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5925" activeTab="1"/>
  </bookViews>
  <sheets>
    <sheet name="BegrotingsStaat" sheetId="1" r:id="rId1"/>
    <sheet name="Uitgaven" sheetId="2" r:id="rId2"/>
    <sheet name="Sheet3" sheetId="3" r:id="rId3"/>
  </sheets>
  <externalReferences>
    <externalReference r:id="rId4"/>
  </externalReferences>
  <definedNames>
    <definedName name="_xlnm._FilterDatabase" localSheetId="0" hidden="1">BegrotingsStaat!$A$1:$R$569</definedName>
    <definedName name="_xlnm._FilterDatabase" localSheetId="1" hidden="1">Uitgaven!$A$1:$T$1</definedName>
    <definedName name="from">[1]LevelsMatrix!$C$3:$Q$3</definedName>
    <definedName name="to">#REF!</definedName>
    <definedName name="tofrom">[1]LevelsMatrix!$C$4:$Q$18</definedName>
  </definedNames>
  <calcPr calcId="145621" calcOnSave="0"/>
</workbook>
</file>

<file path=xl/calcChain.xml><?xml version="1.0" encoding="utf-8"?>
<calcChain xmlns="http://schemas.openxmlformats.org/spreadsheetml/2006/main">
  <c r="A568" i="1" l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Q2" i="1" l="1"/>
  <c r="L184" i="1"/>
  <c r="L183" i="1"/>
  <c r="L182" i="1"/>
  <c r="L180" i="1"/>
  <c r="L179" i="1"/>
  <c r="L178" i="1"/>
  <c r="L176" i="1"/>
  <c r="L175" i="1"/>
  <c r="L174" i="1"/>
  <c r="L172" i="1"/>
  <c r="L171" i="1"/>
  <c r="L170" i="1"/>
  <c r="L151" i="1"/>
  <c r="L150" i="1"/>
  <c r="L148" i="1"/>
  <c r="L147" i="1"/>
  <c r="L146" i="1"/>
  <c r="L144" i="1"/>
  <c r="L143" i="1"/>
  <c r="L142" i="1"/>
  <c r="L140" i="1"/>
  <c r="L139" i="1"/>
  <c r="L138" i="1"/>
  <c r="L136" i="1"/>
  <c r="L135" i="1"/>
  <c r="L134" i="1"/>
  <c r="L124" i="1"/>
  <c r="L123" i="1"/>
  <c r="L122" i="1"/>
  <c r="L120" i="1"/>
  <c r="L119" i="1"/>
  <c r="L118" i="1"/>
  <c r="L116" i="1"/>
  <c r="L115" i="1"/>
  <c r="L114" i="1"/>
  <c r="L112" i="1"/>
  <c r="L111" i="1"/>
  <c r="L110" i="1"/>
  <c r="L108" i="1"/>
  <c r="L107" i="1"/>
  <c r="L106" i="1"/>
  <c r="L104" i="1"/>
  <c r="L103" i="1"/>
  <c r="L91" i="1"/>
  <c r="L90" i="1"/>
  <c r="L88" i="1"/>
  <c r="L87" i="1"/>
  <c r="L86" i="1"/>
  <c r="L84" i="1"/>
  <c r="L83" i="1"/>
  <c r="L82" i="1"/>
  <c r="L80" i="1"/>
  <c r="L79" i="1"/>
  <c r="L78" i="1"/>
  <c r="L76" i="1"/>
  <c r="L67" i="1"/>
  <c r="L66" i="1"/>
  <c r="L64" i="1"/>
  <c r="L63" i="1"/>
  <c r="L62" i="1"/>
  <c r="L60" i="1"/>
  <c r="L55" i="1"/>
  <c r="L54" i="1"/>
  <c r="L52" i="1"/>
  <c r="L51" i="1"/>
  <c r="L50" i="1"/>
  <c r="L48" i="1"/>
  <c r="L43" i="1"/>
  <c r="L42" i="1"/>
  <c r="L40" i="1"/>
  <c r="L39" i="1"/>
  <c r="L38" i="1"/>
  <c r="L36" i="1"/>
  <c r="L35" i="1"/>
  <c r="L34" i="1"/>
  <c r="L32" i="1"/>
  <c r="L31" i="1"/>
  <c r="L30" i="1"/>
  <c r="L28" i="1"/>
  <c r="L19" i="1"/>
  <c r="L18" i="1"/>
  <c r="L16" i="1"/>
  <c r="L15" i="1"/>
  <c r="L14" i="1"/>
  <c r="L12" i="1"/>
  <c r="L11" i="1"/>
  <c r="L10" i="1"/>
  <c r="L8" i="1"/>
  <c r="L9" i="1" l="1"/>
  <c r="L13" i="1"/>
  <c r="L17" i="1"/>
  <c r="L29" i="1"/>
  <c r="L33" i="1"/>
  <c r="L37" i="1"/>
  <c r="L41" i="1"/>
  <c r="L49" i="1"/>
  <c r="L53" i="1"/>
  <c r="L61" i="1"/>
  <c r="L65" i="1"/>
  <c r="L77" i="1"/>
  <c r="L81" i="1"/>
  <c r="L85" i="1"/>
  <c r="L89" i="1"/>
  <c r="L105" i="1"/>
  <c r="L109" i="1"/>
  <c r="L113" i="1"/>
  <c r="L117" i="1"/>
  <c r="L121" i="1"/>
  <c r="L137" i="1"/>
  <c r="L141" i="1"/>
  <c r="L145" i="1"/>
  <c r="L149" i="1"/>
  <c r="L169" i="1"/>
  <c r="L173" i="1"/>
  <c r="L177" i="1"/>
  <c r="L181" i="1"/>
  <c r="L185" i="1"/>
</calcChain>
</file>

<file path=xl/sharedStrings.xml><?xml version="1.0" encoding="utf-8"?>
<sst xmlns="http://schemas.openxmlformats.org/spreadsheetml/2006/main" count="4262" uniqueCount="573">
  <si>
    <t>Valuta</t>
  </si>
  <si>
    <t>eenheid</t>
  </si>
  <si>
    <t>Uitgaven (U) Verplichtingen (V) Ontvangsten (O)</t>
  </si>
  <si>
    <t>Begrotingsstaat</t>
  </si>
  <si>
    <t>Onderdeel</t>
  </si>
  <si>
    <t>Omschrijving</t>
  </si>
  <si>
    <t>ontwerpbegroting</t>
  </si>
  <si>
    <t>vastgestelde begroting</t>
  </si>
  <si>
    <t>1ste suppletoire begroting</t>
  </si>
  <si>
    <t>2de suppletoire begroting</t>
  </si>
  <si>
    <t>Realisatie</t>
  </si>
  <si>
    <t>Url</t>
  </si>
  <si>
    <t>Euro</t>
  </si>
  <si>
    <t>U</t>
  </si>
  <si>
    <t>Rijk</t>
  </si>
  <si>
    <t>-</t>
  </si>
  <si>
    <t>TOTAAL</t>
  </si>
  <si>
    <t>V</t>
  </si>
  <si>
    <t>Gemeentefonds</t>
  </si>
  <si>
    <t>Provinciefonds</t>
  </si>
  <si>
    <t>BES-fonds</t>
  </si>
  <si>
    <t>O</t>
  </si>
  <si>
    <t>x1000</t>
  </si>
  <si>
    <t>Iia, Staten Generaal</t>
  </si>
  <si>
    <t>Wetgeving en controle Eerste Kamer</t>
  </si>
  <si>
    <t>Uitgaven tbv van (oud) leden Tweede Kamer en leden EP</t>
  </si>
  <si>
    <t>Wetgeving en controle Tweede Kamer</t>
  </si>
  <si>
    <t>Wetgeving en controle Eerste en Tweede Kamer</t>
  </si>
  <si>
    <t>Nominaal en onvoorzien</t>
  </si>
  <si>
    <t>Iib, Overige Hoge Colleges van Staat</t>
  </si>
  <si>
    <t>Raad van State</t>
  </si>
  <si>
    <t>Algemene Rekenkamer</t>
  </si>
  <si>
    <t>De Nationale Ombudsman</t>
  </si>
  <si>
    <t>Kanselarij der Nederlandse Orden</t>
  </si>
  <si>
    <t>Kabinet van de Gouverneur van Aruba</t>
  </si>
  <si>
    <t>Kabinet van de Gouverneur van Curaçao</t>
  </si>
  <si>
    <t>Kabinet van de Gouverneur van Sint Maarten</t>
  </si>
  <si>
    <t>III, Algemene Zaken</t>
  </si>
  <si>
    <t>Bevorderen eenheid regeringsbeleid</t>
  </si>
  <si>
    <t>Kabinet van de Koning</t>
  </si>
  <si>
    <t>Cie v. Toez. I&amp;V</t>
  </si>
  <si>
    <t>IV,  Koninkrijksrelaties</t>
  </si>
  <si>
    <t>Waarborgfunctie</t>
  </si>
  <si>
    <t>Bevord.autonomie Koninkrijkspartners</t>
  </si>
  <si>
    <t>V, Buitenlandse Zaken</t>
  </si>
  <si>
    <t>Internationale rechtsorde en eerbiediging mensenrechten</t>
  </si>
  <si>
    <t>Veiligheid en stabiliteit</t>
  </si>
  <si>
    <t>Europese Samenwerking</t>
  </si>
  <si>
    <t>Consulaire belangenbehartiging</t>
  </si>
  <si>
    <t>Geheim</t>
  </si>
  <si>
    <t>Apparaat</t>
  </si>
  <si>
    <t>VI, Veiligheid en Justitie</t>
  </si>
  <si>
    <t>Nationale Politie</t>
  </si>
  <si>
    <t>Rechtspleging en rechtsbijstand</t>
  </si>
  <si>
    <t>Veiligheid en criminaliteitsbestrijding</t>
  </si>
  <si>
    <t>Sanctietoepassing</t>
  </si>
  <si>
    <t>Jeugd</t>
  </si>
  <si>
    <t>Contraterrorisme en Nationaal Veiligheidsbeleid</t>
  </si>
  <si>
    <t>Vreemdelingen</t>
  </si>
  <si>
    <t>Apparaatsuitgaven kerndepartement</t>
  </si>
  <si>
    <t>VII, Binnenlandse Zaken</t>
  </si>
  <si>
    <t>Openbaar bestuur en democratie</t>
  </si>
  <si>
    <t>Algemene Inlichtingen- en Veiligheidsdienst</t>
  </si>
  <si>
    <t>Dienstverlenende en innovatieve overheid</t>
  </si>
  <si>
    <t>Arbeidszaken overheid</t>
  </si>
  <si>
    <t>Centraal Apparaat</t>
  </si>
  <si>
    <t>Algemeen</t>
  </si>
  <si>
    <t>VUT-fonds</t>
  </si>
  <si>
    <t>VIII, Onderwijs, Cultuur en Wetenschap</t>
  </si>
  <si>
    <t>Primair onderwijs</t>
  </si>
  <si>
    <t>Voortgezet onderwijs</t>
  </si>
  <si>
    <t>Beroepsonderwijs en volwasseneneducatie</t>
  </si>
  <si>
    <t>Hoger beroepsonderwijs</t>
  </si>
  <si>
    <t>Wetenschappelijk onderwijs</t>
  </si>
  <si>
    <t>Internationaal onderwijsbeleid</t>
  </si>
  <si>
    <t>Arbeidsmarkt en personeelsbeleid</t>
  </si>
  <si>
    <t>Studiefinanciering</t>
  </si>
  <si>
    <t>Tegemoetkoming studiekosten</t>
  </si>
  <si>
    <t>Lesgelden</t>
  </si>
  <si>
    <t>Cultuur</t>
  </si>
  <si>
    <t>Media</t>
  </si>
  <si>
    <t>Onderzoek en wetenschappen</t>
  </si>
  <si>
    <t>Emancipatie</t>
  </si>
  <si>
    <t>Apparaatskosten</t>
  </si>
  <si>
    <t>IXA, Nationale Schuld</t>
  </si>
  <si>
    <t>Financiering staatsschuld</t>
  </si>
  <si>
    <t>Kasbeheer</t>
  </si>
  <si>
    <t>IXB, Financiën</t>
  </si>
  <si>
    <t>Belastingen</t>
  </si>
  <si>
    <t>Financiele Markten</t>
  </si>
  <si>
    <t>Financ. act. Publiek-Private sector</t>
  </si>
  <si>
    <t>Internationale Fin. Betrekkingen</t>
  </si>
  <si>
    <t>Exportkrediet- en investeringsverzekering</t>
  </si>
  <si>
    <t>BTW-Compensatiefonds</t>
  </si>
  <si>
    <t>Beheer materiele activa</t>
  </si>
  <si>
    <t>X, Defensie</t>
  </si>
  <si>
    <t>Opdracht Inzet</t>
  </si>
  <si>
    <t>Taakuitvoering Zeestrijdkrachten</t>
  </si>
  <si>
    <t>Taakuitvoering Landstrijdkrachten</t>
  </si>
  <si>
    <t>Taakuitvoering Luchtstrijdkrachten</t>
  </si>
  <si>
    <t>Taakuitvoering Koninklijke Marechaussee</t>
  </si>
  <si>
    <t>Investeringen Krijgsmacht</t>
  </si>
  <si>
    <t>Ondersteuning krijgsmacht door Defensie Materieel Org</t>
  </si>
  <si>
    <t>Ondersteuning krijgsmacht door Cdo Dienstencentra</t>
  </si>
  <si>
    <t>Centraal apparaat</t>
  </si>
  <si>
    <t>Geheime uitgaven</t>
  </si>
  <si>
    <t>XII, Infrastructuur en Milieu</t>
  </si>
  <si>
    <t>Waterkwantiteit</t>
  </si>
  <si>
    <t>Waterkwaliteit</t>
  </si>
  <si>
    <t>Ruimtelijke Ontwikkeling</t>
  </si>
  <si>
    <t>Wegen en verkeersveiligheid</t>
  </si>
  <si>
    <t>Openbaar vervoer</t>
  </si>
  <si>
    <t>Spoor</t>
  </si>
  <si>
    <t>Luchtvaart</t>
  </si>
  <si>
    <t>Scheepvaart</t>
  </si>
  <si>
    <t>Klimaat</t>
  </si>
  <si>
    <t>Lucht en geluid</t>
  </si>
  <si>
    <t>Duurzaamheid</t>
  </si>
  <si>
    <t>Externe veiligheid en risico's</t>
  </si>
  <si>
    <t>Meteorologie, seismologie en aardobservatie</t>
  </si>
  <si>
    <t>Handhaving en toezicht</t>
  </si>
  <si>
    <t>Bijdrage BDU</t>
  </si>
  <si>
    <t>Bijdrage investeringsfondsen</t>
  </si>
  <si>
    <t>Algemeen departement</t>
  </si>
  <si>
    <t>Apparaatsuitgaven Kerndepartement</t>
  </si>
  <si>
    <t>XIII, Economische Zaken</t>
  </si>
  <si>
    <t>Goed functionerende economie en markten</t>
  </si>
  <si>
    <t>Een sterk innovatievermogen</t>
  </si>
  <si>
    <t>Een excellent ondernemingsklimaat</t>
  </si>
  <si>
    <t>Een doelmatige en duurzame energievoorziening</t>
  </si>
  <si>
    <t>Een concurr., duurz.en veilige agro-, viss.- en voedeselket.</t>
  </si>
  <si>
    <t>Groen onderwijs van hoge kwaliteit</t>
  </si>
  <si>
    <t>Natuur, regio en ruimte</t>
  </si>
  <si>
    <t>XV, Sociale Zaken en Werkgelegenheid</t>
  </si>
  <si>
    <t>Arbeidsmarkt</t>
  </si>
  <si>
    <t>Bijstand, Toeslagenwet en Sociale werkvoorziening</t>
  </si>
  <si>
    <t>Arbeidsongeschiktheid</t>
  </si>
  <si>
    <t>Jonggehandicapten</t>
  </si>
  <si>
    <t>Werkloosheid</t>
  </si>
  <si>
    <t>Ziekte en zwangerschap</t>
  </si>
  <si>
    <t>Kinderopvang</t>
  </si>
  <si>
    <t>Oudedagsvoorziening</t>
  </si>
  <si>
    <t>Nabestaanden</t>
  </si>
  <si>
    <t>Tegemoetkoming ouders</t>
  </si>
  <si>
    <t>Uitvoeringskosten</t>
  </si>
  <si>
    <t>Rijksbijdragen</t>
  </si>
  <si>
    <t>Integratie en maatschappelijke samenhang</t>
  </si>
  <si>
    <t>XVI, Volksgezondheid, Welzijn en Sport</t>
  </si>
  <si>
    <t>Volksgezondheid</t>
  </si>
  <si>
    <t>Curatieve Zorg</t>
  </si>
  <si>
    <t>Maatschappelijke Ondersteuning en Langdurige Zorg</t>
  </si>
  <si>
    <t>Zorgbreed Beleid</t>
  </si>
  <si>
    <t>Sport en Bewegen</t>
  </si>
  <si>
    <t>Oorlogsgetroffenen en Herinneringen Tweede Wereldoorlog</t>
  </si>
  <si>
    <t>Tegemoetkoming Specifieke Kosten</t>
  </si>
  <si>
    <t>Apparaatsuitgaven</t>
  </si>
  <si>
    <t>Nominaal en Onvoorzien</t>
  </si>
  <si>
    <t>XVII, Buitenlandse Handel &amp; Ontwikkelingssamenwerking</t>
  </si>
  <si>
    <t>Duurzame handel en investeringen</t>
  </si>
  <si>
    <t>Duurzame ontwikkeling, voedselzekerheid en water</t>
  </si>
  <si>
    <t>Sociale vooruitgang</t>
  </si>
  <si>
    <t>Vrede en veiligheid voor ontwikkeling</t>
  </si>
  <si>
    <t>Versterkte kaders voor ontwikkeling</t>
  </si>
  <si>
    <t>XVIII, Wonen &amp; Rijksdienst</t>
  </si>
  <si>
    <t>Woningmarkt</t>
  </si>
  <si>
    <t>Woonomgeving en bouw</t>
  </si>
  <si>
    <t>Kwaliteit Rijksdienst</t>
  </si>
  <si>
    <t>Uitvoering rijksvastgoedbeleid</t>
  </si>
  <si>
    <t>I, De Koning</t>
  </si>
  <si>
    <t>UITKERING LEDEN KONINKLIJK HUIS</t>
  </si>
  <si>
    <t>Functionele uitgaven van de Koning</t>
  </si>
  <si>
    <t>Doorbelaste uitgaven van andere begrotingen</t>
  </si>
  <si>
    <t>A, Infrafonds</t>
  </si>
  <si>
    <t>Hoofdwegennet</t>
  </si>
  <si>
    <t>Railwegen</t>
  </si>
  <si>
    <t>Regionaal, lokale infra</t>
  </si>
  <si>
    <t>Hoofdvaarwegennet</t>
  </si>
  <si>
    <t>Megaprojecten Verkeer en Vervoer</t>
  </si>
  <si>
    <t>Overige uitgaven en ontvangsten</t>
  </si>
  <si>
    <t>Bijdrage andere begrotingen Rijk</t>
  </si>
  <si>
    <t>B, Gemeentefonds</t>
  </si>
  <si>
    <t>C, Provinciefonds</t>
  </si>
  <si>
    <t>F, Diergezondheidfonds</t>
  </si>
  <si>
    <t>Bewaking en bestrijding van dierziekten</t>
  </si>
  <si>
    <t>H, BES-fonds</t>
  </si>
  <si>
    <t>J, Deltafonds</t>
  </si>
  <si>
    <t>Investeren in waterveiligheid</t>
  </si>
  <si>
    <t>Investeren in zoetwatervoorziening</t>
  </si>
  <si>
    <t>Beheer, Onderhoud en vervanging</t>
  </si>
  <si>
    <t>Netwerkgebonden kosten en overige uitgaven</t>
  </si>
  <si>
    <t>Bijdrage ten laste van begroting Hoofdstuk XII</t>
  </si>
  <si>
    <t>it</t>
  </si>
  <si>
    <t>Json</t>
  </si>
  <si>
    <t>Verkorte naam</t>
  </si>
  <si>
    <t>{"name":"Rijk", "children": [</t>
  </si>
  <si>
    <t>Staten Generaal TOTAAL</t>
  </si>
  <si>
    <t>{"name":"Staten Generaal TOTAAL", "children": [</t>
  </si>
  <si>
    <t>Staten Generaal Wetgeving en controle Eerste Kamer</t>
  </si>
  <si>
    <t>{"name":"Staten Generaal Wetgeving en controle Eerste Kamer", "value": 11589},</t>
  </si>
  <si>
    <t>Staten Generaal Uitgaven tbv van (oud) leden Tweede Kamer en leden EP</t>
  </si>
  <si>
    <t>{"name":"Staten Generaal Uitgaven tbv van (oud) leden Tweede Kamer en leden EP", "value": 32206},</t>
  </si>
  <si>
    <t>Staten Generaal Wetgeving en controle Tweede Kamer</t>
  </si>
  <si>
    <t>{"name":"Staten Generaal Wetgeving en controle Tweede Kamer", "value": 93051},</t>
  </si>
  <si>
    <t>Staten Generaal Wetgeving en controle Eerste en Tweede Kamer</t>
  </si>
  <si>
    <t>{"name":"Staten Generaal Wetgeving en controle Eerste en Tweede Kamer", "value": 2506},</t>
  </si>
  <si>
    <t>Staten Generaal Nominaal en onvoorzien</t>
  </si>
  <si>
    <t>{"name":"Staten Generaal Nominaal en onvoorzien", "value": -1252}]},</t>
  </si>
  <si>
    <t>Overige Hoge Colleges van Staat TOTAAL</t>
  </si>
  <si>
    <t>{"name":"Overige Hoge Colleges van Staat TOTAAL", "children": [</t>
  </si>
  <si>
    <t>Overige Hoge Colleges van Staat Raad van State</t>
  </si>
  <si>
    <t>{"name":"Overige Hoge Colleges van Staat Raad van State", "value": 59650},</t>
  </si>
  <si>
    <t>Overige Hoge Colleges van Staat Algemene Rekenkamer</t>
  </si>
  <si>
    <t>{"name":"Overige Hoge Colleges van Staat Algemene Rekenkamer", "value": 29841},</t>
  </si>
  <si>
    <t>Overige Hoge Colleges van Staat De Nationale Ombudsman</t>
  </si>
  <si>
    <t>{"name":"Overige Hoge Colleges van Staat De Nationale Ombudsman", "value": 15581},</t>
  </si>
  <si>
    <t>Overige Hoge Colleges van Staat Kanselarij der Nederlandse Orden</t>
  </si>
  <si>
    <t>{"name":"Overige Hoge Colleges van Staat Kanselarij der Nederlandse Orden", "value": 3999},</t>
  </si>
  <si>
    <t>Overige Hoge Colleges van Staat Kabinet van de Gouverneur van Aruba</t>
  </si>
  <si>
    <t>{"name":"Overige Hoge Colleges van Staat Kabinet van de Gouverneur van Aruba", "value": 1784},</t>
  </si>
  <si>
    <t>Overige Hoge Colleges van Staat Kabinet van de Gouverneur van Curaçao</t>
  </si>
  <si>
    <t>{"name":"Overige Hoge Colleges van Staat Kabinet van de Gouverneur van Curaçao", "value": 2815},</t>
  </si>
  <si>
    <t>Overige Hoge Colleges van Staat Kabinet van de Gouverneur van Sint Maarten</t>
  </si>
  <si>
    <t>{"name":"Overige Hoge Colleges van Staat Kabinet van de Gouverneur van Sint Maarten", "value": 2043}]},</t>
  </si>
  <si>
    <t>Algemene Zaken TOTAAL</t>
  </si>
  <si>
    <t>{"name":"Algemene Zaken TOTAAL", "children": [</t>
  </si>
  <si>
    <t>Algemene Zaken Bevorderen eenheid regeringsbeleid</t>
  </si>
  <si>
    <t>{"name":"Algemene Zaken Bevorderen eenheid regeringsbeleid", "value": 57085},</t>
  </si>
  <si>
    <t>Algemene Zaken Kabinet van de Koning</t>
  </si>
  <si>
    <t>{"name":"Algemene Zaken Kabinet van de Koning", "value": 2331},</t>
  </si>
  <si>
    <t>Algemene Zaken Cie v. Toez. I&amp;V</t>
  </si>
  <si>
    <t>{"name":"Algemene Zaken Cie v. Toez. I&amp;V", "value": 1076}]},</t>
  </si>
  <si>
    <t>Koninkrijksrelaties TOTAAL</t>
  </si>
  <si>
    <t>{"name":"Koninkrijksrelaties TOTAAL", "children": [</t>
  </si>
  <si>
    <t>Koninkrijksrelaties Waarborgfunctie</t>
  </si>
  <si>
    <t>{"name":"Koninkrijksrelaties Waarborgfunctie", "value": 61821},</t>
  </si>
  <si>
    <t>Koninkrijksrelaties Bevord.autonomie Koninkrijkspartners</t>
  </si>
  <si>
    <t>{"name":"Koninkrijksrelaties Bevord.autonomie Koninkrijkspartners", "value": 193709},</t>
  </si>
  <si>
    <t>Koninkrijksrelaties Nominaal en onvoorzien</t>
  </si>
  <si>
    <t>{"name":"Koninkrijksrelaties Nominaal en onvoorzien", "value": 1223}]},</t>
  </si>
  <si>
    <t>Buitenlandse Zaken TOTAAL</t>
  </si>
  <si>
    <t>{"name":"Buitenlandse Zaken TOTAAL", "children": [</t>
  </si>
  <si>
    <t>Buitenlandse Zaken Internationale rechtsorde en eerbiediging mensenrechten</t>
  </si>
  <si>
    <t>{"name":"Buitenlandse Zaken Internationale rechtsorde en eerbiediging mensenrechten", "value": 106237},</t>
  </si>
  <si>
    <t>Buitenlandse Zaken Veiligheid en stabiliteit</t>
  </si>
  <si>
    <t>{"name":"Buitenlandse Zaken Veiligheid en stabiliteit", "value": 273466},</t>
  </si>
  <si>
    <t>Buitenlandse Zaken Europese Samenwerking</t>
  </si>
  <si>
    <t>{"name":"Buitenlandse Zaken Europese Samenwerking", "value": 7824896},</t>
  </si>
  <si>
    <t>Buitenlandse Zaken Consulaire belangenbehartiging</t>
  </si>
  <si>
    <t>{"name":"Buitenlandse Zaken Consulaire belangenbehartiging", "value": 53291},</t>
  </si>
  <si>
    <t>Buitenlandse Zaken Geheim</t>
  </si>
  <si>
    <t>{"name":"Buitenlandse Zaken Geheim", "value": 31},</t>
  </si>
  <si>
    <t>Buitenlandse Zaken Nominaal en onvoorzien</t>
  </si>
  <si>
    <t>{"name":"Buitenlandse Zaken Nominaal en onvoorzien", "value": 67011},</t>
  </si>
  <si>
    <t>Buitenlandse Zaken Apparaat</t>
  </si>
  <si>
    <t>{"name":"Buitenlandse Zaken Apparaat", "value": 744195}]},</t>
  </si>
  <si>
    <t>Veiligheid en Justitie TOTAAL</t>
  </si>
  <si>
    <t>{"name":"Veiligheid en Justitie TOTAAL", "children": [</t>
  </si>
  <si>
    <t>Veiligheid en Justitie Nationale Politie</t>
  </si>
  <si>
    <t>{"name":"Veiligheid en Justitie Nationale Politie", "value": 5155411},</t>
  </si>
  <si>
    <t>Veiligheid en Justitie Rechtspleging en rechtsbijstand</t>
  </si>
  <si>
    <t>{"name":"Veiligheid en Justitie Rechtspleging en rechtsbijstand", "value": 1509230},</t>
  </si>
  <si>
    <t>Veiligheid en Justitie Veiligheid en criminaliteitsbestrijding</t>
  </si>
  <si>
    <t>{"name":"Veiligheid en Justitie Veiligheid en criminaliteitsbestrijding", "value": 742753},</t>
  </si>
  <si>
    <t>Veiligheid en Justitie Sanctietoepassing</t>
  </si>
  <si>
    <t>{"name":"Veiligheid en Justitie Sanctietoepassing", "value": 2271998},</t>
  </si>
  <si>
    <t>Veiligheid en Justitie Jeugd</t>
  </si>
  <si>
    <t>{"name":"Veiligheid en Justitie Jeugd", "value": 738464},</t>
  </si>
  <si>
    <t>Veiligheid en Justitie Contraterrorisme en Nationaal Veiligheidsbeleid</t>
  </si>
  <si>
    <t>{"name":"Veiligheid en Justitie Contraterrorisme en Nationaal Veiligheidsbeleid", "value": 253413},</t>
  </si>
  <si>
    <t>Veiligheid en Justitie Vreemdelingen</t>
  </si>
  <si>
    <t>{"name":"Veiligheid en Justitie Vreemdelingen", "value": 681201},</t>
  </si>
  <si>
    <t>Veiligheid en Justitie Apparaatsuitgaven kerndepartement</t>
  </si>
  <si>
    <t>{"name":"Veiligheid en Justitie Apparaatsuitgaven kerndepartement", "value": 410369},</t>
  </si>
  <si>
    <t>Veiligheid en Justitie Nominaal en onvoorzien</t>
  </si>
  <si>
    <t>{"name":"Veiligheid en Justitie Nominaal en onvoorzien", "value": 41965},</t>
  </si>
  <si>
    <t>Veiligheid en Justitie Geheim</t>
  </si>
  <si>
    <t>{"name":"Veiligheid en Justitie Geheim", "value": 3057}]},</t>
  </si>
  <si>
    <t>Binnenlandse Zaken TOTAAL</t>
  </si>
  <si>
    <t>{"name":"Binnenlandse Zaken TOTAAL", "children": [</t>
  </si>
  <si>
    <t>Binnenlandse Zaken Openbaar bestuur en democratie</t>
  </si>
  <si>
    <t>{"name":"Binnenlandse Zaken Openbaar bestuur en democratie", "value": 32629},</t>
  </si>
  <si>
    <t>Binnenlandse Zaken Algemene Inlichtingen- en Veiligheidsdienst</t>
  </si>
  <si>
    <t>{"name":"Binnenlandse Zaken Algemene Inlichtingen- en Veiligheidsdienst", "value": 188892},</t>
  </si>
  <si>
    <t>Binnenlandse Zaken Dienstverlenende en innovatieve overheid</t>
  </si>
  <si>
    <t>{"name":"Binnenlandse Zaken Dienstverlenende en innovatieve overheid", "value": 104758},</t>
  </si>
  <si>
    <t>Binnenlandse Zaken Arbeidszaken overheid</t>
  </si>
  <si>
    <t>{"name":"Binnenlandse Zaken Arbeidszaken overheid", "value": 38897},</t>
  </si>
  <si>
    <t>Binnenlandse Zaken Centraal Apparaat</t>
  </si>
  <si>
    <t>{"name":"Binnenlandse Zaken Centraal Apparaat", "value": 192827},</t>
  </si>
  <si>
    <t>Binnenlandse Zaken Algemeen</t>
  </si>
  <si>
    <t>{"name":"Binnenlandse Zaken Algemeen", "value": 2164},</t>
  </si>
  <si>
    <t>Binnenlandse Zaken Nominaal en onvoorzien</t>
  </si>
  <si>
    <t>{"name":"Binnenlandse Zaken Nominaal en onvoorzien", "value": 1229},</t>
  </si>
  <si>
    <t>Binnenlandse Zaken VUT-fonds</t>
  </si>
  <si>
    <t>{"name":"Binnenlandse Zaken VUT-fonds", "value": 70000}]},</t>
  </si>
  <si>
    <t>Onderwijs, Cultuur en Wetenschap TOTAAL</t>
  </si>
  <si>
    <t>{"name":"Onderwijs, Cultuur en Wetenschap TOTAAL", "children": [</t>
  </si>
  <si>
    <t>Onderwijs, Cultuur en Wetenschap Primair onderwijs</t>
  </si>
  <si>
    <t>{"name":"Onderwijs, Cultuur en Wetenschap Primair onderwijs", "value": 9555294},</t>
  </si>
  <si>
    <t>Onderwijs, Cultuur en Wetenschap Voortgezet onderwijs</t>
  </si>
  <si>
    <t>{"name":"Onderwijs, Cultuur en Wetenschap Voortgezet onderwijs", "value": 7229225},</t>
  </si>
  <si>
    <t>Onderwijs, Cultuur en Wetenschap Beroepsonderwijs en volwasseneneducatie</t>
  </si>
  <si>
    <t>{"name":"Onderwijs, Cultuur en Wetenschap Beroepsonderwijs en volwasseneneducatie", "value": 3802465},</t>
  </si>
  <si>
    <t>Onderwijs, Cultuur en Wetenschap Hoger beroepsonderwijs</t>
  </si>
  <si>
    <t>{"name":"Onderwijs, Cultuur en Wetenschap Hoger beroepsonderwijs", "value": 2576472},</t>
  </si>
  <si>
    <t>Onderwijs, Cultuur en Wetenschap Wetenschappelijk onderwijs</t>
  </si>
  <si>
    <t>{"name":"Onderwijs, Cultuur en Wetenschap Wetenschappelijk onderwijs", "value": 4033802},</t>
  </si>
  <si>
    <t>Onderwijs, Cultuur en Wetenschap Internationaal onderwijsbeleid</t>
  </si>
  <si>
    <t>{"name":"Onderwijs, Cultuur en Wetenschap Internationaal onderwijsbeleid", "value": 13421},</t>
  </si>
  <si>
    <t>Onderwijs, Cultuur en Wetenschap Arbeidsmarkt en personeelsbeleid</t>
  </si>
  <si>
    <t>{"name":"Onderwijs, Cultuur en Wetenschap Arbeidsmarkt en personeelsbeleid", "value": 386420},</t>
  </si>
  <si>
    <t>Onderwijs, Cultuur en Wetenschap Studiefinanciering</t>
  </si>
  <si>
    <t>{"name":"Onderwijs, Cultuur en Wetenschap Studiefinanciering", "value": 4231184},</t>
  </si>
  <si>
    <t>Onderwijs, Cultuur en Wetenschap Tegemoetkoming studiekosten</t>
  </si>
  <si>
    <t>{"name":"Onderwijs, Cultuur en Wetenschap Tegemoetkoming studiekosten", "value": 114872},</t>
  </si>
  <si>
    <t>Onderwijs, Cultuur en Wetenschap Lesgelden</t>
  </si>
  <si>
    <t>{"name":"Onderwijs, Cultuur en Wetenschap Lesgelden", "value": 7012},</t>
  </si>
  <si>
    <t>Onderwijs, Cultuur en Wetenschap Cultuur</t>
  </si>
  <si>
    <t>{"name":"Onderwijs, Cultuur en Wetenschap Cultuur", "value": 720522},</t>
  </si>
  <si>
    <t>Onderwijs, Cultuur en Wetenschap Media</t>
  </si>
  <si>
    <t>{"name":"Onderwijs, Cultuur en Wetenschap Media", "value": 977571},</t>
  </si>
  <si>
    <t>Onderwijs, Cultuur en Wetenschap Onderzoek en wetenschappen</t>
  </si>
  <si>
    <t>{"name":"Onderwijs, Cultuur en Wetenschap Onderzoek en wetenschappen", "value": 895771},</t>
  </si>
  <si>
    <t>Onderwijs, Cultuur en Wetenschap Emancipatie</t>
  </si>
  <si>
    <t>{"name":"Onderwijs, Cultuur en Wetenschap Emancipatie", "value": 14792},</t>
  </si>
  <si>
    <t>Onderwijs, Cultuur en Wetenschap Nominaal en onvoorzien</t>
  </si>
  <si>
    <t>{"name":"Onderwijs, Cultuur en Wetenschap Nominaal en onvoorzien", "value": 5367},</t>
  </si>
  <si>
    <t>Onderwijs, Cultuur en Wetenschap Apparaatskosten</t>
  </si>
  <si>
    <t>{"name":"Onderwijs, Cultuur en Wetenschap Apparaatskosten", "value": 234723}]},</t>
  </si>
  <si>
    <t>Nationale Schuld TOTAAL</t>
  </si>
  <si>
    <t>{"name":"Nationale Schuld TOTAAL", "children": [</t>
  </si>
  <si>
    <t>Nationale Schuld Financiering staatsschuld</t>
  </si>
  <si>
    <t>{"name":"Nationale Schuld Financiering staatsschuld", "value": 41562811},</t>
  </si>
  <si>
    <t>Nationale Schuld Kasbeheer</t>
  </si>
  <si>
    <t>{"name":"Nationale Schuld Kasbeheer", "value": 7178511}]},</t>
  </si>
  <si>
    <t>Financiën TOTAAL</t>
  </si>
  <si>
    <t>{"name":"Financiën TOTAAL", "children": [</t>
  </si>
  <si>
    <t>Financiën Belastingen</t>
  </si>
  <si>
    <t>{"name":"Financiën Belastingen", "value": 3297439},</t>
  </si>
  <si>
    <t>Financiën Financiele Markten</t>
  </si>
  <si>
    <t>{"name":"Financiën Financiele Markten", "value": 57004},</t>
  </si>
  <si>
    <t>Financiën Financ. act. Publiek-Private sector</t>
  </si>
  <si>
    <t>{"name":"Financiën Financ. act. Publiek-Private sector", "value": 1652866},</t>
  </si>
  <si>
    <t>Financiën Internationale Fin. Betrekkingen</t>
  </si>
  <si>
    <t>{"name":"Financiën Internationale Fin. Betrekkingen", "value": 1119514},</t>
  </si>
  <si>
    <t>Financiën Exportkrediet- en investeringsverzekering</t>
  </si>
  <si>
    <t>{"name":"Financiën Exportkrediet- en investeringsverzekering", "value": 110006},</t>
  </si>
  <si>
    <t>Financiën BTW-Compensatiefonds</t>
  </si>
  <si>
    <t>{"name":"Financiën BTW-Compensatiefonds", "value": 2816420},</t>
  </si>
  <si>
    <t>Financiën Beheer materiele activa</t>
  </si>
  <si>
    <t>{"name":"Financiën Beheer materiele activa", "value": 306},</t>
  </si>
  <si>
    <t>Financiën Nominaal en onvoorzien</t>
  </si>
  <si>
    <t>{"name":"Financiën Nominaal en onvoorzien", "value": 3425},</t>
  </si>
  <si>
    <t>Financiën Centraal Apparaat</t>
  </si>
  <si>
    <t>{"name":"Financiën Centraal Apparaat", "value": 204688}]},</t>
  </si>
  <si>
    <t>Defensie TOTAAL</t>
  </si>
  <si>
    <t>{"name":"Defensie TOTAAL", "children": [</t>
  </si>
  <si>
    <t>Defensie Opdracht Inzet</t>
  </si>
  <si>
    <t>{"name":"Defensie Opdracht Inzet", "value": 6250},</t>
  </si>
  <si>
    <t>Defensie Taakuitvoering Zeestrijdkrachten</t>
  </si>
  <si>
    <t>{"name":"Defensie Taakuitvoering Zeestrijdkrachten", "value": 693849},</t>
  </si>
  <si>
    <t>Defensie Taakuitvoering Landstrijdkrachten</t>
  </si>
  <si>
    <t>{"name":"Defensie Taakuitvoering Landstrijdkrachten", "value": 1108639},</t>
  </si>
  <si>
    <t>Defensie Taakuitvoering Luchtstrijdkrachten</t>
  </si>
  <si>
    <t>{"name":"Defensie Taakuitvoering Luchtstrijdkrachten", "value": 637987},</t>
  </si>
  <si>
    <t>Defensie Taakuitvoering Koninklijke Marechaussee</t>
  </si>
  <si>
    <t>{"name":"Defensie Taakuitvoering Koninklijke Marechaussee", "value": 311529},</t>
  </si>
  <si>
    <t>Defensie Investeringen Krijgsmacht</t>
  </si>
  <si>
    <t>{"name":"Defensie Investeringen Krijgsmacht", "value": 1192309},</t>
  </si>
  <si>
    <t>Defensie Ondersteuning krijgsmacht door Defensie Materieel Org</t>
  </si>
  <si>
    <t>{"name":"Defensie Ondersteuning krijgsmacht door Defensie Materieel Org", "value": 814171},</t>
  </si>
  <si>
    <t>Defensie Ondersteuning krijgsmacht door Cdo Dienstencentra</t>
  </si>
  <si>
    <t>{"name":"Defensie Ondersteuning krijgsmacht door Cdo Dienstencentra", "value": 972277},</t>
  </si>
  <si>
    <t>Defensie Algemeen</t>
  </si>
  <si>
    <t>{"name":"Defensie Algemeen", "value": 113716},</t>
  </si>
  <si>
    <t>Defensie Centraal apparaat</t>
  </si>
  <si>
    <t>{"name":"Defensie Centraal apparaat", "value": 1698315},</t>
  </si>
  <si>
    <t>Defensie Geheime uitgaven</t>
  </si>
  <si>
    <t>{"name":"Defensie Geheime uitgaven", "value": 5264},</t>
  </si>
  <si>
    <t>Defensie Nominaal en onvoorzien</t>
  </si>
  <si>
    <t>{"name":"Defensie Nominaal en onvoorzien", "value": 47727}]},</t>
  </si>
  <si>
    <t>Infrastructuur en Milieu TOTAAL</t>
  </si>
  <si>
    <t>{"name":"Infrastructuur en Milieu TOTAAL", "children": [</t>
  </si>
  <si>
    <t>Infrastructuur en Milieu Waterkwantiteit</t>
  </si>
  <si>
    <t>{"name":"Infrastructuur en Milieu Waterkwantiteit", "value": 39731},</t>
  </si>
  <si>
    <t>Infrastructuur en Milieu Waterkwaliteit</t>
  </si>
  <si>
    <t>{"name":"Infrastructuur en Milieu Waterkwaliteit", "value": 85558},</t>
  </si>
  <si>
    <t>Infrastructuur en Milieu Ruimtelijke Ontwikkeling</t>
  </si>
  <si>
    <t>{"name":"Infrastructuur en Milieu Ruimtelijke Ontwikkeling", "value": 105979},</t>
  </si>
  <si>
    <t>Infrastructuur en Milieu Wegen en verkeersveiligheid</t>
  </si>
  <si>
    <t>{"name":"Infrastructuur en Milieu Wegen en verkeersveiligheid", "value": 33119},</t>
  </si>
  <si>
    <t>Infrastructuur en Milieu Openbaar vervoer</t>
  </si>
  <si>
    <t>{"name":"Infrastructuur en Milieu Openbaar vervoer", "value": 7531},</t>
  </si>
  <si>
    <t>Infrastructuur en Milieu Spoor</t>
  </si>
  <si>
    <t>{"name":"Infrastructuur en Milieu Spoor", "value": 24424},</t>
  </si>
  <si>
    <t>Infrastructuur en Milieu Luchtvaart</t>
  </si>
  <si>
    <t>{"name":"Infrastructuur en Milieu Luchtvaart", "value": 34291},</t>
  </si>
  <si>
    <t>Infrastructuur en Milieu Scheepvaart</t>
  </si>
  <si>
    <t>{"name":"Infrastructuur en Milieu Scheepvaart", "value": 5303},</t>
  </si>
  <si>
    <t>Infrastructuur en Milieu Klimaat</t>
  </si>
  <si>
    <t>{"name":"Infrastructuur en Milieu Klimaat", "value": 59422},</t>
  </si>
  <si>
    <t>Infrastructuur en Milieu Lucht en geluid</t>
  </si>
  <si>
    <t>{"name":"Infrastructuur en Milieu Lucht en geluid", "value": 49383},</t>
  </si>
  <si>
    <t>Infrastructuur en Milieu Duurzaamheid</t>
  </si>
  <si>
    <t>{"name":"Infrastructuur en Milieu Duurzaamheid", "value": 13530},</t>
  </si>
  <si>
    <t>Infrastructuur en Milieu Externe veiligheid en risico's</t>
  </si>
  <si>
    <t>{"name":"Infrastructuur en Milieu Externe veiligheid en risico's", "value": 28134},</t>
  </si>
  <si>
    <t>Infrastructuur en Milieu Meteorologie, seismologie en aardobservatie</t>
  </si>
  <si>
    <t>{"name":"Infrastructuur en Milieu Meteorologie, seismologie en aardobservatie", "value": 33926},</t>
  </si>
  <si>
    <t>Infrastructuur en Milieu Handhaving en toezicht</t>
  </si>
  <si>
    <t>{"name":"Infrastructuur en Milieu Handhaving en toezicht", "value": 129559},</t>
  </si>
  <si>
    <t>Infrastructuur en Milieu Bijdrage BDU</t>
  </si>
  <si>
    <t>{"name":"Infrastructuur en Milieu Bijdrage BDU", "value": 1819189},</t>
  </si>
  <si>
    <t>Infrastructuur en Milieu Bijdrage investeringsfondsen</t>
  </si>
  <si>
    <t>{"name":"Infrastructuur en Milieu Bijdrage investeringsfondsen", "value": 7452327},</t>
  </si>
  <si>
    <t>Infrastructuur en Milieu Algemeen departement</t>
  </si>
  <si>
    <t>{"name":"Infrastructuur en Milieu Algemeen departement", "value": 27206},</t>
  </si>
  <si>
    <t>Infrastructuur en Milieu Apparaatsuitgaven Kerndepartement</t>
  </si>
  <si>
    <t>{"name":"Infrastructuur en Milieu Apparaatsuitgaven Kerndepartement", "value": 319700},</t>
  </si>
  <si>
    <t>Infrastructuur en Milieu Nominaal en onvoorzien</t>
  </si>
  <si>
    <t>{"name":"Infrastructuur en Milieu Nominaal en onvoorzien", "value": -14543}]},</t>
  </si>
  <si>
    <t>Economische Zaken TOTAAL</t>
  </si>
  <si>
    <t>{"name":"Economische Zaken TOTAAL", "children": [</t>
  </si>
  <si>
    <t>Economische Zaken Goed functionerende economie en markten</t>
  </si>
  <si>
    <t>{"name":"Economische Zaken Goed functionerende economie en markten", "value": 197794},</t>
  </si>
  <si>
    <t>Economische Zaken Een sterk innovatievermogen</t>
  </si>
  <si>
    <t>{"name":"Economische Zaken Een sterk innovatievermogen", "value": 814790},</t>
  </si>
  <si>
    <t>Economische Zaken Een excellent ondernemingsklimaat</t>
  </si>
  <si>
    <t>{"name":"Economische Zaken Een excellent ondernemingsklimaat", "value": 319466},</t>
  </si>
  <si>
    <t>Economische Zaken Een doelmatige en duurzame energievoorziening</t>
  </si>
  <si>
    <t>{"name":"Economische Zaken Een doelmatige en duurzame energievoorziening", "value": 1538633},</t>
  </si>
  <si>
    <t>Economische Zaken Een concurr., duurz.en veilige agro-, viss.- en voedeselket.</t>
  </si>
  <si>
    <t>{"name":"Economische Zaken Een concurr., duurz.en veilige agro-, viss.- en voedeselket.", "value": 565726},</t>
  </si>
  <si>
    <t>Economische Zaken Groen onderwijs van hoge kwaliteit</t>
  </si>
  <si>
    <t>{"name":"Economische Zaken Groen onderwijs van hoge kwaliteit", "value": 795701},</t>
  </si>
  <si>
    <t>Economische Zaken Natuur, regio en ruimte</t>
  </si>
  <si>
    <t>{"name":"Economische Zaken Natuur, regio en ruimte", "value": 432349},</t>
  </si>
  <si>
    <t>Economische Zaken Apparaat</t>
  </si>
  <si>
    <t>{"name":"Economische Zaken Apparaat", "value": 367581},</t>
  </si>
  <si>
    <t>Economische Zaken Nominaal en onvoorzien</t>
  </si>
  <si>
    <t>{"name":"Economische Zaken Nominaal en onvoorzien", "value": 250}]},</t>
  </si>
  <si>
    <t>Sociale Zaken en Werkgelegenheid TOTAAL</t>
  </si>
  <si>
    <t>{"name":"Sociale Zaken en Werkgelegenheid TOTAAL", "children": [</t>
  </si>
  <si>
    <t>Sociale Zaken en Werkgelegenheid Arbeidsmarkt</t>
  </si>
  <si>
    <t>{"name":"Sociale Zaken en Werkgelegenheid Arbeidsmarkt", "value": 19665},</t>
  </si>
  <si>
    <t>Sociale Zaken en Werkgelegenheid Bijstand, Toeslagenwet en Sociale werkvoorziening</t>
  </si>
  <si>
    <t>{"name":"Sociale Zaken en Werkgelegenheid Bijstand, Toeslagenwet en Sociale werkvoorziening", "value": 10578354},</t>
  </si>
  <si>
    <t>Sociale Zaken en Werkgelegenheid Arbeidsongeschiktheid</t>
  </si>
  <si>
    <t>{"name":"Sociale Zaken en Werkgelegenheid Arbeidsongeschiktheid", "value": 649},</t>
  </si>
  <si>
    <t>Sociale Zaken en Werkgelegenheid Jonggehandicapten</t>
  </si>
  <si>
    <t>{"name":"Sociale Zaken en Werkgelegenheid Jonggehandicapten", "value": 2952962},</t>
  </si>
  <si>
    <t>Sociale Zaken en Werkgelegenheid Werkloosheid</t>
  </si>
  <si>
    <t>{"name":"Sociale Zaken en Werkgelegenheid Werkloosheid", "value": 32444},</t>
  </si>
  <si>
    <t>Sociale Zaken en Werkgelegenheid Ziekte en zwangerschap</t>
  </si>
  <si>
    <t>{"name":"Sociale Zaken en Werkgelegenheid Ziekte en zwangerschap", "value": 6805},</t>
  </si>
  <si>
    <t>Sociale Zaken en Werkgelegenheid Kinderopvang</t>
  </si>
  <si>
    <t>{"name":"Sociale Zaken en Werkgelegenheid Kinderopvang", "value": 2402197},</t>
  </si>
  <si>
    <t>Sociale Zaken en Werkgelegenheid Oudedagsvoorziening</t>
  </si>
  <si>
    <t>{"name":"Sociale Zaken en Werkgelegenheid Oudedagsvoorziening", "value": 1053343},</t>
  </si>
  <si>
    <t>Sociale Zaken en Werkgelegenheid Nabestaanden</t>
  </si>
  <si>
    <t>{"name":"Sociale Zaken en Werkgelegenheid Nabestaanden", "value": 964},</t>
  </si>
  <si>
    <t>Sociale Zaken en Werkgelegenheid Tegemoetkoming ouders</t>
  </si>
  <si>
    <t>{"name":"Sociale Zaken en Werkgelegenheid Tegemoetkoming ouders", "value": 4486790},</t>
  </si>
  <si>
    <t>Sociale Zaken en Werkgelegenheid Uitvoeringskosten</t>
  </si>
  <si>
    <t>{"name":"Sociale Zaken en Werkgelegenheid Uitvoeringskosten", "value": 481338},</t>
  </si>
  <si>
    <t>Sociale Zaken en Werkgelegenheid Rijksbijdragen</t>
  </si>
  <si>
    <t>{"name":"Sociale Zaken en Werkgelegenheid Rijksbijdragen", "value": 11102706},</t>
  </si>
  <si>
    <t>Sociale Zaken en Werkgelegenheid Integratie en maatschappelijke samenhang</t>
  </si>
  <si>
    <t>{"name":"Sociale Zaken en Werkgelegenheid Integratie en maatschappelijke samenhang", "value": 121521},</t>
  </si>
  <si>
    <t>Sociale Zaken en Werkgelegenheid Apparaat</t>
  </si>
  <si>
    <t>{"name":"Sociale Zaken en Werkgelegenheid Apparaat", "value": 285829},</t>
  </si>
  <si>
    <t>Sociale Zaken en Werkgelegenheid Algemeen</t>
  </si>
  <si>
    <t>{"name":"Sociale Zaken en Werkgelegenheid Algemeen", "value": 48804},</t>
  </si>
  <si>
    <t>Sociale Zaken en Werkgelegenheid Nominaal en onvoorzien</t>
  </si>
  <si>
    <t>{"name":"Sociale Zaken en Werkgelegenheid Nominaal en onvoorzien", "value": 181517}]},</t>
  </si>
  <si>
    <t>Volksgezondheid, Welzijn en Sport TOTAAL</t>
  </si>
  <si>
    <t>{"name":"Volksgezondheid, Welzijn en Sport TOTAAL", "children": [</t>
  </si>
  <si>
    <t>Volksgezondheid, Welzijn en Sport Volksgezondheid</t>
  </si>
  <si>
    <t>{"name":"Volksgezondheid, Welzijn en Sport Volksgezondheid", "value": 497952},</t>
  </si>
  <si>
    <t>Volksgezondheid, Welzijn en Sport Curatieve Zorg</t>
  </si>
  <si>
    <t>{"name":"Volksgezondheid, Welzijn en Sport Curatieve Zorg", "value": 2733958},</t>
  </si>
  <si>
    <t>Volksgezondheid, Welzijn en Sport Maatschappelijke Ondersteuning en Langdurige Zorg</t>
  </si>
  <si>
    <t>{"name":"Volksgezondheid, Welzijn en Sport Maatschappelijke Ondersteuning en Langdurige Zorg", "value": 4193291},</t>
  </si>
  <si>
    <t>Volksgezondheid, Welzijn en Sport Zorgbreed Beleid</t>
  </si>
  <si>
    <t>{"name":"Volksgezondheid, Welzijn en Sport Zorgbreed Beleid", "value": 697717},</t>
  </si>
  <si>
    <t>Volksgezondheid, Welzijn en Sport Jeugd</t>
  </si>
  <si>
    <t>{"name":"Volksgezondheid, Welzijn en Sport Jeugd", "value": 1551126},</t>
  </si>
  <si>
    <t>Volksgezondheid, Welzijn en Sport Sport en Bewegen</t>
  </si>
  <si>
    <t>{"name":"Volksgezondheid, Welzijn en Sport Sport en Bewegen", "value": 132421},</t>
  </si>
  <si>
    <t>Volksgezondheid, Welzijn en Sport Oorlogsgetroffenen en Herinneringen Tweede Wereldoorlog</t>
  </si>
  <si>
    <t>{"name":"Volksgezondheid, Welzijn en Sport Oorlogsgetroffenen en Herinneringen Tweede Wereldoorlog", "value": 327802},</t>
  </si>
  <si>
    <t>Volksgezondheid, Welzijn en Sport Tegemoetkoming Specifieke Kosten</t>
  </si>
  <si>
    <t>{"name":"Volksgezondheid, Welzijn en Sport Tegemoetkoming Specifieke Kosten", "value": 4466171},</t>
  </si>
  <si>
    <t>Volksgezondheid, Welzijn en Sport Algemeen</t>
  </si>
  <si>
    <t>{"name":"Volksgezondheid, Welzijn en Sport Algemeen", "value": 30748},</t>
  </si>
  <si>
    <t>Volksgezondheid, Welzijn en Sport Apparaatsuitgaven</t>
  </si>
  <si>
    <t>{"name":"Volksgezondheid, Welzijn en Sport Apparaatsuitgaven", "value": 222775},</t>
  </si>
  <si>
    <t>Volksgezondheid, Welzijn en Sport Nominaal en Onvoorzien</t>
  </si>
  <si>
    <t>{"name":"Volksgezondheid, Welzijn en Sport Nominaal en Onvoorzien", "value": -36814}]},</t>
  </si>
  <si>
    <t>Buitenlandse Handel &amp; Ontwikkelingssamenwerking TOTAAL</t>
  </si>
  <si>
    <t>{"name":"Buitenlandse Handel &amp; Ontwikkelingssamenwerking TOTAAL", "children": [</t>
  </si>
  <si>
    <t>Buitenlandse Handel &amp; Ontwikkelingssamenwerking Duurzame handel en investeringen</t>
  </si>
  <si>
    <t>{"name":"Buitenlandse Handel &amp; Ontwikkelingssamenwerking Duurzame handel en investeringen", "value": 463256},</t>
  </si>
  <si>
    <t>Buitenlandse Handel &amp; Ontwikkelingssamenwerking Duurzame ontwikkeling, voedselzekerheid en water</t>
  </si>
  <si>
    <t>{"name":"Buitenlandse Handel &amp; Ontwikkelingssamenwerking Duurzame ontwikkeling, voedselzekerheid en water", "value": 581953},</t>
  </si>
  <si>
    <t>Buitenlandse Handel &amp; Ontwikkelingssamenwerking Sociale vooruitgang</t>
  </si>
  <si>
    <t>{"name":"Buitenlandse Handel &amp; Ontwikkelingssamenwerking Sociale vooruitgang", "value": 985987},</t>
  </si>
  <si>
    <t>Buitenlandse Handel &amp; Ontwikkelingssamenwerking Vrede en veiligheid voor ontwikkeling</t>
  </si>
  <si>
    <t>{"name":"Buitenlandse Handel &amp; Ontwikkelingssamenwerking Vrede en veiligheid voor ontwikkeling", "value": 685469},</t>
  </si>
  <si>
    <t>Buitenlandse Handel &amp; Ontwikkelingssamenwerking Versterkte kaders voor ontwikkeling</t>
  </si>
  <si>
    <t>{"name":"Buitenlandse Handel &amp; Ontwikkelingssamenwerking Versterkte kaders voor ontwikkeling", "value": 79011}]},</t>
  </si>
  <si>
    <t>Wonen &amp; Rijksdienst TOTAAL</t>
  </si>
  <si>
    <t>{"name":"Wonen &amp; Rijksdienst TOTAAL", "children": [</t>
  </si>
  <si>
    <t>Wonen &amp; Rijksdienst Woningmarkt</t>
  </si>
  <si>
    <t>{"name":"Wonen &amp; Rijksdienst Woningmarkt", "value": 3031676},</t>
  </si>
  <si>
    <t>Wonen &amp; Rijksdienst Woonomgeving en bouw</t>
  </si>
  <si>
    <t>{"name":"Wonen &amp; Rijksdienst Woonomgeving en bouw", "value": 176384},</t>
  </si>
  <si>
    <t>Wonen &amp; Rijksdienst Kwaliteit Rijksdienst</t>
  </si>
  <si>
    <t>{"name":"Wonen &amp; Rijksdienst Kwaliteit Rijksdienst", "value": 17896},</t>
  </si>
  <si>
    <t>Wonen &amp; Rijksdienst Uitvoering rijksvastgoedbeleid</t>
  </si>
  <si>
    <t>{"name":"Wonen &amp; Rijksdienst Uitvoering rijksvastgoedbeleid", "value": 144826}]},</t>
  </si>
  <si>
    <t>De Koning TOTAAL</t>
  </si>
  <si>
    <t>{"name":"De Koning TOTAAL", "children": [</t>
  </si>
  <si>
    <t>De Koning UITKERING LEDEN KONINKLIJK HUIS</t>
  </si>
  <si>
    <t>{"name":"De Koning UITKERING LEDEN KONINKLIJK HUIS", "value": 7614},</t>
  </si>
  <si>
    <t>De Koning Functionele uitgaven van de Koning</t>
  </si>
  <si>
    <t>{"name":"De Koning Functionele uitgaven van de Koning", "value": 26779},</t>
  </si>
  <si>
    <t>De Koning Doorbelaste uitgaven van andere begrotingen</t>
  </si>
  <si>
    <t>{"name":"De Koning Doorbelaste uitgaven van andere begrotingen", "value": 5594}]},</t>
  </si>
  <si>
    <t>Infrafonds TOTAAL</t>
  </si>
  <si>
    <t>{"name":"Infrafonds TOTAAL", "children": [</t>
  </si>
  <si>
    <t>Infrafonds Hoofdwegennet</t>
  </si>
  <si>
    <t>{"name":"Infrafonds Hoofdwegennet", "value": 2800084},</t>
  </si>
  <si>
    <t>Infrafonds Railwegen</t>
  </si>
  <si>
    <t>{"name":"Infrafonds Railwegen", "value": 2397939},</t>
  </si>
  <si>
    <t>Infrafonds Regionaal, lokale infra</t>
  </si>
  <si>
    <t>{"name":"Infrafonds Regionaal, lokale infra", "value": 241969},</t>
  </si>
  <si>
    <t>Infrafonds Hoofdvaarwegennet</t>
  </si>
  <si>
    <t>{"name":"Infrafonds Hoofdvaarwegennet", "value": 895163},</t>
  </si>
  <si>
    <t>Infrafonds Megaprojecten Verkeer en Vervoer</t>
  </si>
  <si>
    <t>{"name":"Infrafonds Megaprojecten Verkeer en Vervoer", "value": 24368},</t>
  </si>
  <si>
    <t>Infrafonds Overige uitgaven en ontvangsten</t>
  </si>
  <si>
    <t>{"name":"Infrafonds Overige uitgaven en ontvangsten", "value": 235032},</t>
  </si>
  <si>
    <t>Infrafonds Bijdrage andere begrotingen Rijk</t>
  </si>
  <si>
    <t>{"name":"Infrafonds Bijdrage andere begrotingen Rijk", "value": 0}]},</t>
  </si>
  <si>
    <t>Gemeentefonds TOTAAL</t>
  </si>
  <si>
    <t>{"name":"Gemeentefonds TOTAAL", "children": [</t>
  </si>
  <si>
    <t>Gemeentefonds Gemeentefonds</t>
  </si>
  <si>
    <t>{"name":"Gemeentefonds Gemeentefonds", "value": 18381232}]},</t>
  </si>
  <si>
    <t>Provinciefonds TOTAAL</t>
  </si>
  <si>
    <t>{"name":"Provinciefonds TOTAAL", "children": [</t>
  </si>
  <si>
    <t>Provinciefonds Provinciefonds</t>
  </si>
  <si>
    <t>{"name":"Provinciefonds Provinciefonds", "value": 1171987}]},</t>
  </si>
  <si>
    <t>Diergezondheidfonds TOTAAL</t>
  </si>
  <si>
    <t>{"name":"Diergezondheidfonds TOTAAL", "children": [</t>
  </si>
  <si>
    <t>Diergezondheidfonds Bewaking en bestrijding van dierziekten</t>
  </si>
  <si>
    <t>{"name":"Diergezondheidfonds Bewaking en bestrijding van dierziekten", "value": 10900}]},</t>
  </si>
  <si>
    <t>BES-fonds TOTAAL</t>
  </si>
  <si>
    <t>{"name":"BES-fonds TOTAAL", "children": [</t>
  </si>
  <si>
    <t>BES-fonds BES-fonds</t>
  </si>
  <si>
    <t>{"name":"BES-fonds BES-fonds", "value": 32709}]},</t>
  </si>
  <si>
    <t>Deltafonds TOTAAL</t>
  </si>
  <si>
    <t>{"name":"Deltafonds TOTAAL", "children": [</t>
  </si>
  <si>
    <t>Deltafonds Investeren in waterveiligheid</t>
  </si>
  <si>
    <t>{"name":"Deltafonds Investeren in waterveiligheid", "value": 827890},</t>
  </si>
  <si>
    <t>Deltafonds Investeren in zoetwatervoorziening</t>
  </si>
  <si>
    <t>{"name":"Deltafonds Investeren in zoetwatervoorziening", "value": 3863},</t>
  </si>
  <si>
    <t>Deltafonds Beheer, Onderhoud en vervanging</t>
  </si>
  <si>
    <t>{"name":"Deltafonds Beheer, Onderhoud en vervanging", "value": 176257},</t>
  </si>
  <si>
    <t>Deltafonds Netwerkgebonden kosten en overige uitgaven</t>
  </si>
  <si>
    <t>{"name":"Deltafonds Netwerkgebonden kosten en overige uitgaven", "value": 222828},</t>
  </si>
  <si>
    <t>Deltafonds Bijdrage ten laste van begroting Hoofdstuk XII</t>
  </si>
  <si>
    <t>{"name":"Deltafonds Bijdrage ten laste van begroting Hoofdstuk XII", "value": 0}]}]}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</si>
</sst>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3">
    <xf numFmtId="0" fontId="0" fillId="0" borderId="0" xfId="0"/>
    <xf numFmtId="0" fontId="2" fillId="0" borderId="0" xfId="1">
      <alignment vertical="top"/>
    </xf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Bt/Desktop/jsoncre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sMatrix"/>
      <sheetName val="Data"/>
    </sheetNames>
    <sheetDataSet>
      <sheetData sheetId="0">
        <row r="3">
          <cell r="C3">
            <v>0</v>
          </cell>
          <cell r="D3">
            <v>1</v>
          </cell>
          <cell r="E3">
            <v>2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D4" t="str">
            <v>}]}</v>
          </cell>
          <cell r="E4" t="str">
            <v>}]}]}</v>
          </cell>
          <cell r="F4" t="str">
            <v>}]}]}]}</v>
          </cell>
          <cell r="G4" t="str">
            <v>}]}]}]}]}</v>
          </cell>
          <cell r="H4" t="str">
            <v>}]}]}]}]}]}</v>
          </cell>
          <cell r="I4" t="str">
            <v>}]}]}]}]}]}]}</v>
          </cell>
          <cell r="J4" t="str">
            <v>}]}]}]}]}]}]}]}</v>
          </cell>
          <cell r="K4" t="str">
            <v>}]}]}]}]}]}]}]}]}</v>
          </cell>
          <cell r="L4" t="str">
            <v>}]}]}]}]}]}]}]}]}]}</v>
          </cell>
          <cell r="M4" t="str">
            <v>}]}]}]}]}]}]}]}]}]}]}</v>
          </cell>
          <cell r="N4" t="str">
            <v>}]}]}]}]}]}]}]}]}]}]}]}</v>
          </cell>
          <cell r="O4" t="str">
            <v>}]}]}]}]}]}]}]}]}]}]}]}]}</v>
          </cell>
          <cell r="P4" t="str">
            <v>}]}]}]}]}]}]}]}]}]}]}]}]}]}</v>
          </cell>
          <cell r="Q4" t="str">
            <v>}]}]}]}]}]}]}]}]}]}]}]}]}]}]}</v>
          </cell>
        </row>
        <row r="5">
          <cell r="D5" t="str">
            <v>},</v>
          </cell>
          <cell r="E5" t="str">
            <v>}]},</v>
          </cell>
          <cell r="F5" t="str">
            <v>}]}]},</v>
          </cell>
          <cell r="G5" t="str">
            <v>}]}]}]},</v>
          </cell>
          <cell r="H5" t="str">
            <v>}]}]}]}]},</v>
          </cell>
          <cell r="I5" t="str">
            <v>}]}]}]}]}]},</v>
          </cell>
          <cell r="J5" t="str">
            <v>}]}]}]}]}]}]},</v>
          </cell>
          <cell r="K5" t="str">
            <v>}]}]}]}]}]}]}]},</v>
          </cell>
          <cell r="L5" t="str">
            <v>}]}]}]}]}]}]}]}]},</v>
          </cell>
          <cell r="M5" t="str">
            <v>}]}]}]}]}]}]}]}]}]},</v>
          </cell>
          <cell r="N5" t="str">
            <v>}]}]}]}]}]}]}]}]}]}]},</v>
          </cell>
          <cell r="O5" t="str">
            <v>}]}]}]}]}]}]}]}]}]}]}]},</v>
          </cell>
          <cell r="P5" t="str">
            <v>}]}]}]}]}]}]}]}]}]}]}]}]},</v>
          </cell>
          <cell r="Q5" t="str">
            <v>}]}]}]}]}]}]}]}]}]}]}]}]}]},</v>
          </cell>
        </row>
        <row r="6">
          <cell r="E6" t="str">
            <v>},</v>
          </cell>
          <cell r="F6" t="str">
            <v>}]},</v>
          </cell>
          <cell r="G6" t="str">
            <v>}]}]},</v>
          </cell>
          <cell r="H6" t="str">
            <v>}]}]}]},</v>
          </cell>
          <cell r="I6" t="str">
            <v>}]}]}]}]},</v>
          </cell>
          <cell r="J6" t="str">
            <v>}]}]}]}]}]},</v>
          </cell>
          <cell r="K6" t="str">
            <v>}]}]}]}]}]}]},</v>
          </cell>
          <cell r="L6" t="str">
            <v>}]}]}]}]}]}]}]},</v>
          </cell>
          <cell r="M6" t="str">
            <v>}]}]}]}]}]}]}]}]},</v>
          </cell>
          <cell r="N6" t="str">
            <v>}]}]}]}]}]}]}]}]}]},</v>
          </cell>
          <cell r="O6" t="str">
            <v>}]}]}]}]}]}]}]}]}]}]},</v>
          </cell>
          <cell r="P6" t="str">
            <v>}]}]}]}]}]}]}]}]}]}]}]},</v>
          </cell>
          <cell r="Q6" t="str">
            <v>}]}]}]}]}]}]}]}]}]}]}]}]},</v>
          </cell>
        </row>
        <row r="7">
          <cell r="F7" t="str">
            <v>},</v>
          </cell>
          <cell r="G7" t="str">
            <v>}]},</v>
          </cell>
          <cell r="H7" t="str">
            <v>}]}]},</v>
          </cell>
          <cell r="I7" t="str">
            <v>}]}]}]},</v>
          </cell>
          <cell r="J7" t="str">
            <v>}]}]}]}]},</v>
          </cell>
          <cell r="K7" t="str">
            <v>}]}]}]}]}]},</v>
          </cell>
          <cell r="L7" t="str">
            <v>}]}]}]}]}]}]},</v>
          </cell>
          <cell r="M7" t="str">
            <v>}]}]}]}]}]}]}]},</v>
          </cell>
          <cell r="N7" t="str">
            <v>}]}]}]}]}]}]}]}]},</v>
          </cell>
          <cell r="O7" t="str">
            <v>}]}]}]}]}]}]}]}]}]},</v>
          </cell>
          <cell r="P7" t="str">
            <v>}]}]}]}]}]}]}]}]}]}]},</v>
          </cell>
          <cell r="Q7" t="str">
            <v>}]}]}]}]}]}]}]}]}]}]}]},</v>
          </cell>
        </row>
        <row r="8">
          <cell r="G8" t="str">
            <v>},</v>
          </cell>
          <cell r="H8" t="str">
            <v>}]},</v>
          </cell>
          <cell r="I8" t="str">
            <v>}]}]},</v>
          </cell>
          <cell r="J8" t="str">
            <v>}]}]}]},</v>
          </cell>
          <cell r="K8" t="str">
            <v>}]}]}]}]},</v>
          </cell>
          <cell r="L8" t="str">
            <v>}]}]}]}]}]},</v>
          </cell>
          <cell r="M8" t="str">
            <v>}]}]}]}]}]}]},</v>
          </cell>
          <cell r="N8" t="str">
            <v>}]}]}]}]}]}]}]},</v>
          </cell>
          <cell r="O8" t="str">
            <v>}]}]}]}]}]}]}]}]},</v>
          </cell>
          <cell r="P8" t="str">
            <v>}]}]}]}]}]}]}]}]}]},</v>
          </cell>
          <cell r="Q8" t="str">
            <v>}]}]}]}]}]}]}]}]}]}]},</v>
          </cell>
        </row>
        <row r="9">
          <cell r="H9" t="str">
            <v>},</v>
          </cell>
          <cell r="I9" t="str">
            <v>}]},</v>
          </cell>
          <cell r="J9" t="str">
            <v>}]}]},</v>
          </cell>
          <cell r="K9" t="str">
            <v>}]}]}]},</v>
          </cell>
          <cell r="L9" t="str">
            <v>}]}]}]}]},</v>
          </cell>
          <cell r="M9" t="str">
            <v>}]}]}]}]}]},</v>
          </cell>
          <cell r="N9" t="str">
            <v>}]}]}]}]}]}]},</v>
          </cell>
          <cell r="O9" t="str">
            <v>}]}]}]}]}]}]}]},</v>
          </cell>
          <cell r="P9" t="str">
            <v>}]}]}]}]}]}]}]}]},</v>
          </cell>
          <cell r="Q9" t="str">
            <v>}]}]}]}]}]}]}]}]}]},</v>
          </cell>
        </row>
        <row r="10">
          <cell r="I10" t="str">
            <v>},</v>
          </cell>
          <cell r="J10" t="str">
            <v>}]},</v>
          </cell>
          <cell r="K10" t="str">
            <v>}]}]},</v>
          </cell>
          <cell r="L10" t="str">
            <v>}]}]}]},</v>
          </cell>
          <cell r="M10" t="str">
            <v>}]}]}]}]},</v>
          </cell>
          <cell r="N10" t="str">
            <v>}]}]}]}]}]},</v>
          </cell>
          <cell r="O10" t="str">
            <v>}]}]}]}]}]}]},</v>
          </cell>
          <cell r="P10" t="str">
            <v>}]}]}]}]}]}]}]},</v>
          </cell>
          <cell r="Q10" t="str">
            <v>}]}]}]}]}]}]}]}]},</v>
          </cell>
        </row>
        <row r="11">
          <cell r="J11" t="str">
            <v>},</v>
          </cell>
          <cell r="K11" t="str">
            <v>}]},</v>
          </cell>
          <cell r="L11" t="str">
            <v>}]}]},</v>
          </cell>
          <cell r="M11" t="str">
            <v>}]}]}]},</v>
          </cell>
          <cell r="N11" t="str">
            <v>}]}]}]}]},</v>
          </cell>
          <cell r="O11" t="str">
            <v>}]}]}]}]}]},</v>
          </cell>
          <cell r="P11" t="str">
            <v>}]}]}]}]}]}]},</v>
          </cell>
          <cell r="Q11" t="str">
            <v>}]}]}]}]}]}]}]},</v>
          </cell>
        </row>
        <row r="12">
          <cell r="K12" t="str">
            <v>},</v>
          </cell>
          <cell r="L12" t="str">
            <v>}]},</v>
          </cell>
          <cell r="M12" t="str">
            <v>}]}]},</v>
          </cell>
          <cell r="N12" t="str">
            <v>}]}]}]},</v>
          </cell>
          <cell r="O12" t="str">
            <v>}]}]}]}]},</v>
          </cell>
          <cell r="P12" t="str">
            <v>}]}]}]}]}]},</v>
          </cell>
          <cell r="Q12" t="str">
            <v>}]}]}]}]}]}]},</v>
          </cell>
        </row>
        <row r="13">
          <cell r="L13" t="str">
            <v>},</v>
          </cell>
          <cell r="M13" t="str">
            <v>}]},</v>
          </cell>
          <cell r="N13" t="str">
            <v>}]}]},</v>
          </cell>
          <cell r="O13" t="str">
            <v>}]}]}]},</v>
          </cell>
          <cell r="P13" t="str">
            <v>}]}]}]}]},</v>
          </cell>
          <cell r="Q13" t="str">
            <v>}]}]}]}]}]},</v>
          </cell>
        </row>
        <row r="14">
          <cell r="M14" t="str">
            <v>},</v>
          </cell>
          <cell r="N14" t="str">
            <v>}]},</v>
          </cell>
          <cell r="O14" t="str">
            <v>}]}]},</v>
          </cell>
          <cell r="P14" t="str">
            <v>}]}]}]},</v>
          </cell>
          <cell r="Q14" t="str">
            <v>}]}]}]}]},</v>
          </cell>
        </row>
        <row r="15">
          <cell r="N15" t="str">
            <v>},</v>
          </cell>
          <cell r="O15" t="str">
            <v>}]},</v>
          </cell>
          <cell r="P15" t="str">
            <v>}]}]},</v>
          </cell>
          <cell r="Q15" t="str">
            <v>}]}]}]},</v>
          </cell>
        </row>
        <row r="16">
          <cell r="O16" t="str">
            <v>},</v>
          </cell>
          <cell r="P16" t="str">
            <v>}]},</v>
          </cell>
          <cell r="Q16" t="str">
            <v>}]}]},</v>
          </cell>
        </row>
        <row r="17">
          <cell r="P17" t="str">
            <v>},</v>
          </cell>
          <cell r="Q17" t="str">
            <v>}]},</v>
          </cell>
        </row>
        <row r="18">
          <cell r="Q18" t="str">
            <v>},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8"/>
  <sheetViews>
    <sheetView zoomScale="115" zoomScaleNormal="115" workbookViewId="0">
      <selection activeCell="B11" sqref="B11"/>
    </sheetView>
  </sheetViews>
  <sheetFormatPr defaultRowHeight="15" x14ac:dyDescent="0.25"/>
  <cols>
    <col min="1" max="1" width="30.5703125" customWidth="1"/>
    <col min="2" max="2" width="35.28515625" customWidth="1"/>
  </cols>
  <sheetData>
    <row r="1" spans="1:17" x14ac:dyDescent="0.25">
      <c r="A1" s="2" t="s">
        <v>193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t="str">
        <f>TRIM(RIGHT(F2,LEN(F2)-FIND(" ",F2)))&amp;" "&amp;H2</f>
        <v xml:space="preserve">Staten Generaal </v>
      </c>
      <c r="B2">
        <v>138100</v>
      </c>
      <c r="C2" t="s">
        <v>12</v>
      </c>
      <c r="D2" t="s">
        <v>22</v>
      </c>
      <c r="E2" t="s">
        <v>13</v>
      </c>
      <c r="F2" t="s">
        <v>23</v>
      </c>
      <c r="G2" t="s">
        <v>15</v>
      </c>
      <c r="I2">
        <v>138100</v>
      </c>
      <c r="J2" s="1"/>
      <c r="L2" s="1"/>
      <c r="Q2" s="1" t="str">
        <f>IF(F2=7,"{"&amp;CHAR(34)&amp;"name"&amp;CHAR(34)&amp;":"&amp;CHAR(34)&amp;H2&amp;CHAR(34)&amp;", "&amp;CHAR(34)&amp;"value"&amp;CHAR(34)&amp;": "&amp;N2&amp;INDEX(tofrom,MATCH(#REF!,to,0),MATCH(#REF!,from,0)),IF(F2&lt;F3,"{"&amp;CHAR(34)&amp;"name"&amp;CHAR(34)&amp;":"&amp;CHAR(34)&amp;H2&amp;CHAR(34)&amp;", "&amp;CHAR(34)&amp;"children"&amp;CHAR(34)&amp;": [",IF(AND(F2&gt;=F3,F2&lt;7),"{"&amp;CHAR(34)&amp;"name"&amp;CHAR(34)&amp;":"&amp;CHAR(34)&amp;H2&amp;CHAR(34)&amp;", "&amp;CHAR(34)&amp;"value"&amp;CHAR(34)&amp;": "&amp;N2&amp;INDEX(tofrom,MATCH(#REF!,to,0),MATCH(#REF!,from,0)),"")))</f>
        <v/>
      </c>
    </row>
    <row r="3" spans="1:17" x14ac:dyDescent="0.25">
      <c r="A3" t="str">
        <f t="shared" ref="A3:A66" si="0">TRIM(RIGHT(F3,LEN(F3)-FIND(" ",F3)))&amp;" "&amp;H3</f>
        <v>Staten Generaal Wetgeving en controle Eerste Kamer</v>
      </c>
      <c r="B3">
        <v>11589</v>
      </c>
      <c r="C3" t="s">
        <v>12</v>
      </c>
      <c r="D3" t="s">
        <v>22</v>
      </c>
      <c r="E3" t="s">
        <v>13</v>
      </c>
      <c r="F3" t="s">
        <v>23</v>
      </c>
      <c r="G3">
        <v>1</v>
      </c>
      <c r="H3" t="s">
        <v>24</v>
      </c>
      <c r="I3">
        <v>11589</v>
      </c>
      <c r="L3" s="1"/>
    </row>
    <row r="4" spans="1:17" x14ac:dyDescent="0.25">
      <c r="A4" t="str">
        <f t="shared" si="0"/>
        <v>Staten Generaal Uitgaven tbv van (oud) leden Tweede Kamer en leden EP</v>
      </c>
      <c r="B4">
        <v>32206</v>
      </c>
      <c r="C4" t="s">
        <v>12</v>
      </c>
      <c r="D4" t="s">
        <v>22</v>
      </c>
      <c r="E4" t="s">
        <v>13</v>
      </c>
      <c r="F4" t="s">
        <v>23</v>
      </c>
      <c r="G4">
        <v>2</v>
      </c>
      <c r="H4" t="s">
        <v>25</v>
      </c>
      <c r="I4">
        <v>32206</v>
      </c>
      <c r="L4" s="1"/>
    </row>
    <row r="5" spans="1:17" x14ac:dyDescent="0.25">
      <c r="A5" t="str">
        <f t="shared" si="0"/>
        <v>Staten Generaal Wetgeving en controle Tweede Kamer</v>
      </c>
      <c r="B5">
        <v>93051</v>
      </c>
      <c r="C5" t="s">
        <v>12</v>
      </c>
      <c r="D5" t="s">
        <v>22</v>
      </c>
      <c r="E5" t="s">
        <v>13</v>
      </c>
      <c r="F5" t="s">
        <v>23</v>
      </c>
      <c r="G5">
        <v>3</v>
      </c>
      <c r="H5" t="s">
        <v>26</v>
      </c>
      <c r="I5">
        <v>93051</v>
      </c>
      <c r="L5" s="1"/>
    </row>
    <row r="6" spans="1:17" x14ac:dyDescent="0.25">
      <c r="A6" t="str">
        <f t="shared" si="0"/>
        <v>Staten Generaal Wetgeving en controle Eerste en Tweede Kamer</v>
      </c>
      <c r="B6">
        <v>2506</v>
      </c>
      <c r="C6" t="s">
        <v>12</v>
      </c>
      <c r="D6" t="s">
        <v>22</v>
      </c>
      <c r="E6" t="s">
        <v>13</v>
      </c>
      <c r="F6" t="s">
        <v>23</v>
      </c>
      <c r="G6">
        <v>4</v>
      </c>
      <c r="H6" t="s">
        <v>27</v>
      </c>
      <c r="I6">
        <v>2506</v>
      </c>
      <c r="L6" s="1"/>
    </row>
    <row r="7" spans="1:17" x14ac:dyDescent="0.25">
      <c r="A7" t="str">
        <f t="shared" si="0"/>
        <v>Staten Generaal Nominaal en onvoorzien</v>
      </c>
      <c r="B7">
        <v>-1252</v>
      </c>
      <c r="C7" t="s">
        <v>12</v>
      </c>
      <c r="D7" t="s">
        <v>22</v>
      </c>
      <c r="E7" t="s">
        <v>13</v>
      </c>
      <c r="F7" t="s">
        <v>23</v>
      </c>
      <c r="G7">
        <v>10</v>
      </c>
      <c r="H7" t="s">
        <v>28</v>
      </c>
      <c r="I7">
        <v>-1252</v>
      </c>
      <c r="L7" s="1"/>
    </row>
    <row r="8" spans="1:17" x14ac:dyDescent="0.25">
      <c r="A8" t="str">
        <f t="shared" si="0"/>
        <v>Staten Generaal TOTAAL</v>
      </c>
      <c r="B8">
        <v>5166</v>
      </c>
      <c r="C8" t="s">
        <v>12</v>
      </c>
      <c r="D8" t="s">
        <v>22</v>
      </c>
      <c r="E8" t="s">
        <v>21</v>
      </c>
      <c r="F8" t="s">
        <v>23</v>
      </c>
      <c r="G8" t="s">
        <v>15</v>
      </c>
      <c r="H8" t="s">
        <v>16</v>
      </c>
      <c r="I8">
        <v>5166</v>
      </c>
      <c r="L8" s="1" t="e">
        <f>IF(#REF!=7,"{"&amp;CHAR(34)&amp;"name"&amp;CHAR(34)&amp;":"&amp;CHAR(34)&amp;F8&amp;CHAR(34)&amp;", "&amp;CHAR(34)&amp;"value"&amp;CHAR(34)&amp;": "&amp;I8&amp;INDEX(tofrom,MATCH(#REF!,to,0),MATCH(#REF!,from,0)),IF(#REF!&lt;#REF!,"{"&amp;CHAR(34)&amp;"name"&amp;CHAR(34)&amp;":"&amp;CHAR(34)&amp;F8&amp;CHAR(34)&amp;", "&amp;CHAR(34)&amp;"children"&amp;CHAR(34)&amp;": [",IF(AND(#REF!&gt;=#REF!,#REF!&lt;7),"{"&amp;CHAR(34)&amp;"name"&amp;CHAR(34)&amp;":"&amp;CHAR(34)&amp;F8&amp;CHAR(34)&amp;", "&amp;CHAR(34)&amp;"value"&amp;CHAR(34)&amp;": "&amp;I8&amp;INDEX(tofrom,MATCH(#REF!,to,0),MATCH(#REF!,from,0)),"")))</f>
        <v>#REF!</v>
      </c>
    </row>
    <row r="9" spans="1:17" x14ac:dyDescent="0.25">
      <c r="A9" t="str">
        <f t="shared" si="0"/>
        <v>Staten Generaal Wetgeving en controle Eerste Kamer</v>
      </c>
      <c r="B9">
        <v>91</v>
      </c>
      <c r="C9" t="s">
        <v>12</v>
      </c>
      <c r="D9" t="s">
        <v>22</v>
      </c>
      <c r="E9" t="s">
        <v>21</v>
      </c>
      <c r="F9" t="s">
        <v>23</v>
      </c>
      <c r="G9">
        <v>1</v>
      </c>
      <c r="H9" t="s">
        <v>24</v>
      </c>
      <c r="I9">
        <v>91</v>
      </c>
      <c r="L9" s="1" t="e">
        <f>IF(#REF!=7,"{"&amp;CHAR(34)&amp;"name"&amp;CHAR(34)&amp;":"&amp;CHAR(34)&amp;F9&amp;CHAR(34)&amp;", "&amp;CHAR(34)&amp;"value"&amp;CHAR(34)&amp;": "&amp;I9&amp;INDEX(tofrom,MATCH(#REF!,to,0),MATCH(#REF!,from,0)),IF(#REF!&lt;#REF!,"{"&amp;CHAR(34)&amp;"name"&amp;CHAR(34)&amp;":"&amp;CHAR(34)&amp;F9&amp;CHAR(34)&amp;", "&amp;CHAR(34)&amp;"children"&amp;CHAR(34)&amp;": [",IF(AND(#REF!&gt;=#REF!,#REF!&lt;7),"{"&amp;CHAR(34)&amp;"name"&amp;CHAR(34)&amp;":"&amp;CHAR(34)&amp;F9&amp;CHAR(34)&amp;", "&amp;CHAR(34)&amp;"value"&amp;CHAR(34)&amp;": "&amp;I9&amp;INDEX(tofrom,MATCH(#REF!,to,0),MATCH(#REF!,from,0)),"")))</f>
        <v>#REF!</v>
      </c>
    </row>
    <row r="10" spans="1:17" x14ac:dyDescent="0.25">
      <c r="A10" t="str">
        <f t="shared" si="0"/>
        <v>Staten Generaal Uitgaven tbv van (oud) leden Tweede Kamer en leden EP</v>
      </c>
      <c r="B10">
        <v>86</v>
      </c>
      <c r="C10" t="s">
        <v>12</v>
      </c>
      <c r="D10" t="s">
        <v>22</v>
      </c>
      <c r="E10" t="s">
        <v>21</v>
      </c>
      <c r="F10" t="s">
        <v>23</v>
      </c>
      <c r="G10">
        <v>2</v>
      </c>
      <c r="H10" t="s">
        <v>25</v>
      </c>
      <c r="I10">
        <v>86</v>
      </c>
      <c r="L10" s="1" t="e">
        <f>IF(#REF!=7,"{"&amp;CHAR(34)&amp;"name"&amp;CHAR(34)&amp;":"&amp;CHAR(34)&amp;F10&amp;CHAR(34)&amp;", "&amp;CHAR(34)&amp;"value"&amp;CHAR(34)&amp;": "&amp;I10&amp;INDEX(tofrom,MATCH(#REF!,to,0),MATCH(#REF!,from,0)),IF(#REF!&lt;#REF!,"{"&amp;CHAR(34)&amp;"name"&amp;CHAR(34)&amp;":"&amp;CHAR(34)&amp;F10&amp;CHAR(34)&amp;", "&amp;CHAR(34)&amp;"children"&amp;CHAR(34)&amp;": [",IF(AND(#REF!&gt;=#REF!,#REF!&lt;7),"{"&amp;CHAR(34)&amp;"name"&amp;CHAR(34)&amp;":"&amp;CHAR(34)&amp;F10&amp;CHAR(34)&amp;", "&amp;CHAR(34)&amp;"value"&amp;CHAR(34)&amp;": "&amp;I10&amp;INDEX(tofrom,MATCH(#REF!,to,0),MATCH(#REF!,from,0)),"")))</f>
        <v>#REF!</v>
      </c>
    </row>
    <row r="11" spans="1:17" x14ac:dyDescent="0.25">
      <c r="A11" t="str">
        <f t="shared" si="0"/>
        <v>Staten Generaal Wetgeving en controle Tweede Kamer</v>
      </c>
      <c r="B11">
        <v>4966</v>
      </c>
      <c r="C11" t="s">
        <v>12</v>
      </c>
      <c r="D11" t="s">
        <v>22</v>
      </c>
      <c r="E11" t="s">
        <v>21</v>
      </c>
      <c r="F11" t="s">
        <v>23</v>
      </c>
      <c r="G11">
        <v>3</v>
      </c>
      <c r="H11" t="s">
        <v>26</v>
      </c>
      <c r="I11">
        <v>4966</v>
      </c>
      <c r="L11" s="1" t="e">
        <f>IF(#REF!=7,"{"&amp;CHAR(34)&amp;"name"&amp;CHAR(34)&amp;":"&amp;CHAR(34)&amp;F11&amp;CHAR(34)&amp;", "&amp;CHAR(34)&amp;"value"&amp;CHAR(34)&amp;": "&amp;I11&amp;INDEX(tofrom,MATCH(#REF!,to,0),MATCH(#REF!,from,0)),IF(#REF!&lt;#REF!,"{"&amp;CHAR(34)&amp;"name"&amp;CHAR(34)&amp;":"&amp;CHAR(34)&amp;F11&amp;CHAR(34)&amp;", "&amp;CHAR(34)&amp;"children"&amp;CHAR(34)&amp;": [",IF(AND(#REF!&gt;=#REF!,#REF!&lt;7),"{"&amp;CHAR(34)&amp;"name"&amp;CHAR(34)&amp;":"&amp;CHAR(34)&amp;F11&amp;CHAR(34)&amp;", "&amp;CHAR(34)&amp;"value"&amp;CHAR(34)&amp;": "&amp;I11&amp;INDEX(tofrom,MATCH(#REF!,to,0),MATCH(#REF!,from,0)),"")))</f>
        <v>#REF!</v>
      </c>
    </row>
    <row r="12" spans="1:17" x14ac:dyDescent="0.25">
      <c r="A12" t="str">
        <f t="shared" si="0"/>
        <v>Staten Generaal Wetgeving en controle Eerste en Tweede Kamer</v>
      </c>
      <c r="B12">
        <v>23</v>
      </c>
      <c r="C12" t="s">
        <v>12</v>
      </c>
      <c r="D12" t="s">
        <v>22</v>
      </c>
      <c r="E12" t="s">
        <v>21</v>
      </c>
      <c r="F12" t="s">
        <v>23</v>
      </c>
      <c r="G12">
        <v>4</v>
      </c>
      <c r="H12" t="s">
        <v>27</v>
      </c>
      <c r="I12">
        <v>23</v>
      </c>
      <c r="L12" s="1" t="e">
        <f>IF(#REF!=7,"{"&amp;CHAR(34)&amp;"name"&amp;CHAR(34)&amp;":"&amp;CHAR(34)&amp;F12&amp;CHAR(34)&amp;", "&amp;CHAR(34)&amp;"value"&amp;CHAR(34)&amp;": "&amp;I12&amp;INDEX(tofrom,MATCH(#REF!,to,0),MATCH(#REF!,from,0)),IF(#REF!&lt;#REF!,"{"&amp;CHAR(34)&amp;"name"&amp;CHAR(34)&amp;":"&amp;CHAR(34)&amp;F12&amp;CHAR(34)&amp;", "&amp;CHAR(34)&amp;"children"&amp;CHAR(34)&amp;": [",IF(AND(#REF!&gt;=#REF!,#REF!&lt;7),"{"&amp;CHAR(34)&amp;"name"&amp;CHAR(34)&amp;":"&amp;CHAR(34)&amp;F12&amp;CHAR(34)&amp;", "&amp;CHAR(34)&amp;"value"&amp;CHAR(34)&amp;": "&amp;I12&amp;INDEX(tofrom,MATCH(#REF!,to,0),MATCH(#REF!,from,0)),"")))</f>
        <v>#REF!</v>
      </c>
    </row>
    <row r="13" spans="1:17" x14ac:dyDescent="0.25">
      <c r="A13" t="str">
        <f t="shared" si="0"/>
        <v>Staten Generaal Nominaal en onvoorzien</v>
      </c>
      <c r="B13">
        <v>0</v>
      </c>
      <c r="C13" t="s">
        <v>12</v>
      </c>
      <c r="D13" t="s">
        <v>22</v>
      </c>
      <c r="E13" t="s">
        <v>21</v>
      </c>
      <c r="F13" t="s">
        <v>23</v>
      </c>
      <c r="G13">
        <v>10</v>
      </c>
      <c r="H13" t="s">
        <v>28</v>
      </c>
      <c r="I13">
        <v>0</v>
      </c>
      <c r="L13" s="1" t="e">
        <f>IF(#REF!=7,"{"&amp;CHAR(34)&amp;"name"&amp;CHAR(34)&amp;":"&amp;CHAR(34)&amp;F13&amp;CHAR(34)&amp;", "&amp;CHAR(34)&amp;"value"&amp;CHAR(34)&amp;": "&amp;I13&amp;INDEX(tofrom,MATCH(#REF!,to,0),MATCH(#REF!,from,0)),IF(#REF!&lt;#REF!,"{"&amp;CHAR(34)&amp;"name"&amp;CHAR(34)&amp;":"&amp;CHAR(34)&amp;F13&amp;CHAR(34)&amp;", "&amp;CHAR(34)&amp;"children"&amp;CHAR(34)&amp;": [",IF(AND(#REF!&gt;=#REF!,#REF!&lt;7),"{"&amp;CHAR(34)&amp;"name"&amp;CHAR(34)&amp;":"&amp;CHAR(34)&amp;F13&amp;CHAR(34)&amp;", "&amp;CHAR(34)&amp;"value"&amp;CHAR(34)&amp;": "&amp;I13&amp;INDEX(tofrom,MATCH(#REF!,to,0),MATCH(#REF!,from,0)),"")))</f>
        <v>#REF!</v>
      </c>
    </row>
    <row r="14" spans="1:17" x14ac:dyDescent="0.25">
      <c r="A14" t="str">
        <f t="shared" si="0"/>
        <v>Staten Generaal TOTAAL</v>
      </c>
      <c r="B14">
        <v>138100</v>
      </c>
      <c r="C14" t="s">
        <v>12</v>
      </c>
      <c r="D14" t="s">
        <v>22</v>
      </c>
      <c r="E14" t="s">
        <v>17</v>
      </c>
      <c r="F14" t="s">
        <v>23</v>
      </c>
      <c r="G14" t="s">
        <v>15</v>
      </c>
      <c r="H14" t="s">
        <v>16</v>
      </c>
      <c r="I14">
        <v>138100</v>
      </c>
      <c r="L14" s="1" t="e">
        <f>IF(#REF!=7,"{"&amp;CHAR(34)&amp;"name"&amp;CHAR(34)&amp;":"&amp;CHAR(34)&amp;F14&amp;CHAR(34)&amp;", "&amp;CHAR(34)&amp;"value"&amp;CHAR(34)&amp;": "&amp;I14&amp;INDEX(tofrom,MATCH(#REF!,to,0),MATCH(#REF!,from,0)),IF(#REF!&lt;#REF!,"{"&amp;CHAR(34)&amp;"name"&amp;CHAR(34)&amp;":"&amp;CHAR(34)&amp;F14&amp;CHAR(34)&amp;", "&amp;CHAR(34)&amp;"children"&amp;CHAR(34)&amp;": [",IF(AND(#REF!&gt;=#REF!,#REF!&lt;7),"{"&amp;CHAR(34)&amp;"name"&amp;CHAR(34)&amp;":"&amp;CHAR(34)&amp;F14&amp;CHAR(34)&amp;", "&amp;CHAR(34)&amp;"value"&amp;CHAR(34)&amp;": "&amp;I14&amp;INDEX(tofrom,MATCH(#REF!,to,0),MATCH(#REF!,from,0)),"")))</f>
        <v>#REF!</v>
      </c>
    </row>
    <row r="15" spans="1:17" x14ac:dyDescent="0.25">
      <c r="A15" t="str">
        <f t="shared" si="0"/>
        <v>Staten Generaal Wetgeving en controle Eerste Kamer</v>
      </c>
      <c r="B15">
        <v>11589</v>
      </c>
      <c r="C15" t="s">
        <v>12</v>
      </c>
      <c r="D15" t="s">
        <v>22</v>
      </c>
      <c r="E15" t="s">
        <v>17</v>
      </c>
      <c r="F15" t="s">
        <v>23</v>
      </c>
      <c r="G15">
        <v>1</v>
      </c>
      <c r="H15" t="s">
        <v>24</v>
      </c>
      <c r="I15">
        <v>11589</v>
      </c>
      <c r="L15" s="1" t="e">
        <f>IF(#REF!=7,"{"&amp;CHAR(34)&amp;"name"&amp;CHAR(34)&amp;":"&amp;CHAR(34)&amp;F15&amp;CHAR(34)&amp;", "&amp;CHAR(34)&amp;"value"&amp;CHAR(34)&amp;": "&amp;I15&amp;INDEX(tofrom,MATCH(#REF!,to,0),MATCH(#REF!,from,0)),IF(#REF!&lt;#REF!,"{"&amp;CHAR(34)&amp;"name"&amp;CHAR(34)&amp;":"&amp;CHAR(34)&amp;F15&amp;CHAR(34)&amp;", "&amp;CHAR(34)&amp;"children"&amp;CHAR(34)&amp;": [",IF(AND(#REF!&gt;=#REF!,#REF!&lt;7),"{"&amp;CHAR(34)&amp;"name"&amp;CHAR(34)&amp;":"&amp;CHAR(34)&amp;F15&amp;CHAR(34)&amp;", "&amp;CHAR(34)&amp;"value"&amp;CHAR(34)&amp;": "&amp;I15&amp;INDEX(tofrom,MATCH(#REF!,to,0),MATCH(#REF!,from,0)),"")))</f>
        <v>#REF!</v>
      </c>
    </row>
    <row r="16" spans="1:17" x14ac:dyDescent="0.25">
      <c r="A16" t="str">
        <f t="shared" si="0"/>
        <v>Staten Generaal Uitgaven tbv van (oud) leden Tweede Kamer en leden EP</v>
      </c>
      <c r="B16">
        <v>32206</v>
      </c>
      <c r="C16" t="s">
        <v>12</v>
      </c>
      <c r="D16" t="s">
        <v>22</v>
      </c>
      <c r="E16" t="s">
        <v>17</v>
      </c>
      <c r="F16" t="s">
        <v>23</v>
      </c>
      <c r="G16">
        <v>2</v>
      </c>
      <c r="H16" t="s">
        <v>25</v>
      </c>
      <c r="I16">
        <v>32206</v>
      </c>
      <c r="L16" s="1" t="e">
        <f>IF(#REF!=7,"{"&amp;CHAR(34)&amp;"name"&amp;CHAR(34)&amp;":"&amp;CHAR(34)&amp;F16&amp;CHAR(34)&amp;", "&amp;CHAR(34)&amp;"value"&amp;CHAR(34)&amp;": "&amp;I16&amp;INDEX(tofrom,MATCH(#REF!,to,0),MATCH(#REF!,from,0)),IF(#REF!&lt;#REF!,"{"&amp;CHAR(34)&amp;"name"&amp;CHAR(34)&amp;":"&amp;CHAR(34)&amp;F16&amp;CHAR(34)&amp;", "&amp;CHAR(34)&amp;"children"&amp;CHAR(34)&amp;": [",IF(AND(#REF!&gt;=#REF!,#REF!&lt;7),"{"&amp;CHAR(34)&amp;"name"&amp;CHAR(34)&amp;":"&amp;CHAR(34)&amp;F16&amp;CHAR(34)&amp;", "&amp;CHAR(34)&amp;"value"&amp;CHAR(34)&amp;": "&amp;I16&amp;INDEX(tofrom,MATCH(#REF!,to,0),MATCH(#REF!,from,0)),"")))</f>
        <v>#REF!</v>
      </c>
    </row>
    <row r="17" spans="1:12" x14ac:dyDescent="0.25">
      <c r="A17" t="str">
        <f t="shared" si="0"/>
        <v>Staten Generaal Wetgeving en controle Tweede Kamer</v>
      </c>
      <c r="B17">
        <v>93051</v>
      </c>
      <c r="C17" t="s">
        <v>12</v>
      </c>
      <c r="D17" t="s">
        <v>22</v>
      </c>
      <c r="E17" t="s">
        <v>17</v>
      </c>
      <c r="F17" t="s">
        <v>23</v>
      </c>
      <c r="G17">
        <v>3</v>
      </c>
      <c r="H17" t="s">
        <v>26</v>
      </c>
      <c r="I17">
        <v>93051</v>
      </c>
      <c r="L17" s="1" t="e">
        <f>IF(#REF!=7,"{"&amp;CHAR(34)&amp;"name"&amp;CHAR(34)&amp;":"&amp;CHAR(34)&amp;F17&amp;CHAR(34)&amp;", "&amp;CHAR(34)&amp;"value"&amp;CHAR(34)&amp;": "&amp;I17&amp;INDEX(tofrom,MATCH(#REF!,to,0),MATCH(#REF!,from,0)),IF(#REF!&lt;#REF!,"{"&amp;CHAR(34)&amp;"name"&amp;CHAR(34)&amp;":"&amp;CHAR(34)&amp;F17&amp;CHAR(34)&amp;", "&amp;CHAR(34)&amp;"children"&amp;CHAR(34)&amp;": [",IF(AND(#REF!&gt;=#REF!,#REF!&lt;7),"{"&amp;CHAR(34)&amp;"name"&amp;CHAR(34)&amp;":"&amp;CHAR(34)&amp;F17&amp;CHAR(34)&amp;", "&amp;CHAR(34)&amp;"value"&amp;CHAR(34)&amp;": "&amp;I17&amp;INDEX(tofrom,MATCH(#REF!,to,0),MATCH(#REF!,from,0)),"")))</f>
        <v>#REF!</v>
      </c>
    </row>
    <row r="18" spans="1:12" x14ac:dyDescent="0.25">
      <c r="A18" t="str">
        <f t="shared" si="0"/>
        <v>Staten Generaal Wetgeving en controle Eerste en Tweede Kamer</v>
      </c>
      <c r="B18">
        <v>2506</v>
      </c>
      <c r="C18" t="s">
        <v>12</v>
      </c>
      <c r="D18" t="s">
        <v>22</v>
      </c>
      <c r="E18" t="s">
        <v>17</v>
      </c>
      <c r="F18" t="s">
        <v>23</v>
      </c>
      <c r="G18">
        <v>4</v>
      </c>
      <c r="H18" t="s">
        <v>27</v>
      </c>
      <c r="I18">
        <v>2506</v>
      </c>
      <c r="L18" s="1" t="e">
        <f>IF(#REF!=7,"{"&amp;CHAR(34)&amp;"name"&amp;CHAR(34)&amp;":"&amp;CHAR(34)&amp;F18&amp;CHAR(34)&amp;", "&amp;CHAR(34)&amp;"value"&amp;CHAR(34)&amp;": "&amp;I18&amp;INDEX(tofrom,MATCH(#REF!,to,0),MATCH(#REF!,from,0)),IF(#REF!&lt;#REF!,"{"&amp;CHAR(34)&amp;"name"&amp;CHAR(34)&amp;":"&amp;CHAR(34)&amp;F18&amp;CHAR(34)&amp;", "&amp;CHAR(34)&amp;"children"&amp;CHAR(34)&amp;": [",IF(AND(#REF!&gt;=#REF!,#REF!&lt;7),"{"&amp;CHAR(34)&amp;"name"&amp;CHAR(34)&amp;":"&amp;CHAR(34)&amp;F18&amp;CHAR(34)&amp;", "&amp;CHAR(34)&amp;"value"&amp;CHAR(34)&amp;": "&amp;I18&amp;INDEX(tofrom,MATCH(#REF!,to,0),MATCH(#REF!,from,0)),"")))</f>
        <v>#REF!</v>
      </c>
    </row>
    <row r="19" spans="1:12" x14ac:dyDescent="0.25">
      <c r="A19" t="str">
        <f t="shared" si="0"/>
        <v>Staten Generaal Nominaal en onvoorzien</v>
      </c>
      <c r="B19">
        <v>-1252</v>
      </c>
      <c r="C19" t="s">
        <v>12</v>
      </c>
      <c r="D19" t="s">
        <v>22</v>
      </c>
      <c r="E19" t="s">
        <v>17</v>
      </c>
      <c r="F19" t="s">
        <v>23</v>
      </c>
      <c r="G19">
        <v>10</v>
      </c>
      <c r="H19" t="s">
        <v>28</v>
      </c>
      <c r="I19">
        <v>-1252</v>
      </c>
      <c r="L19" s="1" t="e">
        <f>IF(#REF!=7,"{"&amp;CHAR(34)&amp;"name"&amp;CHAR(34)&amp;":"&amp;CHAR(34)&amp;F19&amp;CHAR(34)&amp;", "&amp;CHAR(34)&amp;"value"&amp;CHAR(34)&amp;": "&amp;I19&amp;INDEX(tofrom,MATCH(#REF!,to,0),MATCH(#REF!,from,0)),IF(#REF!&lt;#REF!,"{"&amp;CHAR(34)&amp;"name"&amp;CHAR(34)&amp;":"&amp;CHAR(34)&amp;F19&amp;CHAR(34)&amp;", "&amp;CHAR(34)&amp;"children"&amp;CHAR(34)&amp;": [",IF(AND(#REF!&gt;=#REF!,#REF!&lt;7),"{"&amp;CHAR(34)&amp;"name"&amp;CHAR(34)&amp;":"&amp;CHAR(34)&amp;F19&amp;CHAR(34)&amp;", "&amp;CHAR(34)&amp;"value"&amp;CHAR(34)&amp;": "&amp;I19&amp;INDEX(tofrom,MATCH(#REF!,to,0),MATCH(#REF!,from,0)),"")))</f>
        <v>#REF!</v>
      </c>
    </row>
    <row r="20" spans="1:12" x14ac:dyDescent="0.25">
      <c r="A20" t="str">
        <f t="shared" si="0"/>
        <v xml:space="preserve">Overige Hoge Colleges van Staat </v>
      </c>
      <c r="B20">
        <v>115713</v>
      </c>
      <c r="C20" t="s">
        <v>12</v>
      </c>
      <c r="D20" t="s">
        <v>22</v>
      </c>
      <c r="E20" t="s">
        <v>13</v>
      </c>
      <c r="F20" t="s">
        <v>29</v>
      </c>
      <c r="G20" t="s">
        <v>15</v>
      </c>
      <c r="I20">
        <v>115713</v>
      </c>
      <c r="L20" s="1"/>
    </row>
    <row r="21" spans="1:12" x14ac:dyDescent="0.25">
      <c r="A21" t="str">
        <f t="shared" si="0"/>
        <v>Overige Hoge Colleges van Staat Raad van State</v>
      </c>
      <c r="B21">
        <v>59650</v>
      </c>
      <c r="C21" t="s">
        <v>12</v>
      </c>
      <c r="D21" t="s">
        <v>22</v>
      </c>
      <c r="E21" t="s">
        <v>13</v>
      </c>
      <c r="F21" t="s">
        <v>29</v>
      </c>
      <c r="G21">
        <v>1</v>
      </c>
      <c r="H21" t="s">
        <v>30</v>
      </c>
      <c r="I21">
        <v>59650</v>
      </c>
      <c r="L21" s="1"/>
    </row>
    <row r="22" spans="1:12" x14ac:dyDescent="0.25">
      <c r="A22" t="str">
        <f t="shared" si="0"/>
        <v>Overige Hoge Colleges van Staat Algemene Rekenkamer</v>
      </c>
      <c r="B22">
        <v>29841</v>
      </c>
      <c r="C22" t="s">
        <v>12</v>
      </c>
      <c r="D22" t="s">
        <v>22</v>
      </c>
      <c r="E22" t="s">
        <v>13</v>
      </c>
      <c r="F22" t="s">
        <v>29</v>
      </c>
      <c r="G22">
        <v>2</v>
      </c>
      <c r="H22" t="s">
        <v>31</v>
      </c>
      <c r="I22">
        <v>29841</v>
      </c>
      <c r="L22" s="1"/>
    </row>
    <row r="23" spans="1:12" x14ac:dyDescent="0.25">
      <c r="A23" t="str">
        <f t="shared" si="0"/>
        <v>Overige Hoge Colleges van Staat De Nationale Ombudsman</v>
      </c>
      <c r="B23">
        <v>15581</v>
      </c>
      <c r="C23" t="s">
        <v>12</v>
      </c>
      <c r="D23" t="s">
        <v>22</v>
      </c>
      <c r="E23" t="s">
        <v>13</v>
      </c>
      <c r="F23" t="s">
        <v>29</v>
      </c>
      <c r="G23">
        <v>3</v>
      </c>
      <c r="H23" t="s">
        <v>32</v>
      </c>
      <c r="I23">
        <v>15581</v>
      </c>
      <c r="L23" s="1"/>
    </row>
    <row r="24" spans="1:12" x14ac:dyDescent="0.25">
      <c r="A24" t="str">
        <f t="shared" si="0"/>
        <v>Overige Hoge Colleges van Staat Kanselarij der Nederlandse Orden</v>
      </c>
      <c r="B24">
        <v>3999</v>
      </c>
      <c r="C24" t="s">
        <v>12</v>
      </c>
      <c r="D24" t="s">
        <v>22</v>
      </c>
      <c r="E24" t="s">
        <v>13</v>
      </c>
      <c r="F24" t="s">
        <v>29</v>
      </c>
      <c r="G24">
        <v>4</v>
      </c>
      <c r="H24" t="s">
        <v>33</v>
      </c>
      <c r="I24">
        <v>3999</v>
      </c>
      <c r="L24" s="1"/>
    </row>
    <row r="25" spans="1:12" x14ac:dyDescent="0.25">
      <c r="A25" t="str">
        <f t="shared" si="0"/>
        <v>Overige Hoge Colleges van Staat Kabinet van de Gouverneur van Aruba</v>
      </c>
      <c r="B25">
        <v>1784</v>
      </c>
      <c r="C25" t="s">
        <v>12</v>
      </c>
      <c r="D25" t="s">
        <v>22</v>
      </c>
      <c r="E25" t="s">
        <v>13</v>
      </c>
      <c r="F25" t="s">
        <v>29</v>
      </c>
      <c r="G25">
        <v>6</v>
      </c>
      <c r="H25" t="s">
        <v>34</v>
      </c>
      <c r="I25">
        <v>1784</v>
      </c>
      <c r="L25" s="1"/>
    </row>
    <row r="26" spans="1:12" x14ac:dyDescent="0.25">
      <c r="A26" t="str">
        <f t="shared" si="0"/>
        <v>Overige Hoge Colleges van Staat Kabinet van de Gouverneur van Curaçao</v>
      </c>
      <c r="B26">
        <v>2815</v>
      </c>
      <c r="C26" t="s">
        <v>12</v>
      </c>
      <c r="D26" t="s">
        <v>22</v>
      </c>
      <c r="E26" t="s">
        <v>13</v>
      </c>
      <c r="F26" t="s">
        <v>29</v>
      </c>
      <c r="G26">
        <v>7</v>
      </c>
      <c r="H26" t="s">
        <v>35</v>
      </c>
      <c r="I26">
        <v>2815</v>
      </c>
      <c r="L26" s="1"/>
    </row>
    <row r="27" spans="1:12" x14ac:dyDescent="0.25">
      <c r="A27" t="str">
        <f t="shared" si="0"/>
        <v>Overige Hoge Colleges van Staat Kabinet van de Gouverneur van Sint Maarten</v>
      </c>
      <c r="B27">
        <v>2043</v>
      </c>
      <c r="C27" t="s">
        <v>12</v>
      </c>
      <c r="D27" t="s">
        <v>22</v>
      </c>
      <c r="E27" t="s">
        <v>13</v>
      </c>
      <c r="F27" t="s">
        <v>29</v>
      </c>
      <c r="G27">
        <v>8</v>
      </c>
      <c r="H27" t="s">
        <v>36</v>
      </c>
      <c r="I27">
        <v>2043</v>
      </c>
      <c r="L27" s="1"/>
    </row>
    <row r="28" spans="1:12" x14ac:dyDescent="0.25">
      <c r="A28" t="str">
        <f t="shared" si="0"/>
        <v>Overige Hoge Colleges van Staat TOTAAL</v>
      </c>
      <c r="B28">
        <v>5747</v>
      </c>
      <c r="C28" t="s">
        <v>12</v>
      </c>
      <c r="D28" t="s">
        <v>22</v>
      </c>
      <c r="E28" t="s">
        <v>21</v>
      </c>
      <c r="F28" t="s">
        <v>29</v>
      </c>
      <c r="G28" t="s">
        <v>15</v>
      </c>
      <c r="H28" t="s">
        <v>16</v>
      </c>
      <c r="I28">
        <v>5747</v>
      </c>
      <c r="L28" s="1" t="e">
        <f>IF(#REF!=7,"{"&amp;CHAR(34)&amp;"name"&amp;CHAR(34)&amp;":"&amp;CHAR(34)&amp;F28&amp;CHAR(34)&amp;", "&amp;CHAR(34)&amp;"value"&amp;CHAR(34)&amp;": "&amp;I28&amp;INDEX(tofrom,MATCH(#REF!,to,0),MATCH(#REF!,from,0)),IF(#REF!&lt;#REF!,"{"&amp;CHAR(34)&amp;"name"&amp;CHAR(34)&amp;":"&amp;CHAR(34)&amp;F28&amp;CHAR(34)&amp;", "&amp;CHAR(34)&amp;"children"&amp;CHAR(34)&amp;": [",IF(AND(#REF!&gt;=#REF!,#REF!&lt;7),"{"&amp;CHAR(34)&amp;"name"&amp;CHAR(34)&amp;":"&amp;CHAR(34)&amp;F28&amp;CHAR(34)&amp;", "&amp;CHAR(34)&amp;"value"&amp;CHAR(34)&amp;": "&amp;I28&amp;INDEX(tofrom,MATCH(#REF!,to,0),MATCH(#REF!,from,0)),"")))</f>
        <v>#REF!</v>
      </c>
    </row>
    <row r="29" spans="1:12" x14ac:dyDescent="0.25">
      <c r="A29" t="str">
        <f t="shared" si="0"/>
        <v>Overige Hoge Colleges van Staat Raad van State</v>
      </c>
      <c r="B29">
        <v>2002</v>
      </c>
      <c r="C29" t="s">
        <v>12</v>
      </c>
      <c r="D29" t="s">
        <v>22</v>
      </c>
      <c r="E29" t="s">
        <v>21</v>
      </c>
      <c r="F29" t="s">
        <v>29</v>
      </c>
      <c r="G29">
        <v>1</v>
      </c>
      <c r="H29" t="s">
        <v>30</v>
      </c>
      <c r="I29">
        <v>2002</v>
      </c>
      <c r="L29" s="1" t="e">
        <f>IF(#REF!=7,"{"&amp;CHAR(34)&amp;"name"&amp;CHAR(34)&amp;":"&amp;CHAR(34)&amp;F29&amp;CHAR(34)&amp;", "&amp;CHAR(34)&amp;"value"&amp;CHAR(34)&amp;": "&amp;I29&amp;INDEX(tofrom,MATCH(#REF!,to,0),MATCH(#REF!,from,0)),IF(#REF!&lt;#REF!,"{"&amp;CHAR(34)&amp;"name"&amp;CHAR(34)&amp;":"&amp;CHAR(34)&amp;F29&amp;CHAR(34)&amp;", "&amp;CHAR(34)&amp;"children"&amp;CHAR(34)&amp;": [",IF(AND(#REF!&gt;=#REF!,#REF!&lt;7),"{"&amp;CHAR(34)&amp;"name"&amp;CHAR(34)&amp;":"&amp;CHAR(34)&amp;F29&amp;CHAR(34)&amp;", "&amp;CHAR(34)&amp;"value"&amp;CHAR(34)&amp;": "&amp;I29&amp;INDEX(tofrom,MATCH(#REF!,to,0),MATCH(#REF!,from,0)),"")))</f>
        <v>#REF!</v>
      </c>
    </row>
    <row r="30" spans="1:12" x14ac:dyDescent="0.25">
      <c r="A30" t="str">
        <f t="shared" si="0"/>
        <v>Overige Hoge Colleges van Staat Algemene Rekenkamer</v>
      </c>
      <c r="B30">
        <v>1217</v>
      </c>
      <c r="C30" t="s">
        <v>12</v>
      </c>
      <c r="D30" t="s">
        <v>22</v>
      </c>
      <c r="E30" t="s">
        <v>21</v>
      </c>
      <c r="F30" t="s">
        <v>29</v>
      </c>
      <c r="G30">
        <v>2</v>
      </c>
      <c r="H30" t="s">
        <v>31</v>
      </c>
      <c r="I30">
        <v>1217</v>
      </c>
      <c r="L30" s="1" t="e">
        <f>IF(#REF!=7,"{"&amp;CHAR(34)&amp;"name"&amp;CHAR(34)&amp;":"&amp;CHAR(34)&amp;F30&amp;CHAR(34)&amp;", "&amp;CHAR(34)&amp;"value"&amp;CHAR(34)&amp;": "&amp;I30&amp;INDEX(tofrom,MATCH(#REF!,to,0),MATCH(#REF!,from,0)),IF(#REF!&lt;#REF!,"{"&amp;CHAR(34)&amp;"name"&amp;CHAR(34)&amp;":"&amp;CHAR(34)&amp;F30&amp;CHAR(34)&amp;", "&amp;CHAR(34)&amp;"children"&amp;CHAR(34)&amp;": [",IF(AND(#REF!&gt;=#REF!,#REF!&lt;7),"{"&amp;CHAR(34)&amp;"name"&amp;CHAR(34)&amp;":"&amp;CHAR(34)&amp;F30&amp;CHAR(34)&amp;", "&amp;CHAR(34)&amp;"value"&amp;CHAR(34)&amp;": "&amp;I30&amp;INDEX(tofrom,MATCH(#REF!,to,0),MATCH(#REF!,from,0)),"")))</f>
        <v>#REF!</v>
      </c>
    </row>
    <row r="31" spans="1:12" x14ac:dyDescent="0.25">
      <c r="A31" t="str">
        <f t="shared" si="0"/>
        <v>Overige Hoge Colleges van Staat De Nationale Ombudsman</v>
      </c>
      <c r="B31">
        <v>2189</v>
      </c>
      <c r="C31" t="s">
        <v>12</v>
      </c>
      <c r="D31" t="s">
        <v>22</v>
      </c>
      <c r="E31" t="s">
        <v>21</v>
      </c>
      <c r="F31" t="s">
        <v>29</v>
      </c>
      <c r="G31">
        <v>3</v>
      </c>
      <c r="H31" t="s">
        <v>32</v>
      </c>
      <c r="I31">
        <v>2189</v>
      </c>
      <c r="L31" s="1" t="e">
        <f>IF(#REF!=7,"{"&amp;CHAR(34)&amp;"name"&amp;CHAR(34)&amp;":"&amp;CHAR(34)&amp;F31&amp;CHAR(34)&amp;", "&amp;CHAR(34)&amp;"value"&amp;CHAR(34)&amp;": "&amp;I31&amp;INDEX(tofrom,MATCH(#REF!,to,0),MATCH(#REF!,from,0)),IF(#REF!&lt;#REF!,"{"&amp;CHAR(34)&amp;"name"&amp;CHAR(34)&amp;":"&amp;CHAR(34)&amp;F31&amp;CHAR(34)&amp;", "&amp;CHAR(34)&amp;"children"&amp;CHAR(34)&amp;": [",IF(AND(#REF!&gt;=#REF!,#REF!&lt;7),"{"&amp;CHAR(34)&amp;"name"&amp;CHAR(34)&amp;":"&amp;CHAR(34)&amp;F31&amp;CHAR(34)&amp;", "&amp;CHAR(34)&amp;"value"&amp;CHAR(34)&amp;": "&amp;I31&amp;INDEX(tofrom,MATCH(#REF!,to,0),MATCH(#REF!,from,0)),"")))</f>
        <v>#REF!</v>
      </c>
    </row>
    <row r="32" spans="1:12" x14ac:dyDescent="0.25">
      <c r="A32" t="str">
        <f t="shared" si="0"/>
        <v>Overige Hoge Colleges van Staat Kanselarij der Nederlandse Orden</v>
      </c>
      <c r="B32">
        <v>29</v>
      </c>
      <c r="C32" t="s">
        <v>12</v>
      </c>
      <c r="D32" t="s">
        <v>22</v>
      </c>
      <c r="E32" t="s">
        <v>21</v>
      </c>
      <c r="F32" t="s">
        <v>29</v>
      </c>
      <c r="G32">
        <v>4</v>
      </c>
      <c r="H32" t="s">
        <v>33</v>
      </c>
      <c r="I32">
        <v>29</v>
      </c>
      <c r="L32" s="1" t="e">
        <f>IF(#REF!=7,"{"&amp;CHAR(34)&amp;"name"&amp;CHAR(34)&amp;":"&amp;CHAR(34)&amp;F32&amp;CHAR(34)&amp;", "&amp;CHAR(34)&amp;"value"&amp;CHAR(34)&amp;": "&amp;I32&amp;INDEX(tofrom,MATCH(#REF!,to,0),MATCH(#REF!,from,0)),IF(#REF!&lt;#REF!,"{"&amp;CHAR(34)&amp;"name"&amp;CHAR(34)&amp;":"&amp;CHAR(34)&amp;F32&amp;CHAR(34)&amp;", "&amp;CHAR(34)&amp;"children"&amp;CHAR(34)&amp;": [",IF(AND(#REF!&gt;=#REF!,#REF!&lt;7),"{"&amp;CHAR(34)&amp;"name"&amp;CHAR(34)&amp;":"&amp;CHAR(34)&amp;F32&amp;CHAR(34)&amp;", "&amp;CHAR(34)&amp;"value"&amp;CHAR(34)&amp;": "&amp;I32&amp;INDEX(tofrom,MATCH(#REF!,to,0),MATCH(#REF!,from,0)),"")))</f>
        <v>#REF!</v>
      </c>
    </row>
    <row r="33" spans="1:12" x14ac:dyDescent="0.25">
      <c r="A33" t="str">
        <f t="shared" si="0"/>
        <v>Overige Hoge Colleges van Staat Kabinet van de Gouverneur van Aruba</v>
      </c>
      <c r="B33">
        <v>60</v>
      </c>
      <c r="C33" t="s">
        <v>12</v>
      </c>
      <c r="D33" t="s">
        <v>22</v>
      </c>
      <c r="E33" t="s">
        <v>21</v>
      </c>
      <c r="F33" t="s">
        <v>29</v>
      </c>
      <c r="G33">
        <v>6</v>
      </c>
      <c r="H33" t="s">
        <v>34</v>
      </c>
      <c r="I33">
        <v>60</v>
      </c>
      <c r="L33" s="1" t="e">
        <f>IF(#REF!=7,"{"&amp;CHAR(34)&amp;"name"&amp;CHAR(34)&amp;":"&amp;CHAR(34)&amp;F33&amp;CHAR(34)&amp;", "&amp;CHAR(34)&amp;"value"&amp;CHAR(34)&amp;": "&amp;I33&amp;INDEX(tofrom,MATCH(#REF!,to,0),MATCH(#REF!,from,0)),IF(#REF!&lt;#REF!,"{"&amp;CHAR(34)&amp;"name"&amp;CHAR(34)&amp;":"&amp;CHAR(34)&amp;F33&amp;CHAR(34)&amp;", "&amp;CHAR(34)&amp;"children"&amp;CHAR(34)&amp;": [",IF(AND(#REF!&gt;=#REF!,#REF!&lt;7),"{"&amp;CHAR(34)&amp;"name"&amp;CHAR(34)&amp;":"&amp;CHAR(34)&amp;F33&amp;CHAR(34)&amp;", "&amp;CHAR(34)&amp;"value"&amp;CHAR(34)&amp;": "&amp;I33&amp;INDEX(tofrom,MATCH(#REF!,to,0),MATCH(#REF!,from,0)),"")))</f>
        <v>#REF!</v>
      </c>
    </row>
    <row r="34" spans="1:12" x14ac:dyDescent="0.25">
      <c r="A34" t="str">
        <f t="shared" si="0"/>
        <v>Overige Hoge Colleges van Staat Kabinet van de Gouverneur van Curaçao</v>
      </c>
      <c r="B34">
        <v>200</v>
      </c>
      <c r="C34" t="s">
        <v>12</v>
      </c>
      <c r="D34" t="s">
        <v>22</v>
      </c>
      <c r="E34" t="s">
        <v>21</v>
      </c>
      <c r="F34" t="s">
        <v>29</v>
      </c>
      <c r="G34">
        <v>7</v>
      </c>
      <c r="H34" t="s">
        <v>35</v>
      </c>
      <c r="I34">
        <v>200</v>
      </c>
      <c r="L34" s="1" t="e">
        <f>IF(#REF!=7,"{"&amp;CHAR(34)&amp;"name"&amp;CHAR(34)&amp;":"&amp;CHAR(34)&amp;F34&amp;CHAR(34)&amp;", "&amp;CHAR(34)&amp;"value"&amp;CHAR(34)&amp;": "&amp;I34&amp;INDEX(tofrom,MATCH(#REF!,to,0),MATCH(#REF!,from,0)),IF(#REF!&lt;#REF!,"{"&amp;CHAR(34)&amp;"name"&amp;CHAR(34)&amp;":"&amp;CHAR(34)&amp;F34&amp;CHAR(34)&amp;", "&amp;CHAR(34)&amp;"children"&amp;CHAR(34)&amp;": [",IF(AND(#REF!&gt;=#REF!,#REF!&lt;7),"{"&amp;CHAR(34)&amp;"name"&amp;CHAR(34)&amp;":"&amp;CHAR(34)&amp;F34&amp;CHAR(34)&amp;", "&amp;CHAR(34)&amp;"value"&amp;CHAR(34)&amp;": "&amp;I34&amp;INDEX(tofrom,MATCH(#REF!,to,0),MATCH(#REF!,from,0)),"")))</f>
        <v>#REF!</v>
      </c>
    </row>
    <row r="35" spans="1:12" x14ac:dyDescent="0.25">
      <c r="A35" t="str">
        <f t="shared" si="0"/>
        <v>Overige Hoge Colleges van Staat Kabinet van de Gouverneur van Sint Maarten</v>
      </c>
      <c r="B35">
        <v>50</v>
      </c>
      <c r="C35" t="s">
        <v>12</v>
      </c>
      <c r="D35" t="s">
        <v>22</v>
      </c>
      <c r="E35" t="s">
        <v>21</v>
      </c>
      <c r="F35" t="s">
        <v>29</v>
      </c>
      <c r="G35">
        <v>8</v>
      </c>
      <c r="H35" t="s">
        <v>36</v>
      </c>
      <c r="I35">
        <v>50</v>
      </c>
      <c r="L35" s="1" t="e">
        <f>IF(#REF!=7,"{"&amp;CHAR(34)&amp;"name"&amp;CHAR(34)&amp;":"&amp;CHAR(34)&amp;F35&amp;CHAR(34)&amp;", "&amp;CHAR(34)&amp;"value"&amp;CHAR(34)&amp;": "&amp;I35&amp;INDEX(tofrom,MATCH(#REF!,to,0),MATCH(#REF!,from,0)),IF(#REF!&lt;#REF!,"{"&amp;CHAR(34)&amp;"name"&amp;CHAR(34)&amp;":"&amp;CHAR(34)&amp;F35&amp;CHAR(34)&amp;", "&amp;CHAR(34)&amp;"children"&amp;CHAR(34)&amp;": [",IF(AND(#REF!&gt;=#REF!,#REF!&lt;7),"{"&amp;CHAR(34)&amp;"name"&amp;CHAR(34)&amp;":"&amp;CHAR(34)&amp;F35&amp;CHAR(34)&amp;", "&amp;CHAR(34)&amp;"value"&amp;CHAR(34)&amp;": "&amp;I35&amp;INDEX(tofrom,MATCH(#REF!,to,0),MATCH(#REF!,from,0)),"")))</f>
        <v>#REF!</v>
      </c>
    </row>
    <row r="36" spans="1:12" x14ac:dyDescent="0.25">
      <c r="A36" t="str">
        <f t="shared" si="0"/>
        <v>Overige Hoge Colleges van Staat TOTAAL</v>
      </c>
      <c r="B36">
        <v>115713</v>
      </c>
      <c r="C36" t="s">
        <v>12</v>
      </c>
      <c r="D36" t="s">
        <v>22</v>
      </c>
      <c r="E36" t="s">
        <v>17</v>
      </c>
      <c r="F36" t="s">
        <v>29</v>
      </c>
      <c r="G36" t="s">
        <v>15</v>
      </c>
      <c r="H36" t="s">
        <v>16</v>
      </c>
      <c r="I36">
        <v>115713</v>
      </c>
      <c r="L36" s="1" t="e">
        <f>IF(#REF!=7,"{"&amp;CHAR(34)&amp;"name"&amp;CHAR(34)&amp;":"&amp;CHAR(34)&amp;F36&amp;CHAR(34)&amp;", "&amp;CHAR(34)&amp;"value"&amp;CHAR(34)&amp;": "&amp;I36&amp;INDEX(tofrom,MATCH(#REF!,to,0),MATCH(#REF!,from,0)),IF(#REF!&lt;#REF!,"{"&amp;CHAR(34)&amp;"name"&amp;CHAR(34)&amp;":"&amp;CHAR(34)&amp;F36&amp;CHAR(34)&amp;", "&amp;CHAR(34)&amp;"children"&amp;CHAR(34)&amp;": [",IF(AND(#REF!&gt;=#REF!,#REF!&lt;7),"{"&amp;CHAR(34)&amp;"name"&amp;CHAR(34)&amp;":"&amp;CHAR(34)&amp;F36&amp;CHAR(34)&amp;", "&amp;CHAR(34)&amp;"value"&amp;CHAR(34)&amp;": "&amp;I36&amp;INDEX(tofrom,MATCH(#REF!,to,0),MATCH(#REF!,from,0)),"")))</f>
        <v>#REF!</v>
      </c>
    </row>
    <row r="37" spans="1:12" x14ac:dyDescent="0.25">
      <c r="A37" t="str">
        <f t="shared" si="0"/>
        <v>Overige Hoge Colleges van Staat Raad van State</v>
      </c>
      <c r="B37">
        <v>59650</v>
      </c>
      <c r="C37" t="s">
        <v>12</v>
      </c>
      <c r="D37" t="s">
        <v>22</v>
      </c>
      <c r="E37" t="s">
        <v>17</v>
      </c>
      <c r="F37" t="s">
        <v>29</v>
      </c>
      <c r="G37">
        <v>1</v>
      </c>
      <c r="H37" t="s">
        <v>30</v>
      </c>
      <c r="I37">
        <v>59650</v>
      </c>
      <c r="L37" s="1" t="e">
        <f>IF(#REF!=7,"{"&amp;CHAR(34)&amp;"name"&amp;CHAR(34)&amp;":"&amp;CHAR(34)&amp;F37&amp;CHAR(34)&amp;", "&amp;CHAR(34)&amp;"value"&amp;CHAR(34)&amp;": "&amp;I37&amp;INDEX(tofrom,MATCH(#REF!,to,0),MATCH(#REF!,from,0)),IF(#REF!&lt;#REF!,"{"&amp;CHAR(34)&amp;"name"&amp;CHAR(34)&amp;":"&amp;CHAR(34)&amp;F37&amp;CHAR(34)&amp;", "&amp;CHAR(34)&amp;"children"&amp;CHAR(34)&amp;": [",IF(AND(#REF!&gt;=#REF!,#REF!&lt;7),"{"&amp;CHAR(34)&amp;"name"&amp;CHAR(34)&amp;":"&amp;CHAR(34)&amp;F37&amp;CHAR(34)&amp;", "&amp;CHAR(34)&amp;"value"&amp;CHAR(34)&amp;": "&amp;I37&amp;INDEX(tofrom,MATCH(#REF!,to,0),MATCH(#REF!,from,0)),"")))</f>
        <v>#REF!</v>
      </c>
    </row>
    <row r="38" spans="1:12" x14ac:dyDescent="0.25">
      <c r="A38" t="str">
        <f t="shared" si="0"/>
        <v>Overige Hoge Colleges van Staat Algemene Rekenkamer</v>
      </c>
      <c r="B38">
        <v>29841</v>
      </c>
      <c r="C38" t="s">
        <v>12</v>
      </c>
      <c r="D38" t="s">
        <v>22</v>
      </c>
      <c r="E38" t="s">
        <v>17</v>
      </c>
      <c r="F38" t="s">
        <v>29</v>
      </c>
      <c r="G38">
        <v>2</v>
      </c>
      <c r="H38" t="s">
        <v>31</v>
      </c>
      <c r="I38">
        <v>29841</v>
      </c>
      <c r="L38" s="1" t="e">
        <f>IF(#REF!=7,"{"&amp;CHAR(34)&amp;"name"&amp;CHAR(34)&amp;":"&amp;CHAR(34)&amp;F38&amp;CHAR(34)&amp;", "&amp;CHAR(34)&amp;"value"&amp;CHAR(34)&amp;": "&amp;I38&amp;INDEX(tofrom,MATCH(#REF!,to,0),MATCH(#REF!,from,0)),IF(#REF!&lt;#REF!,"{"&amp;CHAR(34)&amp;"name"&amp;CHAR(34)&amp;":"&amp;CHAR(34)&amp;F38&amp;CHAR(34)&amp;", "&amp;CHAR(34)&amp;"children"&amp;CHAR(34)&amp;": [",IF(AND(#REF!&gt;=#REF!,#REF!&lt;7),"{"&amp;CHAR(34)&amp;"name"&amp;CHAR(34)&amp;":"&amp;CHAR(34)&amp;F38&amp;CHAR(34)&amp;", "&amp;CHAR(34)&amp;"value"&amp;CHAR(34)&amp;": "&amp;I38&amp;INDEX(tofrom,MATCH(#REF!,to,0),MATCH(#REF!,from,0)),"")))</f>
        <v>#REF!</v>
      </c>
    </row>
    <row r="39" spans="1:12" x14ac:dyDescent="0.25">
      <c r="A39" t="str">
        <f t="shared" si="0"/>
        <v>Overige Hoge Colleges van Staat De Nationale Ombudsman</v>
      </c>
      <c r="B39">
        <v>15581</v>
      </c>
      <c r="C39" t="s">
        <v>12</v>
      </c>
      <c r="D39" t="s">
        <v>22</v>
      </c>
      <c r="E39" t="s">
        <v>17</v>
      </c>
      <c r="F39" t="s">
        <v>29</v>
      </c>
      <c r="G39">
        <v>3</v>
      </c>
      <c r="H39" t="s">
        <v>32</v>
      </c>
      <c r="I39">
        <v>15581</v>
      </c>
      <c r="L39" s="1" t="e">
        <f>IF(#REF!=7,"{"&amp;CHAR(34)&amp;"name"&amp;CHAR(34)&amp;":"&amp;CHAR(34)&amp;F39&amp;CHAR(34)&amp;", "&amp;CHAR(34)&amp;"value"&amp;CHAR(34)&amp;": "&amp;I39&amp;INDEX(tofrom,MATCH(#REF!,to,0),MATCH(#REF!,from,0)),IF(#REF!&lt;#REF!,"{"&amp;CHAR(34)&amp;"name"&amp;CHAR(34)&amp;":"&amp;CHAR(34)&amp;F39&amp;CHAR(34)&amp;", "&amp;CHAR(34)&amp;"children"&amp;CHAR(34)&amp;": [",IF(AND(#REF!&gt;=#REF!,#REF!&lt;7),"{"&amp;CHAR(34)&amp;"name"&amp;CHAR(34)&amp;":"&amp;CHAR(34)&amp;F39&amp;CHAR(34)&amp;", "&amp;CHAR(34)&amp;"value"&amp;CHAR(34)&amp;": "&amp;I39&amp;INDEX(tofrom,MATCH(#REF!,to,0),MATCH(#REF!,from,0)),"")))</f>
        <v>#REF!</v>
      </c>
    </row>
    <row r="40" spans="1:12" x14ac:dyDescent="0.25">
      <c r="A40" t="str">
        <f t="shared" si="0"/>
        <v>Overige Hoge Colleges van Staat Kanselarij der Nederlandse Orden</v>
      </c>
      <c r="B40">
        <v>3999</v>
      </c>
      <c r="C40" t="s">
        <v>12</v>
      </c>
      <c r="D40" t="s">
        <v>22</v>
      </c>
      <c r="E40" t="s">
        <v>17</v>
      </c>
      <c r="F40" t="s">
        <v>29</v>
      </c>
      <c r="G40">
        <v>4</v>
      </c>
      <c r="H40" t="s">
        <v>33</v>
      </c>
      <c r="I40">
        <v>3999</v>
      </c>
      <c r="L40" s="1" t="e">
        <f>IF(#REF!=7,"{"&amp;CHAR(34)&amp;"name"&amp;CHAR(34)&amp;":"&amp;CHAR(34)&amp;F40&amp;CHAR(34)&amp;", "&amp;CHAR(34)&amp;"value"&amp;CHAR(34)&amp;": "&amp;I40&amp;INDEX(tofrom,MATCH(#REF!,to,0),MATCH(#REF!,from,0)),IF(#REF!&lt;#REF!,"{"&amp;CHAR(34)&amp;"name"&amp;CHAR(34)&amp;":"&amp;CHAR(34)&amp;F40&amp;CHAR(34)&amp;", "&amp;CHAR(34)&amp;"children"&amp;CHAR(34)&amp;": [",IF(AND(#REF!&gt;=#REF!,#REF!&lt;7),"{"&amp;CHAR(34)&amp;"name"&amp;CHAR(34)&amp;":"&amp;CHAR(34)&amp;F40&amp;CHAR(34)&amp;", "&amp;CHAR(34)&amp;"value"&amp;CHAR(34)&amp;": "&amp;I40&amp;INDEX(tofrom,MATCH(#REF!,to,0),MATCH(#REF!,from,0)),"")))</f>
        <v>#REF!</v>
      </c>
    </row>
    <row r="41" spans="1:12" x14ac:dyDescent="0.25">
      <c r="A41" t="str">
        <f t="shared" si="0"/>
        <v>Overige Hoge Colleges van Staat Kabinet van de Gouverneur van Aruba</v>
      </c>
      <c r="B41">
        <v>1784</v>
      </c>
      <c r="C41" t="s">
        <v>12</v>
      </c>
      <c r="D41" t="s">
        <v>22</v>
      </c>
      <c r="E41" t="s">
        <v>17</v>
      </c>
      <c r="F41" t="s">
        <v>29</v>
      </c>
      <c r="G41">
        <v>6</v>
      </c>
      <c r="H41" t="s">
        <v>34</v>
      </c>
      <c r="I41">
        <v>1784</v>
      </c>
      <c r="L41" s="1" t="e">
        <f>IF(#REF!=7,"{"&amp;CHAR(34)&amp;"name"&amp;CHAR(34)&amp;":"&amp;CHAR(34)&amp;F41&amp;CHAR(34)&amp;", "&amp;CHAR(34)&amp;"value"&amp;CHAR(34)&amp;": "&amp;I41&amp;INDEX(tofrom,MATCH(#REF!,to,0),MATCH(#REF!,from,0)),IF(#REF!&lt;#REF!,"{"&amp;CHAR(34)&amp;"name"&amp;CHAR(34)&amp;":"&amp;CHAR(34)&amp;F41&amp;CHAR(34)&amp;", "&amp;CHAR(34)&amp;"children"&amp;CHAR(34)&amp;": [",IF(AND(#REF!&gt;=#REF!,#REF!&lt;7),"{"&amp;CHAR(34)&amp;"name"&amp;CHAR(34)&amp;":"&amp;CHAR(34)&amp;F41&amp;CHAR(34)&amp;", "&amp;CHAR(34)&amp;"value"&amp;CHAR(34)&amp;": "&amp;I41&amp;INDEX(tofrom,MATCH(#REF!,to,0),MATCH(#REF!,from,0)),"")))</f>
        <v>#REF!</v>
      </c>
    </row>
    <row r="42" spans="1:12" x14ac:dyDescent="0.25">
      <c r="A42" t="str">
        <f t="shared" si="0"/>
        <v>Overige Hoge Colleges van Staat Kabinet van de Gouverneur van Curaçao</v>
      </c>
      <c r="B42">
        <v>2815</v>
      </c>
      <c r="C42" t="s">
        <v>12</v>
      </c>
      <c r="D42" t="s">
        <v>22</v>
      </c>
      <c r="E42" t="s">
        <v>17</v>
      </c>
      <c r="F42" t="s">
        <v>29</v>
      </c>
      <c r="G42">
        <v>7</v>
      </c>
      <c r="H42" t="s">
        <v>35</v>
      </c>
      <c r="I42">
        <v>2815</v>
      </c>
      <c r="L42" s="1" t="e">
        <f>IF(#REF!=7,"{"&amp;CHAR(34)&amp;"name"&amp;CHAR(34)&amp;":"&amp;CHAR(34)&amp;F42&amp;CHAR(34)&amp;", "&amp;CHAR(34)&amp;"value"&amp;CHAR(34)&amp;": "&amp;I42&amp;INDEX(tofrom,MATCH(#REF!,to,0),MATCH(#REF!,from,0)),IF(#REF!&lt;#REF!,"{"&amp;CHAR(34)&amp;"name"&amp;CHAR(34)&amp;":"&amp;CHAR(34)&amp;F42&amp;CHAR(34)&amp;", "&amp;CHAR(34)&amp;"children"&amp;CHAR(34)&amp;": [",IF(AND(#REF!&gt;=#REF!,#REF!&lt;7),"{"&amp;CHAR(34)&amp;"name"&amp;CHAR(34)&amp;":"&amp;CHAR(34)&amp;F42&amp;CHAR(34)&amp;", "&amp;CHAR(34)&amp;"value"&amp;CHAR(34)&amp;": "&amp;I42&amp;INDEX(tofrom,MATCH(#REF!,to,0),MATCH(#REF!,from,0)),"")))</f>
        <v>#REF!</v>
      </c>
    </row>
    <row r="43" spans="1:12" x14ac:dyDescent="0.25">
      <c r="A43" t="str">
        <f t="shared" si="0"/>
        <v>Overige Hoge Colleges van Staat Kabinet van de Gouverneur van Sint Maarten</v>
      </c>
      <c r="B43">
        <v>2043</v>
      </c>
      <c r="C43" t="s">
        <v>12</v>
      </c>
      <c r="D43" t="s">
        <v>22</v>
      </c>
      <c r="E43" t="s">
        <v>17</v>
      </c>
      <c r="F43" t="s">
        <v>29</v>
      </c>
      <c r="G43">
        <v>8</v>
      </c>
      <c r="H43" t="s">
        <v>36</v>
      </c>
      <c r="I43">
        <v>2043</v>
      </c>
      <c r="L43" s="1" t="e">
        <f>IF(#REF!=7,"{"&amp;CHAR(34)&amp;"name"&amp;CHAR(34)&amp;":"&amp;CHAR(34)&amp;F43&amp;CHAR(34)&amp;", "&amp;CHAR(34)&amp;"value"&amp;CHAR(34)&amp;": "&amp;I43&amp;INDEX(tofrom,MATCH(#REF!,to,0),MATCH(#REF!,from,0)),IF(#REF!&lt;#REF!,"{"&amp;CHAR(34)&amp;"name"&amp;CHAR(34)&amp;":"&amp;CHAR(34)&amp;F43&amp;CHAR(34)&amp;", "&amp;CHAR(34)&amp;"children"&amp;CHAR(34)&amp;": [",IF(AND(#REF!&gt;=#REF!,#REF!&lt;7),"{"&amp;CHAR(34)&amp;"name"&amp;CHAR(34)&amp;":"&amp;CHAR(34)&amp;F43&amp;CHAR(34)&amp;", "&amp;CHAR(34)&amp;"value"&amp;CHAR(34)&amp;": "&amp;I43&amp;INDEX(tofrom,MATCH(#REF!,to,0),MATCH(#REF!,from,0)),"")))</f>
        <v>#REF!</v>
      </c>
    </row>
    <row r="44" spans="1:12" x14ac:dyDescent="0.25">
      <c r="A44" t="str">
        <f t="shared" si="0"/>
        <v xml:space="preserve">Algemene Zaken </v>
      </c>
      <c r="B44">
        <v>60492</v>
      </c>
      <c r="C44" t="s">
        <v>12</v>
      </c>
      <c r="D44" t="s">
        <v>22</v>
      </c>
      <c r="E44" t="s">
        <v>13</v>
      </c>
      <c r="F44" t="s">
        <v>37</v>
      </c>
      <c r="G44" t="s">
        <v>15</v>
      </c>
      <c r="I44">
        <v>60492</v>
      </c>
      <c r="L44" s="1"/>
    </row>
    <row r="45" spans="1:12" x14ac:dyDescent="0.25">
      <c r="A45" t="str">
        <f t="shared" si="0"/>
        <v>Algemene Zaken Bevorderen eenheid regeringsbeleid</v>
      </c>
      <c r="B45">
        <v>57085</v>
      </c>
      <c r="C45" t="s">
        <v>12</v>
      </c>
      <c r="D45" t="s">
        <v>22</v>
      </c>
      <c r="E45" t="s">
        <v>13</v>
      </c>
      <c r="F45" t="s">
        <v>37</v>
      </c>
      <c r="G45">
        <v>1</v>
      </c>
      <c r="H45" t="s">
        <v>38</v>
      </c>
      <c r="I45">
        <v>57085</v>
      </c>
      <c r="L45" s="1"/>
    </row>
    <row r="46" spans="1:12" x14ac:dyDescent="0.25">
      <c r="A46" t="str">
        <f t="shared" si="0"/>
        <v>Algemene Zaken Kabinet van de Koning</v>
      </c>
      <c r="B46">
        <v>2331</v>
      </c>
      <c r="C46" t="s">
        <v>12</v>
      </c>
      <c r="D46" t="s">
        <v>22</v>
      </c>
      <c r="E46" t="s">
        <v>13</v>
      </c>
      <c r="F46" t="s">
        <v>37</v>
      </c>
      <c r="G46">
        <v>4</v>
      </c>
      <c r="H46" t="s">
        <v>39</v>
      </c>
      <c r="I46">
        <v>2331</v>
      </c>
      <c r="L46" s="1"/>
    </row>
    <row r="47" spans="1:12" x14ac:dyDescent="0.25">
      <c r="A47" t="str">
        <f t="shared" si="0"/>
        <v>Algemene Zaken Cie v. Toez. I&amp;V</v>
      </c>
      <c r="B47">
        <v>1076</v>
      </c>
      <c r="C47" t="s">
        <v>12</v>
      </c>
      <c r="D47" t="s">
        <v>22</v>
      </c>
      <c r="E47" t="s">
        <v>13</v>
      </c>
      <c r="F47" t="s">
        <v>37</v>
      </c>
      <c r="G47">
        <v>5</v>
      </c>
      <c r="H47" t="s">
        <v>40</v>
      </c>
      <c r="I47">
        <v>1076</v>
      </c>
      <c r="L47" s="1"/>
    </row>
    <row r="48" spans="1:12" x14ac:dyDescent="0.25">
      <c r="A48" t="str">
        <f t="shared" si="0"/>
        <v>Algemene Zaken TOTAAL</v>
      </c>
      <c r="B48">
        <v>6530</v>
      </c>
      <c r="C48" t="s">
        <v>12</v>
      </c>
      <c r="D48" t="s">
        <v>22</v>
      </c>
      <c r="E48" t="s">
        <v>21</v>
      </c>
      <c r="F48" t="s">
        <v>37</v>
      </c>
      <c r="G48" t="s">
        <v>15</v>
      </c>
      <c r="H48" t="s">
        <v>16</v>
      </c>
      <c r="I48">
        <v>6530</v>
      </c>
      <c r="L48" s="1" t="e">
        <f>IF(#REF!=7,"{"&amp;CHAR(34)&amp;"name"&amp;CHAR(34)&amp;":"&amp;CHAR(34)&amp;F48&amp;CHAR(34)&amp;", "&amp;CHAR(34)&amp;"value"&amp;CHAR(34)&amp;": "&amp;I48&amp;INDEX(tofrom,MATCH(#REF!,to,0),MATCH(#REF!,from,0)),IF(#REF!&lt;#REF!,"{"&amp;CHAR(34)&amp;"name"&amp;CHAR(34)&amp;":"&amp;CHAR(34)&amp;F48&amp;CHAR(34)&amp;", "&amp;CHAR(34)&amp;"children"&amp;CHAR(34)&amp;": [",IF(AND(#REF!&gt;=#REF!,#REF!&lt;7),"{"&amp;CHAR(34)&amp;"name"&amp;CHAR(34)&amp;":"&amp;CHAR(34)&amp;F48&amp;CHAR(34)&amp;", "&amp;CHAR(34)&amp;"value"&amp;CHAR(34)&amp;": "&amp;I48&amp;INDEX(tofrom,MATCH(#REF!,to,0),MATCH(#REF!,from,0)),"")))</f>
        <v>#REF!</v>
      </c>
    </row>
    <row r="49" spans="1:12" x14ac:dyDescent="0.25">
      <c r="A49" t="str">
        <f t="shared" si="0"/>
        <v>Algemene Zaken Bevorderen eenheid regeringsbeleid</v>
      </c>
      <c r="B49">
        <v>4199</v>
      </c>
      <c r="C49" t="s">
        <v>12</v>
      </c>
      <c r="D49" t="s">
        <v>22</v>
      </c>
      <c r="E49" t="s">
        <v>21</v>
      </c>
      <c r="F49" t="s">
        <v>37</v>
      </c>
      <c r="G49">
        <v>1</v>
      </c>
      <c r="H49" t="s">
        <v>38</v>
      </c>
      <c r="I49">
        <v>4199</v>
      </c>
      <c r="L49" s="1" t="e">
        <f>IF(#REF!=7,"{"&amp;CHAR(34)&amp;"name"&amp;CHAR(34)&amp;":"&amp;CHAR(34)&amp;F49&amp;CHAR(34)&amp;", "&amp;CHAR(34)&amp;"value"&amp;CHAR(34)&amp;": "&amp;I49&amp;INDEX(tofrom,MATCH(#REF!,to,0),MATCH(#REF!,from,0)),IF(#REF!&lt;#REF!,"{"&amp;CHAR(34)&amp;"name"&amp;CHAR(34)&amp;":"&amp;CHAR(34)&amp;F49&amp;CHAR(34)&amp;", "&amp;CHAR(34)&amp;"children"&amp;CHAR(34)&amp;": [",IF(AND(#REF!&gt;=#REF!,#REF!&lt;7),"{"&amp;CHAR(34)&amp;"name"&amp;CHAR(34)&amp;":"&amp;CHAR(34)&amp;F49&amp;CHAR(34)&amp;", "&amp;CHAR(34)&amp;"value"&amp;CHAR(34)&amp;": "&amp;I49&amp;INDEX(tofrom,MATCH(#REF!,to,0),MATCH(#REF!,from,0)),"")))</f>
        <v>#REF!</v>
      </c>
    </row>
    <row r="50" spans="1:12" x14ac:dyDescent="0.25">
      <c r="A50" t="str">
        <f t="shared" si="0"/>
        <v>Algemene Zaken Kabinet van de Koning</v>
      </c>
      <c r="B50">
        <v>2331</v>
      </c>
      <c r="C50" t="s">
        <v>12</v>
      </c>
      <c r="D50" t="s">
        <v>22</v>
      </c>
      <c r="E50" t="s">
        <v>21</v>
      </c>
      <c r="F50" t="s">
        <v>37</v>
      </c>
      <c r="G50">
        <v>4</v>
      </c>
      <c r="H50" t="s">
        <v>39</v>
      </c>
      <c r="I50">
        <v>2331</v>
      </c>
      <c r="L50" s="1" t="e">
        <f>IF(#REF!=7,"{"&amp;CHAR(34)&amp;"name"&amp;CHAR(34)&amp;":"&amp;CHAR(34)&amp;F50&amp;CHAR(34)&amp;", "&amp;CHAR(34)&amp;"value"&amp;CHAR(34)&amp;": "&amp;I50&amp;INDEX(tofrom,MATCH(#REF!,to,0),MATCH(#REF!,from,0)),IF(#REF!&lt;#REF!,"{"&amp;CHAR(34)&amp;"name"&amp;CHAR(34)&amp;":"&amp;CHAR(34)&amp;F50&amp;CHAR(34)&amp;", "&amp;CHAR(34)&amp;"children"&amp;CHAR(34)&amp;": [",IF(AND(#REF!&gt;=#REF!,#REF!&lt;7),"{"&amp;CHAR(34)&amp;"name"&amp;CHAR(34)&amp;":"&amp;CHAR(34)&amp;F50&amp;CHAR(34)&amp;", "&amp;CHAR(34)&amp;"value"&amp;CHAR(34)&amp;": "&amp;I50&amp;INDEX(tofrom,MATCH(#REF!,to,0),MATCH(#REF!,from,0)),"")))</f>
        <v>#REF!</v>
      </c>
    </row>
    <row r="51" spans="1:12" x14ac:dyDescent="0.25">
      <c r="A51" t="str">
        <f t="shared" si="0"/>
        <v>Algemene Zaken Cie v. Toez. I&amp;V</v>
      </c>
      <c r="B51">
        <v>0</v>
      </c>
      <c r="C51" t="s">
        <v>12</v>
      </c>
      <c r="D51" t="s">
        <v>22</v>
      </c>
      <c r="E51" t="s">
        <v>21</v>
      </c>
      <c r="F51" t="s">
        <v>37</v>
      </c>
      <c r="G51">
        <v>5</v>
      </c>
      <c r="H51" t="s">
        <v>40</v>
      </c>
      <c r="I51">
        <v>0</v>
      </c>
      <c r="L51" s="1" t="e">
        <f>IF(#REF!=7,"{"&amp;CHAR(34)&amp;"name"&amp;CHAR(34)&amp;":"&amp;CHAR(34)&amp;F51&amp;CHAR(34)&amp;", "&amp;CHAR(34)&amp;"value"&amp;CHAR(34)&amp;": "&amp;I51&amp;INDEX(tofrom,MATCH(#REF!,to,0),MATCH(#REF!,from,0)),IF(#REF!&lt;#REF!,"{"&amp;CHAR(34)&amp;"name"&amp;CHAR(34)&amp;":"&amp;CHAR(34)&amp;F51&amp;CHAR(34)&amp;", "&amp;CHAR(34)&amp;"children"&amp;CHAR(34)&amp;": [",IF(AND(#REF!&gt;=#REF!,#REF!&lt;7),"{"&amp;CHAR(34)&amp;"name"&amp;CHAR(34)&amp;":"&amp;CHAR(34)&amp;F51&amp;CHAR(34)&amp;", "&amp;CHAR(34)&amp;"value"&amp;CHAR(34)&amp;": "&amp;I51&amp;INDEX(tofrom,MATCH(#REF!,to,0),MATCH(#REF!,from,0)),"")))</f>
        <v>#REF!</v>
      </c>
    </row>
    <row r="52" spans="1:12" x14ac:dyDescent="0.25">
      <c r="A52" t="str">
        <f t="shared" si="0"/>
        <v>Algemene Zaken TOTAAL</v>
      </c>
      <c r="B52">
        <v>60492</v>
      </c>
      <c r="C52" t="s">
        <v>12</v>
      </c>
      <c r="D52" t="s">
        <v>22</v>
      </c>
      <c r="E52" t="s">
        <v>17</v>
      </c>
      <c r="F52" t="s">
        <v>37</v>
      </c>
      <c r="G52" t="s">
        <v>15</v>
      </c>
      <c r="H52" t="s">
        <v>16</v>
      </c>
      <c r="I52">
        <v>60492</v>
      </c>
      <c r="L52" s="1" t="e">
        <f>IF(#REF!=7,"{"&amp;CHAR(34)&amp;"name"&amp;CHAR(34)&amp;":"&amp;CHAR(34)&amp;F52&amp;CHAR(34)&amp;", "&amp;CHAR(34)&amp;"value"&amp;CHAR(34)&amp;": "&amp;I52&amp;INDEX(tofrom,MATCH(#REF!,to,0),MATCH(#REF!,from,0)),IF(#REF!&lt;#REF!,"{"&amp;CHAR(34)&amp;"name"&amp;CHAR(34)&amp;":"&amp;CHAR(34)&amp;F52&amp;CHAR(34)&amp;", "&amp;CHAR(34)&amp;"children"&amp;CHAR(34)&amp;": [",IF(AND(#REF!&gt;=#REF!,#REF!&lt;7),"{"&amp;CHAR(34)&amp;"name"&amp;CHAR(34)&amp;":"&amp;CHAR(34)&amp;F52&amp;CHAR(34)&amp;", "&amp;CHAR(34)&amp;"value"&amp;CHAR(34)&amp;": "&amp;I52&amp;INDEX(tofrom,MATCH(#REF!,to,0),MATCH(#REF!,from,0)),"")))</f>
        <v>#REF!</v>
      </c>
    </row>
    <row r="53" spans="1:12" x14ac:dyDescent="0.25">
      <c r="A53" t="str">
        <f t="shared" si="0"/>
        <v>Algemene Zaken Bevorderen eenheid regeringsbeleid</v>
      </c>
      <c r="B53">
        <v>57085</v>
      </c>
      <c r="C53" t="s">
        <v>12</v>
      </c>
      <c r="D53" t="s">
        <v>22</v>
      </c>
      <c r="E53" t="s">
        <v>17</v>
      </c>
      <c r="F53" t="s">
        <v>37</v>
      </c>
      <c r="G53">
        <v>1</v>
      </c>
      <c r="H53" t="s">
        <v>38</v>
      </c>
      <c r="I53">
        <v>57085</v>
      </c>
      <c r="L53" s="1" t="e">
        <f>IF(#REF!=7,"{"&amp;CHAR(34)&amp;"name"&amp;CHAR(34)&amp;":"&amp;CHAR(34)&amp;F53&amp;CHAR(34)&amp;", "&amp;CHAR(34)&amp;"value"&amp;CHAR(34)&amp;": "&amp;I53&amp;INDEX(tofrom,MATCH(#REF!,to,0),MATCH(#REF!,from,0)),IF(#REF!&lt;#REF!,"{"&amp;CHAR(34)&amp;"name"&amp;CHAR(34)&amp;":"&amp;CHAR(34)&amp;F53&amp;CHAR(34)&amp;", "&amp;CHAR(34)&amp;"children"&amp;CHAR(34)&amp;": [",IF(AND(#REF!&gt;=#REF!,#REF!&lt;7),"{"&amp;CHAR(34)&amp;"name"&amp;CHAR(34)&amp;":"&amp;CHAR(34)&amp;F53&amp;CHAR(34)&amp;", "&amp;CHAR(34)&amp;"value"&amp;CHAR(34)&amp;": "&amp;I53&amp;INDEX(tofrom,MATCH(#REF!,to,0),MATCH(#REF!,from,0)),"")))</f>
        <v>#REF!</v>
      </c>
    </row>
    <row r="54" spans="1:12" x14ac:dyDescent="0.25">
      <c r="A54" t="str">
        <f t="shared" si="0"/>
        <v>Algemene Zaken Kabinet van de Koning</v>
      </c>
      <c r="B54">
        <v>2331</v>
      </c>
      <c r="C54" t="s">
        <v>12</v>
      </c>
      <c r="D54" t="s">
        <v>22</v>
      </c>
      <c r="E54" t="s">
        <v>17</v>
      </c>
      <c r="F54" t="s">
        <v>37</v>
      </c>
      <c r="G54">
        <v>4</v>
      </c>
      <c r="H54" t="s">
        <v>39</v>
      </c>
      <c r="I54">
        <v>2331</v>
      </c>
      <c r="L54" s="1" t="e">
        <f>IF(#REF!=7,"{"&amp;CHAR(34)&amp;"name"&amp;CHAR(34)&amp;":"&amp;CHAR(34)&amp;F54&amp;CHAR(34)&amp;", "&amp;CHAR(34)&amp;"value"&amp;CHAR(34)&amp;": "&amp;I54&amp;INDEX(tofrom,MATCH(#REF!,to,0),MATCH(#REF!,from,0)),IF(#REF!&lt;#REF!,"{"&amp;CHAR(34)&amp;"name"&amp;CHAR(34)&amp;":"&amp;CHAR(34)&amp;F54&amp;CHAR(34)&amp;", "&amp;CHAR(34)&amp;"children"&amp;CHAR(34)&amp;": [",IF(AND(#REF!&gt;=#REF!,#REF!&lt;7),"{"&amp;CHAR(34)&amp;"name"&amp;CHAR(34)&amp;":"&amp;CHAR(34)&amp;F54&amp;CHAR(34)&amp;", "&amp;CHAR(34)&amp;"value"&amp;CHAR(34)&amp;": "&amp;I54&amp;INDEX(tofrom,MATCH(#REF!,to,0),MATCH(#REF!,from,0)),"")))</f>
        <v>#REF!</v>
      </c>
    </row>
    <row r="55" spans="1:12" x14ac:dyDescent="0.25">
      <c r="A55" t="str">
        <f t="shared" si="0"/>
        <v>Algemene Zaken Cie v. Toez. I&amp;V</v>
      </c>
      <c r="B55">
        <v>1076</v>
      </c>
      <c r="C55" t="s">
        <v>12</v>
      </c>
      <c r="D55" t="s">
        <v>22</v>
      </c>
      <c r="E55" t="s">
        <v>17</v>
      </c>
      <c r="F55" t="s">
        <v>37</v>
      </c>
      <c r="G55">
        <v>5</v>
      </c>
      <c r="H55" t="s">
        <v>40</v>
      </c>
      <c r="I55">
        <v>1076</v>
      </c>
      <c r="L55" s="1" t="e">
        <f>IF(#REF!=7,"{"&amp;CHAR(34)&amp;"name"&amp;CHAR(34)&amp;":"&amp;CHAR(34)&amp;F55&amp;CHAR(34)&amp;", "&amp;CHAR(34)&amp;"value"&amp;CHAR(34)&amp;": "&amp;I55&amp;INDEX(tofrom,MATCH(#REF!,to,0),MATCH(#REF!,from,0)),IF(#REF!&lt;#REF!,"{"&amp;CHAR(34)&amp;"name"&amp;CHAR(34)&amp;":"&amp;CHAR(34)&amp;F55&amp;CHAR(34)&amp;", "&amp;CHAR(34)&amp;"children"&amp;CHAR(34)&amp;": [",IF(AND(#REF!&gt;=#REF!,#REF!&lt;7),"{"&amp;CHAR(34)&amp;"name"&amp;CHAR(34)&amp;":"&amp;CHAR(34)&amp;F55&amp;CHAR(34)&amp;", "&amp;CHAR(34)&amp;"value"&amp;CHAR(34)&amp;": "&amp;I55&amp;INDEX(tofrom,MATCH(#REF!,to,0),MATCH(#REF!,from,0)),"")))</f>
        <v>#REF!</v>
      </c>
    </row>
    <row r="56" spans="1:12" x14ac:dyDescent="0.25">
      <c r="A56" t="str">
        <f t="shared" si="0"/>
        <v xml:space="preserve">Koninkrijksrelaties </v>
      </c>
      <c r="B56">
        <v>256753</v>
      </c>
      <c r="C56" t="s">
        <v>12</v>
      </c>
      <c r="D56" t="s">
        <v>22</v>
      </c>
      <c r="E56" t="s">
        <v>13</v>
      </c>
      <c r="F56" t="s">
        <v>41</v>
      </c>
      <c r="G56" t="s">
        <v>15</v>
      </c>
      <c r="I56">
        <v>256753</v>
      </c>
      <c r="L56" s="1"/>
    </row>
    <row r="57" spans="1:12" x14ac:dyDescent="0.25">
      <c r="A57" t="str">
        <f t="shared" si="0"/>
        <v>Koninkrijksrelaties Waarborgfunctie</v>
      </c>
      <c r="B57">
        <v>61821</v>
      </c>
      <c r="C57" t="s">
        <v>12</v>
      </c>
      <c r="D57" t="s">
        <v>22</v>
      </c>
      <c r="E57" t="s">
        <v>13</v>
      </c>
      <c r="F57" t="s">
        <v>41</v>
      </c>
      <c r="G57">
        <v>1</v>
      </c>
      <c r="H57" t="s">
        <v>42</v>
      </c>
      <c r="I57">
        <v>61821</v>
      </c>
      <c r="L57" s="1"/>
    </row>
    <row r="58" spans="1:12" x14ac:dyDescent="0.25">
      <c r="A58" t="str">
        <f t="shared" si="0"/>
        <v>Koninkrijksrelaties Bevord.autonomie Koninkrijkspartners</v>
      </c>
      <c r="B58">
        <v>193709</v>
      </c>
      <c r="C58" t="s">
        <v>12</v>
      </c>
      <c r="D58" t="s">
        <v>22</v>
      </c>
      <c r="E58" t="s">
        <v>13</v>
      </c>
      <c r="F58" t="s">
        <v>41</v>
      </c>
      <c r="G58">
        <v>2</v>
      </c>
      <c r="H58" t="s">
        <v>43</v>
      </c>
      <c r="I58">
        <v>193709</v>
      </c>
      <c r="L58" s="1"/>
    </row>
    <row r="59" spans="1:12" x14ac:dyDescent="0.25">
      <c r="A59" t="str">
        <f t="shared" si="0"/>
        <v>Koninkrijksrelaties Nominaal en onvoorzien</v>
      </c>
      <c r="B59">
        <v>1223</v>
      </c>
      <c r="C59" t="s">
        <v>12</v>
      </c>
      <c r="D59" t="s">
        <v>22</v>
      </c>
      <c r="E59" t="s">
        <v>13</v>
      </c>
      <c r="F59" t="s">
        <v>41</v>
      </c>
      <c r="G59">
        <v>3</v>
      </c>
      <c r="H59" t="s">
        <v>28</v>
      </c>
      <c r="I59">
        <v>1223</v>
      </c>
      <c r="L59" s="1"/>
    </row>
    <row r="60" spans="1:12" x14ac:dyDescent="0.25">
      <c r="A60" t="str">
        <f t="shared" si="0"/>
        <v>Koninkrijksrelaties TOTAAL</v>
      </c>
      <c r="B60">
        <v>32215</v>
      </c>
      <c r="C60" t="s">
        <v>12</v>
      </c>
      <c r="D60" t="s">
        <v>22</v>
      </c>
      <c r="E60" t="s">
        <v>21</v>
      </c>
      <c r="F60" t="s">
        <v>41</v>
      </c>
      <c r="G60" t="s">
        <v>15</v>
      </c>
      <c r="H60" t="s">
        <v>16</v>
      </c>
      <c r="I60">
        <v>32215</v>
      </c>
      <c r="L60" s="1" t="e">
        <f>IF(#REF!=7,"{"&amp;CHAR(34)&amp;"name"&amp;CHAR(34)&amp;":"&amp;CHAR(34)&amp;F60&amp;CHAR(34)&amp;", "&amp;CHAR(34)&amp;"value"&amp;CHAR(34)&amp;": "&amp;I60&amp;INDEX(tofrom,MATCH(#REF!,to,0),MATCH(#REF!,from,0)),IF(#REF!&lt;#REF!,"{"&amp;CHAR(34)&amp;"name"&amp;CHAR(34)&amp;":"&amp;CHAR(34)&amp;F60&amp;CHAR(34)&amp;", "&amp;CHAR(34)&amp;"children"&amp;CHAR(34)&amp;": [",IF(AND(#REF!&gt;=#REF!,#REF!&lt;7),"{"&amp;CHAR(34)&amp;"name"&amp;CHAR(34)&amp;":"&amp;CHAR(34)&amp;F60&amp;CHAR(34)&amp;", "&amp;CHAR(34)&amp;"value"&amp;CHAR(34)&amp;": "&amp;I60&amp;INDEX(tofrom,MATCH(#REF!,to,0),MATCH(#REF!,from,0)),"")))</f>
        <v>#REF!</v>
      </c>
    </row>
    <row r="61" spans="1:12" x14ac:dyDescent="0.25">
      <c r="A61" t="str">
        <f t="shared" si="0"/>
        <v>Koninkrijksrelaties Waarborgfunctie</v>
      </c>
      <c r="B61">
        <v>4857</v>
      </c>
      <c r="C61" t="s">
        <v>12</v>
      </c>
      <c r="D61" t="s">
        <v>22</v>
      </c>
      <c r="E61" t="s">
        <v>21</v>
      </c>
      <c r="F61" t="s">
        <v>41</v>
      </c>
      <c r="G61">
        <v>1</v>
      </c>
      <c r="H61" t="s">
        <v>42</v>
      </c>
      <c r="I61">
        <v>4857</v>
      </c>
      <c r="L61" s="1" t="e">
        <f>IF(#REF!=7,"{"&amp;CHAR(34)&amp;"name"&amp;CHAR(34)&amp;":"&amp;CHAR(34)&amp;F61&amp;CHAR(34)&amp;", "&amp;CHAR(34)&amp;"value"&amp;CHAR(34)&amp;": "&amp;I61&amp;INDEX(tofrom,MATCH(#REF!,to,0),MATCH(#REF!,from,0)),IF(#REF!&lt;#REF!,"{"&amp;CHAR(34)&amp;"name"&amp;CHAR(34)&amp;":"&amp;CHAR(34)&amp;F61&amp;CHAR(34)&amp;", "&amp;CHAR(34)&amp;"children"&amp;CHAR(34)&amp;": [",IF(AND(#REF!&gt;=#REF!,#REF!&lt;7),"{"&amp;CHAR(34)&amp;"name"&amp;CHAR(34)&amp;":"&amp;CHAR(34)&amp;F61&amp;CHAR(34)&amp;", "&amp;CHAR(34)&amp;"value"&amp;CHAR(34)&amp;": "&amp;I61&amp;INDEX(tofrom,MATCH(#REF!,to,0),MATCH(#REF!,from,0)),"")))</f>
        <v>#REF!</v>
      </c>
    </row>
    <row r="62" spans="1:12" x14ac:dyDescent="0.25">
      <c r="A62" t="str">
        <f t="shared" si="0"/>
        <v>Koninkrijksrelaties Bevord.autonomie Koninkrijkspartners</v>
      </c>
      <c r="B62">
        <v>27358</v>
      </c>
      <c r="C62" t="s">
        <v>12</v>
      </c>
      <c r="D62" t="s">
        <v>22</v>
      </c>
      <c r="E62" t="s">
        <v>21</v>
      </c>
      <c r="F62" t="s">
        <v>41</v>
      </c>
      <c r="G62">
        <v>2</v>
      </c>
      <c r="H62" t="s">
        <v>43</v>
      </c>
      <c r="I62">
        <v>27358</v>
      </c>
      <c r="L62" s="1" t="e">
        <f>IF(#REF!=7,"{"&amp;CHAR(34)&amp;"name"&amp;CHAR(34)&amp;":"&amp;CHAR(34)&amp;F62&amp;CHAR(34)&amp;", "&amp;CHAR(34)&amp;"value"&amp;CHAR(34)&amp;": "&amp;I62&amp;INDEX(tofrom,MATCH(#REF!,to,0),MATCH(#REF!,from,0)),IF(#REF!&lt;#REF!,"{"&amp;CHAR(34)&amp;"name"&amp;CHAR(34)&amp;":"&amp;CHAR(34)&amp;F62&amp;CHAR(34)&amp;", "&amp;CHAR(34)&amp;"children"&amp;CHAR(34)&amp;": [",IF(AND(#REF!&gt;=#REF!,#REF!&lt;7),"{"&amp;CHAR(34)&amp;"name"&amp;CHAR(34)&amp;":"&amp;CHAR(34)&amp;F62&amp;CHAR(34)&amp;", "&amp;CHAR(34)&amp;"value"&amp;CHAR(34)&amp;": "&amp;I62&amp;INDEX(tofrom,MATCH(#REF!,to,0),MATCH(#REF!,from,0)),"")))</f>
        <v>#REF!</v>
      </c>
    </row>
    <row r="63" spans="1:12" x14ac:dyDescent="0.25">
      <c r="A63" t="str">
        <f t="shared" si="0"/>
        <v>Koninkrijksrelaties Nominaal en onvoorzien</v>
      </c>
      <c r="B63">
        <v>0</v>
      </c>
      <c r="C63" t="s">
        <v>12</v>
      </c>
      <c r="D63" t="s">
        <v>22</v>
      </c>
      <c r="E63" t="s">
        <v>21</v>
      </c>
      <c r="F63" t="s">
        <v>41</v>
      </c>
      <c r="G63">
        <v>3</v>
      </c>
      <c r="H63" t="s">
        <v>28</v>
      </c>
      <c r="I63">
        <v>0</v>
      </c>
      <c r="L63" s="1" t="e">
        <f>IF(#REF!=7,"{"&amp;CHAR(34)&amp;"name"&amp;CHAR(34)&amp;":"&amp;CHAR(34)&amp;F63&amp;CHAR(34)&amp;", "&amp;CHAR(34)&amp;"value"&amp;CHAR(34)&amp;": "&amp;I63&amp;INDEX(tofrom,MATCH(#REF!,to,0),MATCH(#REF!,from,0)),IF(#REF!&lt;#REF!,"{"&amp;CHAR(34)&amp;"name"&amp;CHAR(34)&amp;":"&amp;CHAR(34)&amp;F63&amp;CHAR(34)&amp;", "&amp;CHAR(34)&amp;"children"&amp;CHAR(34)&amp;": [",IF(AND(#REF!&gt;=#REF!,#REF!&lt;7),"{"&amp;CHAR(34)&amp;"name"&amp;CHAR(34)&amp;":"&amp;CHAR(34)&amp;F63&amp;CHAR(34)&amp;", "&amp;CHAR(34)&amp;"value"&amp;CHAR(34)&amp;": "&amp;I63&amp;INDEX(tofrom,MATCH(#REF!,to,0),MATCH(#REF!,from,0)),"")))</f>
        <v>#REF!</v>
      </c>
    </row>
    <row r="64" spans="1:12" x14ac:dyDescent="0.25">
      <c r="A64" t="str">
        <f t="shared" si="0"/>
        <v>Koninkrijksrelaties TOTAAL</v>
      </c>
      <c r="B64">
        <v>85274</v>
      </c>
      <c r="C64" t="s">
        <v>12</v>
      </c>
      <c r="D64" t="s">
        <v>22</v>
      </c>
      <c r="E64" t="s">
        <v>17</v>
      </c>
      <c r="F64" t="s">
        <v>41</v>
      </c>
      <c r="G64" t="s">
        <v>15</v>
      </c>
      <c r="H64" t="s">
        <v>16</v>
      </c>
      <c r="I64">
        <v>85274</v>
      </c>
      <c r="L64" s="1" t="e">
        <f>IF(#REF!=7,"{"&amp;CHAR(34)&amp;"name"&amp;CHAR(34)&amp;":"&amp;CHAR(34)&amp;F64&amp;CHAR(34)&amp;", "&amp;CHAR(34)&amp;"value"&amp;CHAR(34)&amp;": "&amp;I64&amp;INDEX(tofrom,MATCH(#REF!,to,0),MATCH(#REF!,from,0)),IF(#REF!&lt;#REF!,"{"&amp;CHAR(34)&amp;"name"&amp;CHAR(34)&amp;":"&amp;CHAR(34)&amp;F64&amp;CHAR(34)&amp;", "&amp;CHAR(34)&amp;"children"&amp;CHAR(34)&amp;": [",IF(AND(#REF!&gt;=#REF!,#REF!&lt;7),"{"&amp;CHAR(34)&amp;"name"&amp;CHAR(34)&amp;":"&amp;CHAR(34)&amp;F64&amp;CHAR(34)&amp;", "&amp;CHAR(34)&amp;"value"&amp;CHAR(34)&amp;": "&amp;I64&amp;INDEX(tofrom,MATCH(#REF!,to,0),MATCH(#REF!,from,0)),"")))</f>
        <v>#REF!</v>
      </c>
    </row>
    <row r="65" spans="1:12" x14ac:dyDescent="0.25">
      <c r="A65" t="str">
        <f t="shared" si="0"/>
        <v>Koninkrijksrelaties Waarborgfunctie</v>
      </c>
      <c r="B65">
        <v>61821</v>
      </c>
      <c r="C65" t="s">
        <v>12</v>
      </c>
      <c r="D65" t="s">
        <v>22</v>
      </c>
      <c r="E65" t="s">
        <v>17</v>
      </c>
      <c r="F65" t="s">
        <v>41</v>
      </c>
      <c r="G65">
        <v>1</v>
      </c>
      <c r="H65" t="s">
        <v>42</v>
      </c>
      <c r="I65">
        <v>61821</v>
      </c>
      <c r="L65" s="1" t="e">
        <f>IF(#REF!=7,"{"&amp;CHAR(34)&amp;"name"&amp;CHAR(34)&amp;":"&amp;CHAR(34)&amp;F65&amp;CHAR(34)&amp;", "&amp;CHAR(34)&amp;"value"&amp;CHAR(34)&amp;": "&amp;I65&amp;INDEX(tofrom,MATCH(#REF!,to,0),MATCH(#REF!,from,0)),IF(#REF!&lt;#REF!,"{"&amp;CHAR(34)&amp;"name"&amp;CHAR(34)&amp;":"&amp;CHAR(34)&amp;F65&amp;CHAR(34)&amp;", "&amp;CHAR(34)&amp;"children"&amp;CHAR(34)&amp;": [",IF(AND(#REF!&gt;=#REF!,#REF!&lt;7),"{"&amp;CHAR(34)&amp;"name"&amp;CHAR(34)&amp;":"&amp;CHAR(34)&amp;F65&amp;CHAR(34)&amp;", "&amp;CHAR(34)&amp;"value"&amp;CHAR(34)&amp;": "&amp;I65&amp;INDEX(tofrom,MATCH(#REF!,to,0),MATCH(#REF!,from,0)),"")))</f>
        <v>#REF!</v>
      </c>
    </row>
    <row r="66" spans="1:12" x14ac:dyDescent="0.25">
      <c r="A66" t="str">
        <f t="shared" si="0"/>
        <v>Koninkrijksrelaties Bevord.autonomie Koninkrijkspartners</v>
      </c>
      <c r="B66">
        <v>22230</v>
      </c>
      <c r="C66" t="s">
        <v>12</v>
      </c>
      <c r="D66" t="s">
        <v>22</v>
      </c>
      <c r="E66" t="s">
        <v>17</v>
      </c>
      <c r="F66" t="s">
        <v>41</v>
      </c>
      <c r="G66">
        <v>2</v>
      </c>
      <c r="H66" t="s">
        <v>43</v>
      </c>
      <c r="I66">
        <v>22230</v>
      </c>
      <c r="L66" s="1" t="e">
        <f>IF(#REF!=7,"{"&amp;CHAR(34)&amp;"name"&amp;CHAR(34)&amp;":"&amp;CHAR(34)&amp;F66&amp;CHAR(34)&amp;", "&amp;CHAR(34)&amp;"value"&amp;CHAR(34)&amp;": "&amp;I66&amp;INDEX(tofrom,MATCH(#REF!,to,0),MATCH(#REF!,from,0)),IF(#REF!&lt;#REF!,"{"&amp;CHAR(34)&amp;"name"&amp;CHAR(34)&amp;":"&amp;CHAR(34)&amp;F66&amp;CHAR(34)&amp;", "&amp;CHAR(34)&amp;"children"&amp;CHAR(34)&amp;": [",IF(AND(#REF!&gt;=#REF!,#REF!&lt;7),"{"&amp;CHAR(34)&amp;"name"&amp;CHAR(34)&amp;":"&amp;CHAR(34)&amp;F66&amp;CHAR(34)&amp;", "&amp;CHAR(34)&amp;"value"&amp;CHAR(34)&amp;": "&amp;I66&amp;INDEX(tofrom,MATCH(#REF!,to,0),MATCH(#REF!,from,0)),"")))</f>
        <v>#REF!</v>
      </c>
    </row>
    <row r="67" spans="1:12" x14ac:dyDescent="0.25">
      <c r="A67" t="str">
        <f t="shared" ref="A67:A130" si="1">TRIM(RIGHT(F67,LEN(F67)-FIND(" ",F67)))&amp;" "&amp;H67</f>
        <v>Koninkrijksrelaties Nominaal en onvoorzien</v>
      </c>
      <c r="B67">
        <v>1223</v>
      </c>
      <c r="C67" t="s">
        <v>12</v>
      </c>
      <c r="D67" t="s">
        <v>22</v>
      </c>
      <c r="E67" t="s">
        <v>17</v>
      </c>
      <c r="F67" t="s">
        <v>41</v>
      </c>
      <c r="G67">
        <v>3</v>
      </c>
      <c r="H67" t="s">
        <v>28</v>
      </c>
      <c r="I67">
        <v>1223</v>
      </c>
      <c r="L67" s="1" t="e">
        <f>IF(#REF!=7,"{"&amp;CHAR(34)&amp;"name"&amp;CHAR(34)&amp;":"&amp;CHAR(34)&amp;F67&amp;CHAR(34)&amp;", "&amp;CHAR(34)&amp;"value"&amp;CHAR(34)&amp;": "&amp;I67&amp;INDEX(tofrom,MATCH(#REF!,to,0),MATCH(#REF!,from,0)),IF(#REF!&lt;#REF!,"{"&amp;CHAR(34)&amp;"name"&amp;CHAR(34)&amp;":"&amp;CHAR(34)&amp;F67&amp;CHAR(34)&amp;", "&amp;CHAR(34)&amp;"children"&amp;CHAR(34)&amp;": [",IF(AND(#REF!&gt;=#REF!,#REF!&lt;7),"{"&amp;CHAR(34)&amp;"name"&amp;CHAR(34)&amp;":"&amp;CHAR(34)&amp;F67&amp;CHAR(34)&amp;", "&amp;CHAR(34)&amp;"value"&amp;CHAR(34)&amp;": "&amp;I67&amp;INDEX(tofrom,MATCH(#REF!,to,0),MATCH(#REF!,from,0)),"")))</f>
        <v>#REF!</v>
      </c>
    </row>
    <row r="68" spans="1:12" x14ac:dyDescent="0.25">
      <c r="A68" t="str">
        <f t="shared" si="1"/>
        <v xml:space="preserve">Buitenlandse Zaken </v>
      </c>
      <c r="B68">
        <v>9069127</v>
      </c>
      <c r="C68" t="s">
        <v>12</v>
      </c>
      <c r="D68" t="s">
        <v>22</v>
      </c>
      <c r="E68" t="s">
        <v>13</v>
      </c>
      <c r="F68" t="s">
        <v>44</v>
      </c>
      <c r="G68" t="s">
        <v>15</v>
      </c>
      <c r="I68">
        <v>9069127</v>
      </c>
      <c r="L68" s="1"/>
    </row>
    <row r="69" spans="1:12" x14ac:dyDescent="0.25">
      <c r="A69" t="str">
        <f t="shared" si="1"/>
        <v>Buitenlandse Zaken Internationale rechtsorde en eerbiediging mensenrechten</v>
      </c>
      <c r="B69">
        <v>106237</v>
      </c>
      <c r="C69" t="s">
        <v>12</v>
      </c>
      <c r="D69" t="s">
        <v>22</v>
      </c>
      <c r="E69" t="s">
        <v>13</v>
      </c>
      <c r="F69" t="s">
        <v>44</v>
      </c>
      <c r="G69">
        <v>41</v>
      </c>
      <c r="H69" t="s">
        <v>45</v>
      </c>
      <c r="I69">
        <v>106237</v>
      </c>
      <c r="L69" s="1"/>
    </row>
    <row r="70" spans="1:12" x14ac:dyDescent="0.25">
      <c r="A70" t="str">
        <f t="shared" si="1"/>
        <v>Buitenlandse Zaken Veiligheid en stabiliteit</v>
      </c>
      <c r="B70">
        <v>273466</v>
      </c>
      <c r="C70" t="s">
        <v>12</v>
      </c>
      <c r="D70" t="s">
        <v>22</v>
      </c>
      <c r="E70" t="s">
        <v>13</v>
      </c>
      <c r="F70" t="s">
        <v>44</v>
      </c>
      <c r="G70">
        <v>42</v>
      </c>
      <c r="H70" t="s">
        <v>46</v>
      </c>
      <c r="I70">
        <v>273466</v>
      </c>
      <c r="L70" s="1"/>
    </row>
    <row r="71" spans="1:12" x14ac:dyDescent="0.25">
      <c r="A71" t="str">
        <f t="shared" si="1"/>
        <v>Buitenlandse Zaken Europese Samenwerking</v>
      </c>
      <c r="B71">
        <v>7824896</v>
      </c>
      <c r="C71" t="s">
        <v>12</v>
      </c>
      <c r="D71" t="s">
        <v>22</v>
      </c>
      <c r="E71" t="s">
        <v>13</v>
      </c>
      <c r="F71" t="s">
        <v>44</v>
      </c>
      <c r="G71">
        <v>43</v>
      </c>
      <c r="H71" t="s">
        <v>47</v>
      </c>
      <c r="I71">
        <v>7824896</v>
      </c>
      <c r="L71" s="1"/>
    </row>
    <row r="72" spans="1:12" x14ac:dyDescent="0.25">
      <c r="A72" t="str">
        <f t="shared" si="1"/>
        <v>Buitenlandse Zaken Consulaire belangenbehartiging</v>
      </c>
      <c r="B72">
        <v>53291</v>
      </c>
      <c r="C72" t="s">
        <v>12</v>
      </c>
      <c r="D72" t="s">
        <v>22</v>
      </c>
      <c r="E72" t="s">
        <v>13</v>
      </c>
      <c r="F72" t="s">
        <v>44</v>
      </c>
      <c r="G72">
        <v>44</v>
      </c>
      <c r="H72" t="s">
        <v>48</v>
      </c>
      <c r="I72">
        <v>53291</v>
      </c>
      <c r="L72" s="1"/>
    </row>
    <row r="73" spans="1:12" x14ac:dyDescent="0.25">
      <c r="A73" t="str">
        <f t="shared" si="1"/>
        <v>Buitenlandse Zaken Geheim</v>
      </c>
      <c r="B73">
        <v>31</v>
      </c>
      <c r="C73" t="s">
        <v>12</v>
      </c>
      <c r="D73" t="s">
        <v>22</v>
      </c>
      <c r="E73" t="s">
        <v>13</v>
      </c>
      <c r="F73" t="s">
        <v>44</v>
      </c>
      <c r="G73">
        <v>45</v>
      </c>
      <c r="H73" t="s">
        <v>49</v>
      </c>
      <c r="I73">
        <v>31</v>
      </c>
      <c r="L73" s="1"/>
    </row>
    <row r="74" spans="1:12" x14ac:dyDescent="0.25">
      <c r="A74" t="str">
        <f t="shared" si="1"/>
        <v>Buitenlandse Zaken Nominaal en onvoorzien</v>
      </c>
      <c r="B74">
        <v>67011</v>
      </c>
      <c r="C74" t="s">
        <v>12</v>
      </c>
      <c r="D74" t="s">
        <v>22</v>
      </c>
      <c r="E74" t="s">
        <v>13</v>
      </c>
      <c r="F74" t="s">
        <v>44</v>
      </c>
      <c r="G74">
        <v>46</v>
      </c>
      <c r="H74" t="s">
        <v>28</v>
      </c>
      <c r="I74">
        <v>67011</v>
      </c>
      <c r="L74" s="1"/>
    </row>
    <row r="75" spans="1:12" x14ac:dyDescent="0.25">
      <c r="A75" t="str">
        <f t="shared" si="1"/>
        <v>Buitenlandse Zaken Apparaat</v>
      </c>
      <c r="B75">
        <v>744195</v>
      </c>
      <c r="C75" t="s">
        <v>12</v>
      </c>
      <c r="D75" t="s">
        <v>22</v>
      </c>
      <c r="E75" t="s">
        <v>13</v>
      </c>
      <c r="F75" t="s">
        <v>44</v>
      </c>
      <c r="G75">
        <v>47</v>
      </c>
      <c r="H75" t="s">
        <v>50</v>
      </c>
      <c r="I75">
        <v>744195</v>
      </c>
      <c r="L75" s="1"/>
    </row>
    <row r="76" spans="1:12" x14ac:dyDescent="0.25">
      <c r="A76" t="str">
        <f t="shared" si="1"/>
        <v>Buitenlandse Zaken TOTAAL</v>
      </c>
      <c r="B76">
        <v>764408</v>
      </c>
      <c r="C76" t="s">
        <v>12</v>
      </c>
      <c r="D76" t="s">
        <v>22</v>
      </c>
      <c r="E76" t="s">
        <v>21</v>
      </c>
      <c r="F76" t="s">
        <v>44</v>
      </c>
      <c r="G76" t="s">
        <v>15</v>
      </c>
      <c r="H76" t="s">
        <v>16</v>
      </c>
      <c r="I76">
        <v>764408</v>
      </c>
      <c r="L76" s="1" t="e">
        <f>IF(#REF!=7,"{"&amp;CHAR(34)&amp;"name"&amp;CHAR(34)&amp;":"&amp;CHAR(34)&amp;F76&amp;CHAR(34)&amp;", "&amp;CHAR(34)&amp;"value"&amp;CHAR(34)&amp;": "&amp;I76&amp;INDEX(tofrom,MATCH(#REF!,to,0),MATCH(#REF!,from,0)),IF(#REF!&lt;#REF!,"{"&amp;CHAR(34)&amp;"name"&amp;CHAR(34)&amp;":"&amp;CHAR(34)&amp;F76&amp;CHAR(34)&amp;", "&amp;CHAR(34)&amp;"children"&amp;CHAR(34)&amp;": [",IF(AND(#REF!&gt;=#REF!,#REF!&lt;7),"{"&amp;CHAR(34)&amp;"name"&amp;CHAR(34)&amp;":"&amp;CHAR(34)&amp;F76&amp;CHAR(34)&amp;", "&amp;CHAR(34)&amp;"value"&amp;CHAR(34)&amp;": "&amp;I76&amp;INDEX(tofrom,MATCH(#REF!,to,0),MATCH(#REF!,from,0)),"")))</f>
        <v>#REF!</v>
      </c>
    </row>
    <row r="77" spans="1:12" x14ac:dyDescent="0.25">
      <c r="A77" t="str">
        <f t="shared" si="1"/>
        <v>Buitenlandse Zaken Internationale rechtsorde en eerbiediging mensenrechten</v>
      </c>
      <c r="B77">
        <v>0</v>
      </c>
      <c r="C77" t="s">
        <v>12</v>
      </c>
      <c r="D77" t="s">
        <v>22</v>
      </c>
      <c r="E77" t="s">
        <v>21</v>
      </c>
      <c r="F77" t="s">
        <v>44</v>
      </c>
      <c r="G77">
        <v>41</v>
      </c>
      <c r="H77" t="s">
        <v>45</v>
      </c>
      <c r="I77">
        <v>0</v>
      </c>
      <c r="L77" s="1" t="e">
        <f>IF(#REF!=7,"{"&amp;CHAR(34)&amp;"name"&amp;CHAR(34)&amp;":"&amp;CHAR(34)&amp;F77&amp;CHAR(34)&amp;", "&amp;CHAR(34)&amp;"value"&amp;CHAR(34)&amp;": "&amp;I77&amp;INDEX(tofrom,MATCH(#REF!,to,0),MATCH(#REF!,from,0)),IF(#REF!&lt;#REF!,"{"&amp;CHAR(34)&amp;"name"&amp;CHAR(34)&amp;":"&amp;CHAR(34)&amp;F77&amp;CHAR(34)&amp;", "&amp;CHAR(34)&amp;"children"&amp;CHAR(34)&amp;": [",IF(AND(#REF!&gt;=#REF!,#REF!&lt;7),"{"&amp;CHAR(34)&amp;"name"&amp;CHAR(34)&amp;":"&amp;CHAR(34)&amp;F77&amp;CHAR(34)&amp;", "&amp;CHAR(34)&amp;"value"&amp;CHAR(34)&amp;": "&amp;I77&amp;INDEX(tofrom,MATCH(#REF!,to,0),MATCH(#REF!,from,0)),"")))</f>
        <v>#REF!</v>
      </c>
    </row>
    <row r="78" spans="1:12" x14ac:dyDescent="0.25">
      <c r="A78" t="str">
        <f t="shared" si="1"/>
        <v>Buitenlandse Zaken Veiligheid en stabiliteit</v>
      </c>
      <c r="B78">
        <v>1168</v>
      </c>
      <c r="C78" t="s">
        <v>12</v>
      </c>
      <c r="D78" t="s">
        <v>22</v>
      </c>
      <c r="E78" t="s">
        <v>21</v>
      </c>
      <c r="F78" t="s">
        <v>44</v>
      </c>
      <c r="G78">
        <v>42</v>
      </c>
      <c r="H78" t="s">
        <v>46</v>
      </c>
      <c r="I78">
        <v>1168</v>
      </c>
      <c r="L78" s="1" t="e">
        <f>IF(#REF!=7,"{"&amp;CHAR(34)&amp;"name"&amp;CHAR(34)&amp;":"&amp;CHAR(34)&amp;F78&amp;CHAR(34)&amp;", "&amp;CHAR(34)&amp;"value"&amp;CHAR(34)&amp;": "&amp;I78&amp;INDEX(tofrom,MATCH(#REF!,to,0),MATCH(#REF!,from,0)),IF(#REF!&lt;#REF!,"{"&amp;CHAR(34)&amp;"name"&amp;CHAR(34)&amp;":"&amp;CHAR(34)&amp;F78&amp;CHAR(34)&amp;", "&amp;CHAR(34)&amp;"children"&amp;CHAR(34)&amp;": [",IF(AND(#REF!&gt;=#REF!,#REF!&lt;7),"{"&amp;CHAR(34)&amp;"name"&amp;CHAR(34)&amp;":"&amp;CHAR(34)&amp;F78&amp;CHAR(34)&amp;", "&amp;CHAR(34)&amp;"value"&amp;CHAR(34)&amp;": "&amp;I78&amp;INDEX(tofrom,MATCH(#REF!,to,0),MATCH(#REF!,from,0)),"")))</f>
        <v>#REF!</v>
      </c>
    </row>
    <row r="79" spans="1:12" x14ac:dyDescent="0.25">
      <c r="A79" t="str">
        <f t="shared" si="1"/>
        <v>Buitenlandse Zaken Europese Samenwerking</v>
      </c>
      <c r="B79">
        <v>693700</v>
      </c>
      <c r="C79" t="s">
        <v>12</v>
      </c>
      <c r="D79" t="s">
        <v>22</v>
      </c>
      <c r="E79" t="s">
        <v>21</v>
      </c>
      <c r="F79" t="s">
        <v>44</v>
      </c>
      <c r="G79">
        <v>43</v>
      </c>
      <c r="H79" t="s">
        <v>47</v>
      </c>
      <c r="I79">
        <v>693700</v>
      </c>
      <c r="L79" s="1" t="e">
        <f>IF(#REF!=7,"{"&amp;CHAR(34)&amp;"name"&amp;CHAR(34)&amp;":"&amp;CHAR(34)&amp;F79&amp;CHAR(34)&amp;", "&amp;CHAR(34)&amp;"value"&amp;CHAR(34)&amp;": "&amp;I79&amp;INDEX(tofrom,MATCH(#REF!,to,0),MATCH(#REF!,from,0)),IF(#REF!&lt;#REF!,"{"&amp;CHAR(34)&amp;"name"&amp;CHAR(34)&amp;":"&amp;CHAR(34)&amp;F79&amp;CHAR(34)&amp;", "&amp;CHAR(34)&amp;"children"&amp;CHAR(34)&amp;": [",IF(AND(#REF!&gt;=#REF!,#REF!&lt;7),"{"&amp;CHAR(34)&amp;"name"&amp;CHAR(34)&amp;":"&amp;CHAR(34)&amp;F79&amp;CHAR(34)&amp;", "&amp;CHAR(34)&amp;"value"&amp;CHAR(34)&amp;": "&amp;I79&amp;INDEX(tofrom,MATCH(#REF!,to,0),MATCH(#REF!,from,0)),"")))</f>
        <v>#REF!</v>
      </c>
    </row>
    <row r="80" spans="1:12" x14ac:dyDescent="0.25">
      <c r="A80" t="str">
        <f t="shared" si="1"/>
        <v>Buitenlandse Zaken Consulaire belangenbehartiging</v>
      </c>
      <c r="B80">
        <v>42090</v>
      </c>
      <c r="C80" t="s">
        <v>12</v>
      </c>
      <c r="D80" t="s">
        <v>22</v>
      </c>
      <c r="E80" t="s">
        <v>21</v>
      </c>
      <c r="F80" t="s">
        <v>44</v>
      </c>
      <c r="G80">
        <v>44</v>
      </c>
      <c r="H80" t="s">
        <v>48</v>
      </c>
      <c r="I80">
        <v>42090</v>
      </c>
      <c r="L80" s="1" t="e">
        <f>IF(#REF!=7,"{"&amp;CHAR(34)&amp;"name"&amp;CHAR(34)&amp;":"&amp;CHAR(34)&amp;F80&amp;CHAR(34)&amp;", "&amp;CHAR(34)&amp;"value"&amp;CHAR(34)&amp;": "&amp;I80&amp;INDEX(tofrom,MATCH(#REF!,to,0),MATCH(#REF!,from,0)),IF(#REF!&lt;#REF!,"{"&amp;CHAR(34)&amp;"name"&amp;CHAR(34)&amp;":"&amp;CHAR(34)&amp;F80&amp;CHAR(34)&amp;", "&amp;CHAR(34)&amp;"children"&amp;CHAR(34)&amp;": [",IF(AND(#REF!&gt;=#REF!,#REF!&lt;7),"{"&amp;CHAR(34)&amp;"name"&amp;CHAR(34)&amp;":"&amp;CHAR(34)&amp;F80&amp;CHAR(34)&amp;", "&amp;CHAR(34)&amp;"value"&amp;CHAR(34)&amp;": "&amp;I80&amp;INDEX(tofrom,MATCH(#REF!,to,0),MATCH(#REF!,from,0)),"")))</f>
        <v>#REF!</v>
      </c>
    </row>
    <row r="81" spans="1:12" x14ac:dyDescent="0.25">
      <c r="A81" t="str">
        <f t="shared" si="1"/>
        <v>Buitenlandse Zaken Geheim</v>
      </c>
      <c r="B81">
        <v>0</v>
      </c>
      <c r="C81" t="s">
        <v>12</v>
      </c>
      <c r="D81" t="s">
        <v>22</v>
      </c>
      <c r="E81" t="s">
        <v>21</v>
      </c>
      <c r="F81" t="s">
        <v>44</v>
      </c>
      <c r="G81">
        <v>45</v>
      </c>
      <c r="H81" t="s">
        <v>49</v>
      </c>
      <c r="I81">
        <v>0</v>
      </c>
      <c r="L81" s="1" t="e">
        <f>IF(#REF!=7,"{"&amp;CHAR(34)&amp;"name"&amp;CHAR(34)&amp;":"&amp;CHAR(34)&amp;F81&amp;CHAR(34)&amp;", "&amp;CHAR(34)&amp;"value"&amp;CHAR(34)&amp;": "&amp;I81&amp;INDEX(tofrom,MATCH(#REF!,to,0),MATCH(#REF!,from,0)),IF(#REF!&lt;#REF!,"{"&amp;CHAR(34)&amp;"name"&amp;CHAR(34)&amp;":"&amp;CHAR(34)&amp;F81&amp;CHAR(34)&amp;", "&amp;CHAR(34)&amp;"children"&amp;CHAR(34)&amp;": [",IF(AND(#REF!&gt;=#REF!,#REF!&lt;7),"{"&amp;CHAR(34)&amp;"name"&amp;CHAR(34)&amp;":"&amp;CHAR(34)&amp;F81&amp;CHAR(34)&amp;", "&amp;CHAR(34)&amp;"value"&amp;CHAR(34)&amp;": "&amp;I81&amp;INDEX(tofrom,MATCH(#REF!,to,0),MATCH(#REF!,from,0)),"")))</f>
        <v>#REF!</v>
      </c>
    </row>
    <row r="82" spans="1:12" x14ac:dyDescent="0.25">
      <c r="A82" t="str">
        <f t="shared" si="1"/>
        <v>Buitenlandse Zaken Nominaal en onvoorzien</v>
      </c>
      <c r="B82">
        <v>0</v>
      </c>
      <c r="C82" t="s">
        <v>12</v>
      </c>
      <c r="D82" t="s">
        <v>22</v>
      </c>
      <c r="E82" t="s">
        <v>21</v>
      </c>
      <c r="F82" t="s">
        <v>44</v>
      </c>
      <c r="G82">
        <v>46</v>
      </c>
      <c r="H82" t="s">
        <v>28</v>
      </c>
      <c r="I82">
        <v>0</v>
      </c>
      <c r="L82" s="1" t="e">
        <f>IF(#REF!=7,"{"&amp;CHAR(34)&amp;"name"&amp;CHAR(34)&amp;":"&amp;CHAR(34)&amp;F82&amp;CHAR(34)&amp;", "&amp;CHAR(34)&amp;"value"&amp;CHAR(34)&amp;": "&amp;I82&amp;INDEX(tofrom,MATCH(#REF!,to,0),MATCH(#REF!,from,0)),IF(#REF!&lt;#REF!,"{"&amp;CHAR(34)&amp;"name"&amp;CHAR(34)&amp;":"&amp;CHAR(34)&amp;F82&amp;CHAR(34)&amp;", "&amp;CHAR(34)&amp;"children"&amp;CHAR(34)&amp;": [",IF(AND(#REF!&gt;=#REF!,#REF!&lt;7),"{"&amp;CHAR(34)&amp;"name"&amp;CHAR(34)&amp;":"&amp;CHAR(34)&amp;F82&amp;CHAR(34)&amp;", "&amp;CHAR(34)&amp;"value"&amp;CHAR(34)&amp;": "&amp;I82&amp;INDEX(tofrom,MATCH(#REF!,to,0),MATCH(#REF!,from,0)),"")))</f>
        <v>#REF!</v>
      </c>
    </row>
    <row r="83" spans="1:12" x14ac:dyDescent="0.25">
      <c r="A83" t="str">
        <f t="shared" si="1"/>
        <v>Buitenlandse Zaken Apparaat</v>
      </c>
      <c r="B83">
        <v>27450</v>
      </c>
      <c r="C83" t="s">
        <v>12</v>
      </c>
      <c r="D83" t="s">
        <v>22</v>
      </c>
      <c r="E83" t="s">
        <v>21</v>
      </c>
      <c r="F83" t="s">
        <v>44</v>
      </c>
      <c r="G83">
        <v>47</v>
      </c>
      <c r="H83" t="s">
        <v>50</v>
      </c>
      <c r="I83">
        <v>27450</v>
      </c>
      <c r="L83" s="1" t="e">
        <f>IF(#REF!=7,"{"&amp;CHAR(34)&amp;"name"&amp;CHAR(34)&amp;":"&amp;CHAR(34)&amp;F83&amp;CHAR(34)&amp;", "&amp;CHAR(34)&amp;"value"&amp;CHAR(34)&amp;": "&amp;I83&amp;INDEX(tofrom,MATCH(#REF!,to,0),MATCH(#REF!,from,0)),IF(#REF!&lt;#REF!,"{"&amp;CHAR(34)&amp;"name"&amp;CHAR(34)&amp;":"&amp;CHAR(34)&amp;F83&amp;CHAR(34)&amp;", "&amp;CHAR(34)&amp;"children"&amp;CHAR(34)&amp;": [",IF(AND(#REF!&gt;=#REF!,#REF!&lt;7),"{"&amp;CHAR(34)&amp;"name"&amp;CHAR(34)&amp;":"&amp;CHAR(34)&amp;F83&amp;CHAR(34)&amp;", "&amp;CHAR(34)&amp;"value"&amp;CHAR(34)&amp;": "&amp;I83&amp;INDEX(tofrom,MATCH(#REF!,to,0),MATCH(#REF!,from,0)),"")))</f>
        <v>#REF!</v>
      </c>
    </row>
    <row r="84" spans="1:12" x14ac:dyDescent="0.25">
      <c r="A84" t="str">
        <f t="shared" si="1"/>
        <v>Buitenlandse Zaken TOTAAL</v>
      </c>
      <c r="B84">
        <v>8811650</v>
      </c>
      <c r="C84" t="s">
        <v>12</v>
      </c>
      <c r="D84" t="s">
        <v>22</v>
      </c>
      <c r="E84" t="s">
        <v>17</v>
      </c>
      <c r="F84" t="s">
        <v>44</v>
      </c>
      <c r="G84" t="s">
        <v>15</v>
      </c>
      <c r="H84" t="s">
        <v>16</v>
      </c>
      <c r="I84">
        <v>8811650</v>
      </c>
      <c r="L84" s="1" t="e">
        <f>IF(#REF!=7,"{"&amp;CHAR(34)&amp;"name"&amp;CHAR(34)&amp;":"&amp;CHAR(34)&amp;F84&amp;CHAR(34)&amp;", "&amp;CHAR(34)&amp;"value"&amp;CHAR(34)&amp;": "&amp;I84&amp;INDEX(tofrom,MATCH(#REF!,to,0),MATCH(#REF!,from,0)),IF(#REF!&lt;#REF!,"{"&amp;CHAR(34)&amp;"name"&amp;CHAR(34)&amp;":"&amp;CHAR(34)&amp;F84&amp;CHAR(34)&amp;", "&amp;CHAR(34)&amp;"children"&amp;CHAR(34)&amp;": [",IF(AND(#REF!&gt;=#REF!,#REF!&lt;7),"{"&amp;CHAR(34)&amp;"name"&amp;CHAR(34)&amp;":"&amp;CHAR(34)&amp;F84&amp;CHAR(34)&amp;", "&amp;CHAR(34)&amp;"value"&amp;CHAR(34)&amp;": "&amp;I84&amp;INDEX(tofrom,MATCH(#REF!,to,0),MATCH(#REF!,from,0)),"")))</f>
        <v>#REF!</v>
      </c>
    </row>
    <row r="85" spans="1:12" x14ac:dyDescent="0.25">
      <c r="A85" t="str">
        <f t="shared" si="1"/>
        <v>Buitenlandse Zaken Internationale rechtsorde en eerbiediging mensenrechten</v>
      </c>
      <c r="B85">
        <v>87367</v>
      </c>
      <c r="C85" t="s">
        <v>12</v>
      </c>
      <c r="D85" t="s">
        <v>22</v>
      </c>
      <c r="E85" t="s">
        <v>17</v>
      </c>
      <c r="F85" t="s">
        <v>44</v>
      </c>
      <c r="G85">
        <v>41</v>
      </c>
      <c r="H85" t="s">
        <v>45</v>
      </c>
      <c r="I85">
        <v>87367</v>
      </c>
      <c r="L85" s="1" t="e">
        <f>IF(#REF!=7,"{"&amp;CHAR(34)&amp;"name"&amp;CHAR(34)&amp;":"&amp;CHAR(34)&amp;F85&amp;CHAR(34)&amp;", "&amp;CHAR(34)&amp;"value"&amp;CHAR(34)&amp;": "&amp;I85&amp;INDEX(tofrom,MATCH(#REF!,to,0),MATCH(#REF!,from,0)),IF(#REF!&lt;#REF!,"{"&amp;CHAR(34)&amp;"name"&amp;CHAR(34)&amp;":"&amp;CHAR(34)&amp;F85&amp;CHAR(34)&amp;", "&amp;CHAR(34)&amp;"children"&amp;CHAR(34)&amp;": [",IF(AND(#REF!&gt;=#REF!,#REF!&lt;7),"{"&amp;CHAR(34)&amp;"name"&amp;CHAR(34)&amp;":"&amp;CHAR(34)&amp;F85&amp;CHAR(34)&amp;", "&amp;CHAR(34)&amp;"value"&amp;CHAR(34)&amp;": "&amp;I85&amp;INDEX(tofrom,MATCH(#REF!,to,0),MATCH(#REF!,from,0)),"")))</f>
        <v>#REF!</v>
      </c>
    </row>
    <row r="86" spans="1:12" x14ac:dyDescent="0.25">
      <c r="A86" t="str">
        <f t="shared" si="1"/>
        <v>Buitenlandse Zaken Veiligheid en stabiliteit</v>
      </c>
      <c r="B86">
        <v>244167</v>
      </c>
      <c r="C86" t="s">
        <v>12</v>
      </c>
      <c r="D86" t="s">
        <v>22</v>
      </c>
      <c r="E86" t="s">
        <v>17</v>
      </c>
      <c r="F86" t="s">
        <v>44</v>
      </c>
      <c r="G86">
        <v>42</v>
      </c>
      <c r="H86" t="s">
        <v>46</v>
      </c>
      <c r="I86">
        <v>244167</v>
      </c>
      <c r="L86" s="1" t="e">
        <f>IF(#REF!=7,"{"&amp;CHAR(34)&amp;"name"&amp;CHAR(34)&amp;":"&amp;CHAR(34)&amp;F86&amp;CHAR(34)&amp;", "&amp;CHAR(34)&amp;"value"&amp;CHAR(34)&amp;": "&amp;I86&amp;INDEX(tofrom,MATCH(#REF!,to,0),MATCH(#REF!,from,0)),IF(#REF!&lt;#REF!,"{"&amp;CHAR(34)&amp;"name"&amp;CHAR(34)&amp;":"&amp;CHAR(34)&amp;F86&amp;CHAR(34)&amp;", "&amp;CHAR(34)&amp;"children"&amp;CHAR(34)&amp;": [",IF(AND(#REF!&gt;=#REF!,#REF!&lt;7),"{"&amp;CHAR(34)&amp;"name"&amp;CHAR(34)&amp;":"&amp;CHAR(34)&amp;F86&amp;CHAR(34)&amp;", "&amp;CHAR(34)&amp;"value"&amp;CHAR(34)&amp;": "&amp;I86&amp;INDEX(tofrom,MATCH(#REF!,to,0),MATCH(#REF!,from,0)),"")))</f>
        <v>#REF!</v>
      </c>
    </row>
    <row r="87" spans="1:12" x14ac:dyDescent="0.25">
      <c r="A87" t="str">
        <f t="shared" si="1"/>
        <v>Buitenlandse Zaken Europese Samenwerking</v>
      </c>
      <c r="B87">
        <v>7658640</v>
      </c>
      <c r="C87" t="s">
        <v>12</v>
      </c>
      <c r="D87" t="s">
        <v>22</v>
      </c>
      <c r="E87" t="s">
        <v>17</v>
      </c>
      <c r="F87" t="s">
        <v>44</v>
      </c>
      <c r="G87">
        <v>43</v>
      </c>
      <c r="H87" t="s">
        <v>47</v>
      </c>
      <c r="I87">
        <v>7658640</v>
      </c>
      <c r="L87" s="1" t="e">
        <f>IF(#REF!=7,"{"&amp;CHAR(34)&amp;"name"&amp;CHAR(34)&amp;":"&amp;CHAR(34)&amp;F87&amp;CHAR(34)&amp;", "&amp;CHAR(34)&amp;"value"&amp;CHAR(34)&amp;": "&amp;I87&amp;INDEX(tofrom,MATCH(#REF!,to,0),MATCH(#REF!,from,0)),IF(#REF!&lt;#REF!,"{"&amp;CHAR(34)&amp;"name"&amp;CHAR(34)&amp;":"&amp;CHAR(34)&amp;F87&amp;CHAR(34)&amp;", "&amp;CHAR(34)&amp;"children"&amp;CHAR(34)&amp;": [",IF(AND(#REF!&gt;=#REF!,#REF!&lt;7),"{"&amp;CHAR(34)&amp;"name"&amp;CHAR(34)&amp;":"&amp;CHAR(34)&amp;F87&amp;CHAR(34)&amp;", "&amp;CHAR(34)&amp;"value"&amp;CHAR(34)&amp;": "&amp;I87&amp;INDEX(tofrom,MATCH(#REF!,to,0),MATCH(#REF!,from,0)),"")))</f>
        <v>#REF!</v>
      </c>
    </row>
    <row r="88" spans="1:12" x14ac:dyDescent="0.25">
      <c r="A88" t="str">
        <f t="shared" si="1"/>
        <v>Buitenlandse Zaken Consulaire belangenbehartiging</v>
      </c>
      <c r="B88">
        <v>44311</v>
      </c>
      <c r="C88" t="s">
        <v>12</v>
      </c>
      <c r="D88" t="s">
        <v>22</v>
      </c>
      <c r="E88" t="s">
        <v>17</v>
      </c>
      <c r="F88" t="s">
        <v>44</v>
      </c>
      <c r="G88">
        <v>44</v>
      </c>
      <c r="H88" t="s">
        <v>48</v>
      </c>
      <c r="I88">
        <v>44311</v>
      </c>
      <c r="L88" s="1" t="e">
        <f>IF(#REF!=7,"{"&amp;CHAR(34)&amp;"name"&amp;CHAR(34)&amp;":"&amp;CHAR(34)&amp;F88&amp;CHAR(34)&amp;", "&amp;CHAR(34)&amp;"value"&amp;CHAR(34)&amp;": "&amp;I88&amp;INDEX(tofrom,MATCH(#REF!,to,0),MATCH(#REF!,from,0)),IF(#REF!&lt;#REF!,"{"&amp;CHAR(34)&amp;"name"&amp;CHAR(34)&amp;":"&amp;CHAR(34)&amp;F88&amp;CHAR(34)&amp;", "&amp;CHAR(34)&amp;"children"&amp;CHAR(34)&amp;": [",IF(AND(#REF!&gt;=#REF!,#REF!&lt;7),"{"&amp;CHAR(34)&amp;"name"&amp;CHAR(34)&amp;":"&amp;CHAR(34)&amp;F88&amp;CHAR(34)&amp;", "&amp;CHAR(34)&amp;"value"&amp;CHAR(34)&amp;": "&amp;I88&amp;INDEX(tofrom,MATCH(#REF!,to,0),MATCH(#REF!,from,0)),"")))</f>
        <v>#REF!</v>
      </c>
    </row>
    <row r="89" spans="1:12" x14ac:dyDescent="0.25">
      <c r="A89" t="str">
        <f t="shared" si="1"/>
        <v>Buitenlandse Zaken Geheim</v>
      </c>
      <c r="B89">
        <v>31</v>
      </c>
      <c r="C89" t="s">
        <v>12</v>
      </c>
      <c r="D89" t="s">
        <v>22</v>
      </c>
      <c r="E89" t="s">
        <v>17</v>
      </c>
      <c r="F89" t="s">
        <v>44</v>
      </c>
      <c r="G89">
        <v>45</v>
      </c>
      <c r="H89" t="s">
        <v>49</v>
      </c>
      <c r="I89">
        <v>31</v>
      </c>
      <c r="L89" s="1" t="e">
        <f>IF(#REF!=7,"{"&amp;CHAR(34)&amp;"name"&amp;CHAR(34)&amp;":"&amp;CHAR(34)&amp;F89&amp;CHAR(34)&amp;", "&amp;CHAR(34)&amp;"value"&amp;CHAR(34)&amp;": "&amp;I89&amp;INDEX(tofrom,MATCH(#REF!,to,0),MATCH(#REF!,from,0)),IF(#REF!&lt;#REF!,"{"&amp;CHAR(34)&amp;"name"&amp;CHAR(34)&amp;":"&amp;CHAR(34)&amp;F89&amp;CHAR(34)&amp;", "&amp;CHAR(34)&amp;"children"&amp;CHAR(34)&amp;": [",IF(AND(#REF!&gt;=#REF!,#REF!&lt;7),"{"&amp;CHAR(34)&amp;"name"&amp;CHAR(34)&amp;":"&amp;CHAR(34)&amp;F89&amp;CHAR(34)&amp;", "&amp;CHAR(34)&amp;"value"&amp;CHAR(34)&amp;": "&amp;I89&amp;INDEX(tofrom,MATCH(#REF!,to,0),MATCH(#REF!,from,0)),"")))</f>
        <v>#REF!</v>
      </c>
    </row>
    <row r="90" spans="1:12" x14ac:dyDescent="0.25">
      <c r="A90" t="str">
        <f t="shared" si="1"/>
        <v>Buitenlandse Zaken Nominaal en onvoorzien</v>
      </c>
      <c r="B90">
        <v>67011</v>
      </c>
      <c r="C90" t="s">
        <v>12</v>
      </c>
      <c r="D90" t="s">
        <v>22</v>
      </c>
      <c r="E90" t="s">
        <v>17</v>
      </c>
      <c r="F90" t="s">
        <v>44</v>
      </c>
      <c r="G90">
        <v>46</v>
      </c>
      <c r="H90" t="s">
        <v>28</v>
      </c>
      <c r="I90">
        <v>67011</v>
      </c>
      <c r="L90" s="1" t="e">
        <f>IF(#REF!=7,"{"&amp;CHAR(34)&amp;"name"&amp;CHAR(34)&amp;":"&amp;CHAR(34)&amp;F90&amp;CHAR(34)&amp;", "&amp;CHAR(34)&amp;"value"&amp;CHAR(34)&amp;": "&amp;I90&amp;INDEX(tofrom,MATCH(#REF!,to,0),MATCH(#REF!,from,0)),IF(#REF!&lt;#REF!,"{"&amp;CHAR(34)&amp;"name"&amp;CHAR(34)&amp;":"&amp;CHAR(34)&amp;F90&amp;CHAR(34)&amp;", "&amp;CHAR(34)&amp;"children"&amp;CHAR(34)&amp;": [",IF(AND(#REF!&gt;=#REF!,#REF!&lt;7),"{"&amp;CHAR(34)&amp;"name"&amp;CHAR(34)&amp;":"&amp;CHAR(34)&amp;F90&amp;CHAR(34)&amp;", "&amp;CHAR(34)&amp;"value"&amp;CHAR(34)&amp;": "&amp;I90&amp;INDEX(tofrom,MATCH(#REF!,to,0),MATCH(#REF!,from,0)),"")))</f>
        <v>#REF!</v>
      </c>
    </row>
    <row r="91" spans="1:12" x14ac:dyDescent="0.25">
      <c r="A91" t="str">
        <f t="shared" si="1"/>
        <v>Buitenlandse Zaken Apparaat</v>
      </c>
      <c r="B91">
        <v>710123</v>
      </c>
      <c r="C91" t="s">
        <v>12</v>
      </c>
      <c r="D91" t="s">
        <v>22</v>
      </c>
      <c r="E91" t="s">
        <v>17</v>
      </c>
      <c r="F91" t="s">
        <v>44</v>
      </c>
      <c r="G91">
        <v>47</v>
      </c>
      <c r="H91" t="s">
        <v>50</v>
      </c>
      <c r="I91">
        <v>710123</v>
      </c>
      <c r="L91" s="1" t="e">
        <f>IF(#REF!=7,"{"&amp;CHAR(34)&amp;"name"&amp;CHAR(34)&amp;":"&amp;CHAR(34)&amp;F91&amp;CHAR(34)&amp;", "&amp;CHAR(34)&amp;"value"&amp;CHAR(34)&amp;": "&amp;I91&amp;INDEX(tofrom,MATCH(#REF!,to,0),MATCH(#REF!,from,0)),IF(#REF!&lt;#REF!,"{"&amp;CHAR(34)&amp;"name"&amp;CHAR(34)&amp;":"&amp;CHAR(34)&amp;F91&amp;CHAR(34)&amp;", "&amp;CHAR(34)&amp;"children"&amp;CHAR(34)&amp;": [",IF(AND(#REF!&gt;=#REF!,#REF!&lt;7),"{"&amp;CHAR(34)&amp;"name"&amp;CHAR(34)&amp;":"&amp;CHAR(34)&amp;F91&amp;CHAR(34)&amp;", "&amp;CHAR(34)&amp;"value"&amp;CHAR(34)&amp;": "&amp;I91&amp;INDEX(tofrom,MATCH(#REF!,to,0),MATCH(#REF!,from,0)),"")))</f>
        <v>#REF!</v>
      </c>
    </row>
    <row r="92" spans="1:12" x14ac:dyDescent="0.25">
      <c r="A92" t="str">
        <f t="shared" si="1"/>
        <v xml:space="preserve">Veiligheid en Justitie </v>
      </c>
      <c r="B92">
        <v>11807861</v>
      </c>
      <c r="C92" t="s">
        <v>12</v>
      </c>
      <c r="D92" t="s">
        <v>22</v>
      </c>
      <c r="E92" t="s">
        <v>13</v>
      </c>
      <c r="F92" t="s">
        <v>51</v>
      </c>
      <c r="G92" t="s">
        <v>15</v>
      </c>
      <c r="I92">
        <v>11807861</v>
      </c>
      <c r="L92" s="1"/>
    </row>
    <row r="93" spans="1:12" x14ac:dyDescent="0.25">
      <c r="A93" t="str">
        <f t="shared" si="1"/>
        <v>Veiligheid en Justitie Nationale Politie</v>
      </c>
      <c r="B93">
        <v>5155411</v>
      </c>
      <c r="C93" t="s">
        <v>12</v>
      </c>
      <c r="D93" t="s">
        <v>22</v>
      </c>
      <c r="E93" t="s">
        <v>13</v>
      </c>
      <c r="F93" t="s">
        <v>51</v>
      </c>
      <c r="G93">
        <v>31</v>
      </c>
      <c r="H93" t="s">
        <v>52</v>
      </c>
      <c r="I93">
        <v>5155411</v>
      </c>
      <c r="L93" s="1"/>
    </row>
    <row r="94" spans="1:12" x14ac:dyDescent="0.25">
      <c r="A94" t="str">
        <f t="shared" si="1"/>
        <v>Veiligheid en Justitie Rechtspleging en rechtsbijstand</v>
      </c>
      <c r="B94">
        <v>1509230</v>
      </c>
      <c r="C94" t="s">
        <v>12</v>
      </c>
      <c r="D94" t="s">
        <v>22</v>
      </c>
      <c r="E94" t="s">
        <v>13</v>
      </c>
      <c r="F94" t="s">
        <v>51</v>
      </c>
      <c r="G94">
        <v>32</v>
      </c>
      <c r="H94" t="s">
        <v>53</v>
      </c>
      <c r="I94">
        <v>1509230</v>
      </c>
      <c r="L94" s="1"/>
    </row>
    <row r="95" spans="1:12" x14ac:dyDescent="0.25">
      <c r="A95" t="str">
        <f t="shared" si="1"/>
        <v>Veiligheid en Justitie Veiligheid en criminaliteitsbestrijding</v>
      </c>
      <c r="B95">
        <v>742753</v>
      </c>
      <c r="C95" t="s">
        <v>12</v>
      </c>
      <c r="D95" t="s">
        <v>22</v>
      </c>
      <c r="E95" t="s">
        <v>13</v>
      </c>
      <c r="F95" t="s">
        <v>51</v>
      </c>
      <c r="G95">
        <v>33</v>
      </c>
      <c r="H95" t="s">
        <v>54</v>
      </c>
      <c r="I95">
        <v>742753</v>
      </c>
      <c r="L95" s="1"/>
    </row>
    <row r="96" spans="1:12" x14ac:dyDescent="0.25">
      <c r="A96" t="str">
        <f t="shared" si="1"/>
        <v>Veiligheid en Justitie Sanctietoepassing</v>
      </c>
      <c r="B96">
        <v>2271998</v>
      </c>
      <c r="C96" t="s">
        <v>12</v>
      </c>
      <c r="D96" t="s">
        <v>22</v>
      </c>
      <c r="E96" t="s">
        <v>13</v>
      </c>
      <c r="F96" t="s">
        <v>51</v>
      </c>
      <c r="G96">
        <v>34</v>
      </c>
      <c r="H96" t="s">
        <v>55</v>
      </c>
      <c r="I96">
        <v>2271998</v>
      </c>
      <c r="L96" s="1"/>
    </row>
    <row r="97" spans="1:12" x14ac:dyDescent="0.25">
      <c r="A97" t="str">
        <f t="shared" si="1"/>
        <v>Veiligheid en Justitie Jeugd</v>
      </c>
      <c r="B97">
        <v>738464</v>
      </c>
      <c r="C97" t="s">
        <v>12</v>
      </c>
      <c r="D97" t="s">
        <v>22</v>
      </c>
      <c r="E97" t="s">
        <v>13</v>
      </c>
      <c r="F97" t="s">
        <v>51</v>
      </c>
      <c r="G97">
        <v>35</v>
      </c>
      <c r="H97" t="s">
        <v>56</v>
      </c>
      <c r="I97">
        <v>738464</v>
      </c>
      <c r="L97" s="1"/>
    </row>
    <row r="98" spans="1:12" x14ac:dyDescent="0.25">
      <c r="A98" t="str">
        <f t="shared" si="1"/>
        <v>Veiligheid en Justitie Contraterrorisme en Nationaal Veiligheidsbeleid</v>
      </c>
      <c r="B98">
        <v>253413</v>
      </c>
      <c r="C98" t="s">
        <v>12</v>
      </c>
      <c r="D98" t="s">
        <v>22</v>
      </c>
      <c r="E98" t="s">
        <v>13</v>
      </c>
      <c r="F98" t="s">
        <v>51</v>
      </c>
      <c r="G98">
        <v>36</v>
      </c>
      <c r="H98" t="s">
        <v>57</v>
      </c>
      <c r="I98">
        <v>253413</v>
      </c>
      <c r="L98" s="1"/>
    </row>
    <row r="99" spans="1:12" x14ac:dyDescent="0.25">
      <c r="A99" t="str">
        <f t="shared" si="1"/>
        <v>Veiligheid en Justitie Vreemdelingen</v>
      </c>
      <c r="B99">
        <v>681201</v>
      </c>
      <c r="C99" t="s">
        <v>12</v>
      </c>
      <c r="D99" t="s">
        <v>22</v>
      </c>
      <c r="E99" t="s">
        <v>13</v>
      </c>
      <c r="F99" t="s">
        <v>51</v>
      </c>
      <c r="G99">
        <v>37</v>
      </c>
      <c r="H99" t="s">
        <v>58</v>
      </c>
      <c r="I99">
        <v>681201</v>
      </c>
      <c r="L99" s="1"/>
    </row>
    <row r="100" spans="1:12" x14ac:dyDescent="0.25">
      <c r="A100" t="str">
        <f t="shared" si="1"/>
        <v>Veiligheid en Justitie Apparaatsuitgaven kerndepartement</v>
      </c>
      <c r="B100">
        <v>410369</v>
      </c>
      <c r="C100" t="s">
        <v>12</v>
      </c>
      <c r="D100" t="s">
        <v>22</v>
      </c>
      <c r="E100" t="s">
        <v>13</v>
      </c>
      <c r="F100" t="s">
        <v>51</v>
      </c>
      <c r="G100">
        <v>91</v>
      </c>
      <c r="H100" t="s">
        <v>59</v>
      </c>
      <c r="I100">
        <v>410369</v>
      </c>
      <c r="L100" s="1"/>
    </row>
    <row r="101" spans="1:12" x14ac:dyDescent="0.25">
      <c r="A101" t="str">
        <f t="shared" si="1"/>
        <v>Veiligheid en Justitie Nominaal en onvoorzien</v>
      </c>
      <c r="B101">
        <v>41965</v>
      </c>
      <c r="C101" t="s">
        <v>12</v>
      </c>
      <c r="D101" t="s">
        <v>22</v>
      </c>
      <c r="E101" t="s">
        <v>13</v>
      </c>
      <c r="F101" t="s">
        <v>51</v>
      </c>
      <c r="G101">
        <v>92</v>
      </c>
      <c r="H101" t="s">
        <v>28</v>
      </c>
      <c r="I101">
        <v>41965</v>
      </c>
      <c r="L101" s="1"/>
    </row>
    <row r="102" spans="1:12" x14ac:dyDescent="0.25">
      <c r="A102" t="str">
        <f t="shared" si="1"/>
        <v>Veiligheid en Justitie Geheim</v>
      </c>
      <c r="B102">
        <v>3057</v>
      </c>
      <c r="C102" t="s">
        <v>12</v>
      </c>
      <c r="D102" t="s">
        <v>22</v>
      </c>
      <c r="E102" t="s">
        <v>13</v>
      </c>
      <c r="F102" t="s">
        <v>51</v>
      </c>
      <c r="G102">
        <v>93</v>
      </c>
      <c r="H102" t="s">
        <v>49</v>
      </c>
      <c r="I102">
        <v>3057</v>
      </c>
      <c r="L102" s="1"/>
    </row>
    <row r="103" spans="1:12" x14ac:dyDescent="0.25">
      <c r="A103" t="str">
        <f t="shared" si="1"/>
        <v>Veiligheid en Justitie TOTAAL</v>
      </c>
      <c r="B103">
        <v>1353330</v>
      </c>
      <c r="C103" t="s">
        <v>12</v>
      </c>
      <c r="D103" t="s">
        <v>22</v>
      </c>
      <c r="E103" t="s">
        <v>21</v>
      </c>
      <c r="F103" t="s">
        <v>51</v>
      </c>
      <c r="G103" t="s">
        <v>15</v>
      </c>
      <c r="H103" t="s">
        <v>16</v>
      </c>
      <c r="I103">
        <v>1353330</v>
      </c>
      <c r="L103" s="1" t="e">
        <f>IF(#REF!=7,"{"&amp;CHAR(34)&amp;"name"&amp;CHAR(34)&amp;":"&amp;CHAR(34)&amp;F103&amp;CHAR(34)&amp;", "&amp;CHAR(34)&amp;"value"&amp;CHAR(34)&amp;": "&amp;I103&amp;INDEX(tofrom,MATCH(#REF!,to,0),MATCH(#REF!,from,0)),IF(#REF!&lt;#REF!,"{"&amp;CHAR(34)&amp;"name"&amp;CHAR(34)&amp;":"&amp;CHAR(34)&amp;F103&amp;CHAR(34)&amp;", "&amp;CHAR(34)&amp;"children"&amp;CHAR(34)&amp;": [",IF(AND(#REF!&gt;=#REF!,#REF!&lt;7),"{"&amp;CHAR(34)&amp;"name"&amp;CHAR(34)&amp;":"&amp;CHAR(34)&amp;F103&amp;CHAR(34)&amp;", "&amp;CHAR(34)&amp;"value"&amp;CHAR(34)&amp;": "&amp;I103&amp;INDEX(tofrom,MATCH(#REF!,to,0),MATCH(#REF!,from,0)),"")))</f>
        <v>#REF!</v>
      </c>
    </row>
    <row r="104" spans="1:12" x14ac:dyDescent="0.25">
      <c r="A104" t="str">
        <f t="shared" si="1"/>
        <v>Veiligheid en Justitie Nationale Politie</v>
      </c>
      <c r="B104">
        <v>500</v>
      </c>
      <c r="C104" t="s">
        <v>12</v>
      </c>
      <c r="D104" t="s">
        <v>22</v>
      </c>
      <c r="E104" t="s">
        <v>21</v>
      </c>
      <c r="F104" t="s">
        <v>51</v>
      </c>
      <c r="G104">
        <v>31</v>
      </c>
      <c r="H104" t="s">
        <v>52</v>
      </c>
      <c r="I104">
        <v>500</v>
      </c>
      <c r="L104" s="1" t="e">
        <f>IF(#REF!=7,"{"&amp;CHAR(34)&amp;"name"&amp;CHAR(34)&amp;":"&amp;CHAR(34)&amp;F104&amp;CHAR(34)&amp;", "&amp;CHAR(34)&amp;"value"&amp;CHAR(34)&amp;": "&amp;I104&amp;INDEX(tofrom,MATCH(#REF!,to,0),MATCH(#REF!,from,0)),IF(#REF!&lt;#REF!,"{"&amp;CHAR(34)&amp;"name"&amp;CHAR(34)&amp;":"&amp;CHAR(34)&amp;F104&amp;CHAR(34)&amp;", "&amp;CHAR(34)&amp;"children"&amp;CHAR(34)&amp;": [",IF(AND(#REF!&gt;=#REF!,#REF!&lt;7),"{"&amp;CHAR(34)&amp;"name"&amp;CHAR(34)&amp;":"&amp;CHAR(34)&amp;F104&amp;CHAR(34)&amp;", "&amp;CHAR(34)&amp;"value"&amp;CHAR(34)&amp;": "&amp;I104&amp;INDEX(tofrom,MATCH(#REF!,to,0),MATCH(#REF!,from,0)),"")))</f>
        <v>#REF!</v>
      </c>
    </row>
    <row r="105" spans="1:12" x14ac:dyDescent="0.25">
      <c r="A105" t="str">
        <f t="shared" si="1"/>
        <v>Veiligheid en Justitie Rechtspleging en rechtsbijstand</v>
      </c>
      <c r="B105">
        <v>313839</v>
      </c>
      <c r="C105" t="s">
        <v>12</v>
      </c>
      <c r="D105" t="s">
        <v>22</v>
      </c>
      <c r="E105" t="s">
        <v>21</v>
      </c>
      <c r="F105" t="s">
        <v>51</v>
      </c>
      <c r="G105">
        <v>32</v>
      </c>
      <c r="H105" t="s">
        <v>53</v>
      </c>
      <c r="I105">
        <v>313839</v>
      </c>
      <c r="L105" s="1" t="e">
        <f>IF(#REF!=7,"{"&amp;CHAR(34)&amp;"name"&amp;CHAR(34)&amp;":"&amp;CHAR(34)&amp;F105&amp;CHAR(34)&amp;", "&amp;CHAR(34)&amp;"value"&amp;CHAR(34)&amp;": "&amp;I105&amp;INDEX(tofrom,MATCH(#REF!,to,0),MATCH(#REF!,from,0)),IF(#REF!&lt;#REF!,"{"&amp;CHAR(34)&amp;"name"&amp;CHAR(34)&amp;":"&amp;CHAR(34)&amp;F105&amp;CHAR(34)&amp;", "&amp;CHAR(34)&amp;"children"&amp;CHAR(34)&amp;": [",IF(AND(#REF!&gt;=#REF!,#REF!&lt;7),"{"&amp;CHAR(34)&amp;"name"&amp;CHAR(34)&amp;":"&amp;CHAR(34)&amp;F105&amp;CHAR(34)&amp;", "&amp;CHAR(34)&amp;"value"&amp;CHAR(34)&amp;": "&amp;I105&amp;INDEX(tofrom,MATCH(#REF!,to,0),MATCH(#REF!,from,0)),"")))</f>
        <v>#REF!</v>
      </c>
    </row>
    <row r="106" spans="1:12" x14ac:dyDescent="0.25">
      <c r="A106" t="str">
        <f t="shared" si="1"/>
        <v>Veiligheid en Justitie Veiligheid en criminaliteitsbestrijding</v>
      </c>
      <c r="B106">
        <v>1036798</v>
      </c>
      <c r="C106" t="s">
        <v>12</v>
      </c>
      <c r="D106" t="s">
        <v>22</v>
      </c>
      <c r="E106" t="s">
        <v>21</v>
      </c>
      <c r="F106" t="s">
        <v>51</v>
      </c>
      <c r="G106">
        <v>33</v>
      </c>
      <c r="H106" t="s">
        <v>54</v>
      </c>
      <c r="I106">
        <v>1036798</v>
      </c>
      <c r="L106" s="1" t="e">
        <f>IF(#REF!=7,"{"&amp;CHAR(34)&amp;"name"&amp;CHAR(34)&amp;":"&amp;CHAR(34)&amp;F106&amp;CHAR(34)&amp;", "&amp;CHAR(34)&amp;"value"&amp;CHAR(34)&amp;": "&amp;I106&amp;INDEX(tofrom,MATCH(#REF!,to,0),MATCH(#REF!,from,0)),IF(#REF!&lt;#REF!,"{"&amp;CHAR(34)&amp;"name"&amp;CHAR(34)&amp;":"&amp;CHAR(34)&amp;F106&amp;CHAR(34)&amp;", "&amp;CHAR(34)&amp;"children"&amp;CHAR(34)&amp;": [",IF(AND(#REF!&gt;=#REF!,#REF!&lt;7),"{"&amp;CHAR(34)&amp;"name"&amp;CHAR(34)&amp;":"&amp;CHAR(34)&amp;F106&amp;CHAR(34)&amp;", "&amp;CHAR(34)&amp;"value"&amp;CHAR(34)&amp;": "&amp;I106&amp;INDEX(tofrom,MATCH(#REF!,to,0),MATCH(#REF!,from,0)),"")))</f>
        <v>#REF!</v>
      </c>
    </row>
    <row r="107" spans="1:12" x14ac:dyDescent="0.25">
      <c r="A107" t="str">
        <f t="shared" si="1"/>
        <v>Veiligheid en Justitie Sanctietoepassing</v>
      </c>
      <c r="B107">
        <v>0</v>
      </c>
      <c r="C107" t="s">
        <v>12</v>
      </c>
      <c r="D107" t="s">
        <v>22</v>
      </c>
      <c r="E107" t="s">
        <v>21</v>
      </c>
      <c r="F107" t="s">
        <v>51</v>
      </c>
      <c r="G107">
        <v>34</v>
      </c>
      <c r="H107" t="s">
        <v>55</v>
      </c>
      <c r="I107">
        <v>0</v>
      </c>
      <c r="L107" s="1" t="e">
        <f>IF(#REF!=7,"{"&amp;CHAR(34)&amp;"name"&amp;CHAR(34)&amp;":"&amp;CHAR(34)&amp;F107&amp;CHAR(34)&amp;", "&amp;CHAR(34)&amp;"value"&amp;CHAR(34)&amp;": "&amp;I107&amp;INDEX(tofrom,MATCH(#REF!,to,0),MATCH(#REF!,from,0)),IF(#REF!&lt;#REF!,"{"&amp;CHAR(34)&amp;"name"&amp;CHAR(34)&amp;":"&amp;CHAR(34)&amp;F107&amp;CHAR(34)&amp;", "&amp;CHAR(34)&amp;"children"&amp;CHAR(34)&amp;": [",IF(AND(#REF!&gt;=#REF!,#REF!&lt;7),"{"&amp;CHAR(34)&amp;"name"&amp;CHAR(34)&amp;":"&amp;CHAR(34)&amp;F107&amp;CHAR(34)&amp;", "&amp;CHAR(34)&amp;"value"&amp;CHAR(34)&amp;": "&amp;I107&amp;INDEX(tofrom,MATCH(#REF!,to,0),MATCH(#REF!,from,0)),"")))</f>
        <v>#REF!</v>
      </c>
    </row>
    <row r="108" spans="1:12" x14ac:dyDescent="0.25">
      <c r="A108" t="str">
        <f t="shared" si="1"/>
        <v>Veiligheid en Justitie Jeugd</v>
      </c>
      <c r="B108">
        <v>1487</v>
      </c>
      <c r="C108" t="s">
        <v>12</v>
      </c>
      <c r="D108" t="s">
        <v>22</v>
      </c>
      <c r="E108" t="s">
        <v>21</v>
      </c>
      <c r="F108" t="s">
        <v>51</v>
      </c>
      <c r="G108">
        <v>35</v>
      </c>
      <c r="H108" t="s">
        <v>56</v>
      </c>
      <c r="I108">
        <v>1487</v>
      </c>
      <c r="L108" s="1" t="e">
        <f>IF(#REF!=7,"{"&amp;CHAR(34)&amp;"name"&amp;CHAR(34)&amp;":"&amp;CHAR(34)&amp;F108&amp;CHAR(34)&amp;", "&amp;CHAR(34)&amp;"value"&amp;CHAR(34)&amp;": "&amp;I108&amp;INDEX(tofrom,MATCH(#REF!,to,0),MATCH(#REF!,from,0)),IF(#REF!&lt;#REF!,"{"&amp;CHAR(34)&amp;"name"&amp;CHAR(34)&amp;":"&amp;CHAR(34)&amp;F108&amp;CHAR(34)&amp;", "&amp;CHAR(34)&amp;"children"&amp;CHAR(34)&amp;": [",IF(AND(#REF!&gt;=#REF!,#REF!&lt;7),"{"&amp;CHAR(34)&amp;"name"&amp;CHAR(34)&amp;":"&amp;CHAR(34)&amp;F108&amp;CHAR(34)&amp;", "&amp;CHAR(34)&amp;"value"&amp;CHAR(34)&amp;": "&amp;I108&amp;INDEX(tofrom,MATCH(#REF!,to,0),MATCH(#REF!,from,0)),"")))</f>
        <v>#REF!</v>
      </c>
    </row>
    <row r="109" spans="1:12" x14ac:dyDescent="0.25">
      <c r="A109" t="str">
        <f t="shared" si="1"/>
        <v>Veiligheid en Justitie Contraterrorisme en Nationaal Veiligheidsbeleid</v>
      </c>
      <c r="B109">
        <v>0</v>
      </c>
      <c r="C109" t="s">
        <v>12</v>
      </c>
      <c r="D109" t="s">
        <v>22</v>
      </c>
      <c r="E109" t="s">
        <v>21</v>
      </c>
      <c r="F109" t="s">
        <v>51</v>
      </c>
      <c r="G109">
        <v>36</v>
      </c>
      <c r="H109" t="s">
        <v>57</v>
      </c>
      <c r="I109">
        <v>0</v>
      </c>
      <c r="L109" s="1" t="e">
        <f>IF(#REF!=7,"{"&amp;CHAR(34)&amp;"name"&amp;CHAR(34)&amp;":"&amp;CHAR(34)&amp;F109&amp;CHAR(34)&amp;", "&amp;CHAR(34)&amp;"value"&amp;CHAR(34)&amp;": "&amp;I109&amp;INDEX(tofrom,MATCH(#REF!,to,0),MATCH(#REF!,from,0)),IF(#REF!&lt;#REF!,"{"&amp;CHAR(34)&amp;"name"&amp;CHAR(34)&amp;":"&amp;CHAR(34)&amp;F109&amp;CHAR(34)&amp;", "&amp;CHAR(34)&amp;"children"&amp;CHAR(34)&amp;": [",IF(AND(#REF!&gt;=#REF!,#REF!&lt;7),"{"&amp;CHAR(34)&amp;"name"&amp;CHAR(34)&amp;":"&amp;CHAR(34)&amp;F109&amp;CHAR(34)&amp;", "&amp;CHAR(34)&amp;"value"&amp;CHAR(34)&amp;": "&amp;I109&amp;INDEX(tofrom,MATCH(#REF!,to,0),MATCH(#REF!,from,0)),"")))</f>
        <v>#REF!</v>
      </c>
    </row>
    <row r="110" spans="1:12" x14ac:dyDescent="0.25">
      <c r="A110" t="str">
        <f t="shared" si="1"/>
        <v>Veiligheid en Justitie Vreemdelingen</v>
      </c>
      <c r="B110">
        <v>0</v>
      </c>
      <c r="C110" t="s">
        <v>12</v>
      </c>
      <c r="D110" t="s">
        <v>22</v>
      </c>
      <c r="E110" t="s">
        <v>21</v>
      </c>
      <c r="F110" t="s">
        <v>51</v>
      </c>
      <c r="G110">
        <v>37</v>
      </c>
      <c r="H110" t="s">
        <v>58</v>
      </c>
      <c r="I110">
        <v>0</v>
      </c>
      <c r="L110" s="1" t="e">
        <f>IF(#REF!=7,"{"&amp;CHAR(34)&amp;"name"&amp;CHAR(34)&amp;":"&amp;CHAR(34)&amp;F110&amp;CHAR(34)&amp;", "&amp;CHAR(34)&amp;"value"&amp;CHAR(34)&amp;": "&amp;I110&amp;INDEX(tofrom,MATCH(#REF!,to,0),MATCH(#REF!,from,0)),IF(#REF!&lt;#REF!,"{"&amp;CHAR(34)&amp;"name"&amp;CHAR(34)&amp;":"&amp;CHAR(34)&amp;F110&amp;CHAR(34)&amp;", "&amp;CHAR(34)&amp;"children"&amp;CHAR(34)&amp;": [",IF(AND(#REF!&gt;=#REF!,#REF!&lt;7),"{"&amp;CHAR(34)&amp;"name"&amp;CHAR(34)&amp;":"&amp;CHAR(34)&amp;F110&amp;CHAR(34)&amp;", "&amp;CHAR(34)&amp;"value"&amp;CHAR(34)&amp;": "&amp;I110&amp;INDEX(tofrom,MATCH(#REF!,to,0),MATCH(#REF!,from,0)),"")))</f>
        <v>#REF!</v>
      </c>
    </row>
    <row r="111" spans="1:12" x14ac:dyDescent="0.25">
      <c r="A111" t="str">
        <f t="shared" si="1"/>
        <v>Veiligheid en Justitie Apparaatsuitgaven kerndepartement</v>
      </c>
      <c r="B111">
        <v>706</v>
      </c>
      <c r="C111" t="s">
        <v>12</v>
      </c>
      <c r="D111" t="s">
        <v>22</v>
      </c>
      <c r="E111" t="s">
        <v>21</v>
      </c>
      <c r="F111" t="s">
        <v>51</v>
      </c>
      <c r="G111">
        <v>91</v>
      </c>
      <c r="H111" t="s">
        <v>59</v>
      </c>
      <c r="I111">
        <v>706</v>
      </c>
      <c r="L111" s="1" t="e">
        <f>IF(#REF!=7,"{"&amp;CHAR(34)&amp;"name"&amp;CHAR(34)&amp;":"&amp;CHAR(34)&amp;F111&amp;CHAR(34)&amp;", "&amp;CHAR(34)&amp;"value"&amp;CHAR(34)&amp;": "&amp;I111&amp;INDEX(tofrom,MATCH(#REF!,to,0),MATCH(#REF!,from,0)),IF(#REF!&lt;#REF!,"{"&amp;CHAR(34)&amp;"name"&amp;CHAR(34)&amp;":"&amp;CHAR(34)&amp;F111&amp;CHAR(34)&amp;", "&amp;CHAR(34)&amp;"children"&amp;CHAR(34)&amp;": [",IF(AND(#REF!&gt;=#REF!,#REF!&lt;7),"{"&amp;CHAR(34)&amp;"name"&amp;CHAR(34)&amp;":"&amp;CHAR(34)&amp;F111&amp;CHAR(34)&amp;", "&amp;CHAR(34)&amp;"value"&amp;CHAR(34)&amp;": "&amp;I111&amp;INDEX(tofrom,MATCH(#REF!,to,0),MATCH(#REF!,from,0)),"")))</f>
        <v>#REF!</v>
      </c>
    </row>
    <row r="112" spans="1:12" x14ac:dyDescent="0.25">
      <c r="A112" t="str">
        <f t="shared" si="1"/>
        <v>Veiligheid en Justitie Nominaal en onvoorzien</v>
      </c>
      <c r="B112">
        <v>0</v>
      </c>
      <c r="C112" t="s">
        <v>12</v>
      </c>
      <c r="D112" t="s">
        <v>22</v>
      </c>
      <c r="E112" t="s">
        <v>21</v>
      </c>
      <c r="F112" t="s">
        <v>51</v>
      </c>
      <c r="G112">
        <v>92</v>
      </c>
      <c r="H112" t="s">
        <v>28</v>
      </c>
      <c r="I112">
        <v>0</v>
      </c>
      <c r="L112" s="1" t="e">
        <f>IF(#REF!=7,"{"&amp;CHAR(34)&amp;"name"&amp;CHAR(34)&amp;":"&amp;CHAR(34)&amp;F112&amp;CHAR(34)&amp;", "&amp;CHAR(34)&amp;"value"&amp;CHAR(34)&amp;": "&amp;I112&amp;INDEX(tofrom,MATCH(#REF!,to,0),MATCH(#REF!,from,0)),IF(#REF!&lt;#REF!,"{"&amp;CHAR(34)&amp;"name"&amp;CHAR(34)&amp;":"&amp;CHAR(34)&amp;F112&amp;CHAR(34)&amp;", "&amp;CHAR(34)&amp;"children"&amp;CHAR(34)&amp;": [",IF(AND(#REF!&gt;=#REF!,#REF!&lt;7),"{"&amp;CHAR(34)&amp;"name"&amp;CHAR(34)&amp;":"&amp;CHAR(34)&amp;F112&amp;CHAR(34)&amp;", "&amp;CHAR(34)&amp;"value"&amp;CHAR(34)&amp;": "&amp;I112&amp;INDEX(tofrom,MATCH(#REF!,to,0),MATCH(#REF!,from,0)),"")))</f>
        <v>#REF!</v>
      </c>
    </row>
    <row r="113" spans="1:12" x14ac:dyDescent="0.25">
      <c r="A113" t="str">
        <f t="shared" si="1"/>
        <v>Veiligheid en Justitie Geheim</v>
      </c>
      <c r="B113">
        <v>0</v>
      </c>
      <c r="C113" t="s">
        <v>12</v>
      </c>
      <c r="D113" t="s">
        <v>22</v>
      </c>
      <c r="E113" t="s">
        <v>21</v>
      </c>
      <c r="F113" t="s">
        <v>51</v>
      </c>
      <c r="G113">
        <v>93</v>
      </c>
      <c r="H113" t="s">
        <v>49</v>
      </c>
      <c r="I113">
        <v>0</v>
      </c>
      <c r="L113" s="1" t="e">
        <f>IF(#REF!=7,"{"&amp;CHAR(34)&amp;"name"&amp;CHAR(34)&amp;":"&amp;CHAR(34)&amp;F113&amp;CHAR(34)&amp;", "&amp;CHAR(34)&amp;"value"&amp;CHAR(34)&amp;": "&amp;I113&amp;INDEX(tofrom,MATCH(#REF!,to,0),MATCH(#REF!,from,0)),IF(#REF!&lt;#REF!,"{"&amp;CHAR(34)&amp;"name"&amp;CHAR(34)&amp;":"&amp;CHAR(34)&amp;F113&amp;CHAR(34)&amp;", "&amp;CHAR(34)&amp;"children"&amp;CHAR(34)&amp;": [",IF(AND(#REF!&gt;=#REF!,#REF!&lt;7),"{"&amp;CHAR(34)&amp;"name"&amp;CHAR(34)&amp;":"&amp;CHAR(34)&amp;F113&amp;CHAR(34)&amp;", "&amp;CHAR(34)&amp;"value"&amp;CHAR(34)&amp;": "&amp;I113&amp;INDEX(tofrom,MATCH(#REF!,to,0),MATCH(#REF!,from,0)),"")))</f>
        <v>#REF!</v>
      </c>
    </row>
    <row r="114" spans="1:12" x14ac:dyDescent="0.25">
      <c r="A114" t="str">
        <f t="shared" si="1"/>
        <v>Veiligheid en Justitie TOTAAL</v>
      </c>
      <c r="B114">
        <v>11807861</v>
      </c>
      <c r="C114" t="s">
        <v>12</v>
      </c>
      <c r="D114" t="s">
        <v>22</v>
      </c>
      <c r="E114" t="s">
        <v>17</v>
      </c>
      <c r="F114" t="s">
        <v>51</v>
      </c>
      <c r="G114" t="s">
        <v>15</v>
      </c>
      <c r="H114" t="s">
        <v>16</v>
      </c>
      <c r="I114">
        <v>11807861</v>
      </c>
      <c r="L114" s="1" t="e">
        <f>IF(#REF!=7,"{"&amp;CHAR(34)&amp;"name"&amp;CHAR(34)&amp;":"&amp;CHAR(34)&amp;F114&amp;CHAR(34)&amp;", "&amp;CHAR(34)&amp;"value"&amp;CHAR(34)&amp;": "&amp;I114&amp;INDEX(tofrom,MATCH(#REF!,to,0),MATCH(#REF!,from,0)),IF(#REF!&lt;#REF!,"{"&amp;CHAR(34)&amp;"name"&amp;CHAR(34)&amp;":"&amp;CHAR(34)&amp;F114&amp;CHAR(34)&amp;", "&amp;CHAR(34)&amp;"children"&amp;CHAR(34)&amp;": [",IF(AND(#REF!&gt;=#REF!,#REF!&lt;7),"{"&amp;CHAR(34)&amp;"name"&amp;CHAR(34)&amp;":"&amp;CHAR(34)&amp;F114&amp;CHAR(34)&amp;", "&amp;CHAR(34)&amp;"value"&amp;CHAR(34)&amp;": "&amp;I114&amp;INDEX(tofrom,MATCH(#REF!,to,0),MATCH(#REF!,from,0)),"")))</f>
        <v>#REF!</v>
      </c>
    </row>
    <row r="115" spans="1:12" x14ac:dyDescent="0.25">
      <c r="A115" t="str">
        <f t="shared" si="1"/>
        <v>Veiligheid en Justitie Nationale Politie</v>
      </c>
      <c r="B115">
        <v>5155411</v>
      </c>
      <c r="C115" t="s">
        <v>12</v>
      </c>
      <c r="D115" t="s">
        <v>22</v>
      </c>
      <c r="E115" t="s">
        <v>17</v>
      </c>
      <c r="F115" t="s">
        <v>51</v>
      </c>
      <c r="G115">
        <v>31</v>
      </c>
      <c r="H115" t="s">
        <v>52</v>
      </c>
      <c r="I115">
        <v>5155411</v>
      </c>
      <c r="L115" s="1" t="e">
        <f>IF(#REF!=7,"{"&amp;CHAR(34)&amp;"name"&amp;CHAR(34)&amp;":"&amp;CHAR(34)&amp;F115&amp;CHAR(34)&amp;", "&amp;CHAR(34)&amp;"value"&amp;CHAR(34)&amp;": "&amp;I115&amp;INDEX(tofrom,MATCH(#REF!,to,0),MATCH(#REF!,from,0)),IF(#REF!&lt;#REF!,"{"&amp;CHAR(34)&amp;"name"&amp;CHAR(34)&amp;":"&amp;CHAR(34)&amp;F115&amp;CHAR(34)&amp;", "&amp;CHAR(34)&amp;"children"&amp;CHAR(34)&amp;": [",IF(AND(#REF!&gt;=#REF!,#REF!&lt;7),"{"&amp;CHAR(34)&amp;"name"&amp;CHAR(34)&amp;":"&amp;CHAR(34)&amp;F115&amp;CHAR(34)&amp;", "&amp;CHAR(34)&amp;"value"&amp;CHAR(34)&amp;": "&amp;I115&amp;INDEX(tofrom,MATCH(#REF!,to,0),MATCH(#REF!,from,0)),"")))</f>
        <v>#REF!</v>
      </c>
    </row>
    <row r="116" spans="1:12" x14ac:dyDescent="0.25">
      <c r="A116" t="str">
        <f t="shared" si="1"/>
        <v>Veiligheid en Justitie Rechtspleging en rechtsbijstand</v>
      </c>
      <c r="B116">
        <v>1509230</v>
      </c>
      <c r="C116" t="s">
        <v>12</v>
      </c>
      <c r="D116" t="s">
        <v>22</v>
      </c>
      <c r="E116" t="s">
        <v>17</v>
      </c>
      <c r="F116" t="s">
        <v>51</v>
      </c>
      <c r="G116">
        <v>32</v>
      </c>
      <c r="H116" t="s">
        <v>53</v>
      </c>
      <c r="I116">
        <v>1509230</v>
      </c>
      <c r="L116" s="1" t="e">
        <f>IF(#REF!=7,"{"&amp;CHAR(34)&amp;"name"&amp;CHAR(34)&amp;":"&amp;CHAR(34)&amp;F116&amp;CHAR(34)&amp;", "&amp;CHAR(34)&amp;"value"&amp;CHAR(34)&amp;": "&amp;I116&amp;INDEX(tofrom,MATCH(#REF!,to,0),MATCH(#REF!,from,0)),IF(#REF!&lt;#REF!,"{"&amp;CHAR(34)&amp;"name"&amp;CHAR(34)&amp;":"&amp;CHAR(34)&amp;F116&amp;CHAR(34)&amp;", "&amp;CHAR(34)&amp;"children"&amp;CHAR(34)&amp;": [",IF(AND(#REF!&gt;=#REF!,#REF!&lt;7),"{"&amp;CHAR(34)&amp;"name"&amp;CHAR(34)&amp;":"&amp;CHAR(34)&amp;F116&amp;CHAR(34)&amp;", "&amp;CHAR(34)&amp;"value"&amp;CHAR(34)&amp;": "&amp;I116&amp;INDEX(tofrom,MATCH(#REF!,to,0),MATCH(#REF!,from,0)),"")))</f>
        <v>#REF!</v>
      </c>
    </row>
    <row r="117" spans="1:12" x14ac:dyDescent="0.25">
      <c r="A117" t="str">
        <f t="shared" si="1"/>
        <v>Veiligheid en Justitie Veiligheid en criminaliteitsbestrijding</v>
      </c>
      <c r="B117">
        <v>742753</v>
      </c>
      <c r="C117" t="s">
        <v>12</v>
      </c>
      <c r="D117" t="s">
        <v>22</v>
      </c>
      <c r="E117" t="s">
        <v>17</v>
      </c>
      <c r="F117" t="s">
        <v>51</v>
      </c>
      <c r="G117">
        <v>33</v>
      </c>
      <c r="H117" t="s">
        <v>54</v>
      </c>
      <c r="I117">
        <v>742753</v>
      </c>
      <c r="L117" s="1" t="e">
        <f>IF(#REF!=7,"{"&amp;CHAR(34)&amp;"name"&amp;CHAR(34)&amp;":"&amp;CHAR(34)&amp;F117&amp;CHAR(34)&amp;", "&amp;CHAR(34)&amp;"value"&amp;CHAR(34)&amp;": "&amp;I117&amp;INDEX(tofrom,MATCH(#REF!,to,0),MATCH(#REF!,from,0)),IF(#REF!&lt;#REF!,"{"&amp;CHAR(34)&amp;"name"&amp;CHAR(34)&amp;":"&amp;CHAR(34)&amp;F117&amp;CHAR(34)&amp;", "&amp;CHAR(34)&amp;"children"&amp;CHAR(34)&amp;": [",IF(AND(#REF!&gt;=#REF!,#REF!&lt;7),"{"&amp;CHAR(34)&amp;"name"&amp;CHAR(34)&amp;":"&amp;CHAR(34)&amp;F117&amp;CHAR(34)&amp;", "&amp;CHAR(34)&amp;"value"&amp;CHAR(34)&amp;": "&amp;I117&amp;INDEX(tofrom,MATCH(#REF!,to,0),MATCH(#REF!,from,0)),"")))</f>
        <v>#REF!</v>
      </c>
    </row>
    <row r="118" spans="1:12" x14ac:dyDescent="0.25">
      <c r="A118" t="str">
        <f t="shared" si="1"/>
        <v>Veiligheid en Justitie Sanctietoepassing</v>
      </c>
      <c r="B118">
        <v>2271998</v>
      </c>
      <c r="C118" t="s">
        <v>12</v>
      </c>
      <c r="D118" t="s">
        <v>22</v>
      </c>
      <c r="E118" t="s">
        <v>17</v>
      </c>
      <c r="F118" t="s">
        <v>51</v>
      </c>
      <c r="G118">
        <v>34</v>
      </c>
      <c r="H118" t="s">
        <v>55</v>
      </c>
      <c r="I118">
        <v>2271998</v>
      </c>
      <c r="L118" s="1" t="e">
        <f>IF(#REF!=7,"{"&amp;CHAR(34)&amp;"name"&amp;CHAR(34)&amp;":"&amp;CHAR(34)&amp;F118&amp;CHAR(34)&amp;", "&amp;CHAR(34)&amp;"value"&amp;CHAR(34)&amp;": "&amp;I118&amp;INDEX(tofrom,MATCH(#REF!,to,0),MATCH(#REF!,from,0)),IF(#REF!&lt;#REF!,"{"&amp;CHAR(34)&amp;"name"&amp;CHAR(34)&amp;":"&amp;CHAR(34)&amp;F118&amp;CHAR(34)&amp;", "&amp;CHAR(34)&amp;"children"&amp;CHAR(34)&amp;": [",IF(AND(#REF!&gt;=#REF!,#REF!&lt;7),"{"&amp;CHAR(34)&amp;"name"&amp;CHAR(34)&amp;":"&amp;CHAR(34)&amp;F118&amp;CHAR(34)&amp;", "&amp;CHAR(34)&amp;"value"&amp;CHAR(34)&amp;": "&amp;I118&amp;INDEX(tofrom,MATCH(#REF!,to,0),MATCH(#REF!,from,0)),"")))</f>
        <v>#REF!</v>
      </c>
    </row>
    <row r="119" spans="1:12" x14ac:dyDescent="0.25">
      <c r="A119" t="str">
        <f t="shared" si="1"/>
        <v>Veiligheid en Justitie Jeugd</v>
      </c>
      <c r="B119">
        <v>738464</v>
      </c>
      <c r="C119" t="s">
        <v>12</v>
      </c>
      <c r="D119" t="s">
        <v>22</v>
      </c>
      <c r="E119" t="s">
        <v>17</v>
      </c>
      <c r="F119" t="s">
        <v>51</v>
      </c>
      <c r="G119">
        <v>35</v>
      </c>
      <c r="H119" t="s">
        <v>56</v>
      </c>
      <c r="I119">
        <v>738464</v>
      </c>
      <c r="L119" s="1" t="e">
        <f>IF(#REF!=7,"{"&amp;CHAR(34)&amp;"name"&amp;CHAR(34)&amp;":"&amp;CHAR(34)&amp;F119&amp;CHAR(34)&amp;", "&amp;CHAR(34)&amp;"value"&amp;CHAR(34)&amp;": "&amp;I119&amp;INDEX(tofrom,MATCH(#REF!,to,0),MATCH(#REF!,from,0)),IF(#REF!&lt;#REF!,"{"&amp;CHAR(34)&amp;"name"&amp;CHAR(34)&amp;":"&amp;CHAR(34)&amp;F119&amp;CHAR(34)&amp;", "&amp;CHAR(34)&amp;"children"&amp;CHAR(34)&amp;": [",IF(AND(#REF!&gt;=#REF!,#REF!&lt;7),"{"&amp;CHAR(34)&amp;"name"&amp;CHAR(34)&amp;":"&amp;CHAR(34)&amp;F119&amp;CHAR(34)&amp;", "&amp;CHAR(34)&amp;"value"&amp;CHAR(34)&amp;": "&amp;I119&amp;INDEX(tofrom,MATCH(#REF!,to,0),MATCH(#REF!,from,0)),"")))</f>
        <v>#REF!</v>
      </c>
    </row>
    <row r="120" spans="1:12" x14ac:dyDescent="0.25">
      <c r="A120" t="str">
        <f t="shared" si="1"/>
        <v>Veiligheid en Justitie Contraterrorisme en Nationaal Veiligheidsbeleid</v>
      </c>
      <c r="B120">
        <v>253413</v>
      </c>
      <c r="C120" t="s">
        <v>12</v>
      </c>
      <c r="D120" t="s">
        <v>22</v>
      </c>
      <c r="E120" t="s">
        <v>17</v>
      </c>
      <c r="F120" t="s">
        <v>51</v>
      </c>
      <c r="G120">
        <v>36</v>
      </c>
      <c r="H120" t="s">
        <v>57</v>
      </c>
      <c r="I120">
        <v>253413</v>
      </c>
      <c r="L120" s="1" t="e">
        <f>IF(#REF!=7,"{"&amp;CHAR(34)&amp;"name"&amp;CHAR(34)&amp;":"&amp;CHAR(34)&amp;F120&amp;CHAR(34)&amp;", "&amp;CHAR(34)&amp;"value"&amp;CHAR(34)&amp;": "&amp;I120&amp;INDEX(tofrom,MATCH(#REF!,to,0),MATCH(#REF!,from,0)),IF(#REF!&lt;#REF!,"{"&amp;CHAR(34)&amp;"name"&amp;CHAR(34)&amp;":"&amp;CHAR(34)&amp;F120&amp;CHAR(34)&amp;", "&amp;CHAR(34)&amp;"children"&amp;CHAR(34)&amp;": [",IF(AND(#REF!&gt;=#REF!,#REF!&lt;7),"{"&amp;CHAR(34)&amp;"name"&amp;CHAR(34)&amp;":"&amp;CHAR(34)&amp;F120&amp;CHAR(34)&amp;", "&amp;CHAR(34)&amp;"value"&amp;CHAR(34)&amp;": "&amp;I120&amp;INDEX(tofrom,MATCH(#REF!,to,0),MATCH(#REF!,from,0)),"")))</f>
        <v>#REF!</v>
      </c>
    </row>
    <row r="121" spans="1:12" x14ac:dyDescent="0.25">
      <c r="A121" t="str">
        <f t="shared" si="1"/>
        <v>Veiligheid en Justitie Vreemdelingen</v>
      </c>
      <c r="B121">
        <v>681201</v>
      </c>
      <c r="C121" t="s">
        <v>12</v>
      </c>
      <c r="D121" t="s">
        <v>22</v>
      </c>
      <c r="E121" t="s">
        <v>17</v>
      </c>
      <c r="F121" t="s">
        <v>51</v>
      </c>
      <c r="G121">
        <v>37</v>
      </c>
      <c r="H121" t="s">
        <v>58</v>
      </c>
      <c r="I121">
        <v>681201</v>
      </c>
      <c r="L121" s="1" t="e">
        <f>IF(#REF!=7,"{"&amp;CHAR(34)&amp;"name"&amp;CHAR(34)&amp;":"&amp;CHAR(34)&amp;F121&amp;CHAR(34)&amp;", "&amp;CHAR(34)&amp;"value"&amp;CHAR(34)&amp;": "&amp;I121&amp;INDEX(tofrom,MATCH(#REF!,to,0),MATCH(#REF!,from,0)),IF(#REF!&lt;#REF!,"{"&amp;CHAR(34)&amp;"name"&amp;CHAR(34)&amp;":"&amp;CHAR(34)&amp;F121&amp;CHAR(34)&amp;", "&amp;CHAR(34)&amp;"children"&amp;CHAR(34)&amp;": [",IF(AND(#REF!&gt;=#REF!,#REF!&lt;7),"{"&amp;CHAR(34)&amp;"name"&amp;CHAR(34)&amp;":"&amp;CHAR(34)&amp;F121&amp;CHAR(34)&amp;", "&amp;CHAR(34)&amp;"value"&amp;CHAR(34)&amp;": "&amp;I121&amp;INDEX(tofrom,MATCH(#REF!,to,0),MATCH(#REF!,from,0)),"")))</f>
        <v>#REF!</v>
      </c>
    </row>
    <row r="122" spans="1:12" x14ac:dyDescent="0.25">
      <c r="A122" t="str">
        <f t="shared" si="1"/>
        <v>Veiligheid en Justitie Apparaatsuitgaven kerndepartement</v>
      </c>
      <c r="B122">
        <v>410369</v>
      </c>
      <c r="C122" t="s">
        <v>12</v>
      </c>
      <c r="D122" t="s">
        <v>22</v>
      </c>
      <c r="E122" t="s">
        <v>17</v>
      </c>
      <c r="F122" t="s">
        <v>51</v>
      </c>
      <c r="G122">
        <v>91</v>
      </c>
      <c r="H122" t="s">
        <v>59</v>
      </c>
      <c r="I122">
        <v>410369</v>
      </c>
      <c r="L122" s="1" t="e">
        <f>IF(#REF!=7,"{"&amp;CHAR(34)&amp;"name"&amp;CHAR(34)&amp;":"&amp;CHAR(34)&amp;F122&amp;CHAR(34)&amp;", "&amp;CHAR(34)&amp;"value"&amp;CHAR(34)&amp;": "&amp;I122&amp;INDEX(tofrom,MATCH(#REF!,to,0),MATCH(#REF!,from,0)),IF(#REF!&lt;#REF!,"{"&amp;CHAR(34)&amp;"name"&amp;CHAR(34)&amp;":"&amp;CHAR(34)&amp;F122&amp;CHAR(34)&amp;", "&amp;CHAR(34)&amp;"children"&amp;CHAR(34)&amp;": [",IF(AND(#REF!&gt;=#REF!,#REF!&lt;7),"{"&amp;CHAR(34)&amp;"name"&amp;CHAR(34)&amp;":"&amp;CHAR(34)&amp;F122&amp;CHAR(34)&amp;", "&amp;CHAR(34)&amp;"value"&amp;CHAR(34)&amp;": "&amp;I122&amp;INDEX(tofrom,MATCH(#REF!,to,0),MATCH(#REF!,from,0)),"")))</f>
        <v>#REF!</v>
      </c>
    </row>
    <row r="123" spans="1:12" x14ac:dyDescent="0.25">
      <c r="A123" t="str">
        <f t="shared" si="1"/>
        <v>Veiligheid en Justitie Nominaal en onvoorzien</v>
      </c>
      <c r="B123">
        <v>41965</v>
      </c>
      <c r="C123" t="s">
        <v>12</v>
      </c>
      <c r="D123" t="s">
        <v>22</v>
      </c>
      <c r="E123" t="s">
        <v>17</v>
      </c>
      <c r="F123" t="s">
        <v>51</v>
      </c>
      <c r="G123">
        <v>92</v>
      </c>
      <c r="H123" t="s">
        <v>28</v>
      </c>
      <c r="I123">
        <v>41965</v>
      </c>
      <c r="L123" s="1" t="e">
        <f>IF(#REF!=7,"{"&amp;CHAR(34)&amp;"name"&amp;CHAR(34)&amp;":"&amp;CHAR(34)&amp;F123&amp;CHAR(34)&amp;", "&amp;CHAR(34)&amp;"value"&amp;CHAR(34)&amp;": "&amp;I123&amp;INDEX(tofrom,MATCH(#REF!,to,0),MATCH(#REF!,from,0)),IF(#REF!&lt;#REF!,"{"&amp;CHAR(34)&amp;"name"&amp;CHAR(34)&amp;":"&amp;CHAR(34)&amp;F123&amp;CHAR(34)&amp;", "&amp;CHAR(34)&amp;"children"&amp;CHAR(34)&amp;": [",IF(AND(#REF!&gt;=#REF!,#REF!&lt;7),"{"&amp;CHAR(34)&amp;"name"&amp;CHAR(34)&amp;":"&amp;CHAR(34)&amp;F123&amp;CHAR(34)&amp;", "&amp;CHAR(34)&amp;"value"&amp;CHAR(34)&amp;": "&amp;I123&amp;INDEX(tofrom,MATCH(#REF!,to,0),MATCH(#REF!,from,0)),"")))</f>
        <v>#REF!</v>
      </c>
    </row>
    <row r="124" spans="1:12" x14ac:dyDescent="0.25">
      <c r="A124" t="str">
        <f t="shared" si="1"/>
        <v>Veiligheid en Justitie Geheim</v>
      </c>
      <c r="B124">
        <v>3057</v>
      </c>
      <c r="C124" t="s">
        <v>12</v>
      </c>
      <c r="D124" t="s">
        <v>22</v>
      </c>
      <c r="E124" t="s">
        <v>17</v>
      </c>
      <c r="F124" t="s">
        <v>51</v>
      </c>
      <c r="G124">
        <v>93</v>
      </c>
      <c r="H124" t="s">
        <v>49</v>
      </c>
      <c r="I124">
        <v>3057</v>
      </c>
      <c r="L124" s="1" t="e">
        <f>IF(#REF!=7,"{"&amp;CHAR(34)&amp;"name"&amp;CHAR(34)&amp;":"&amp;CHAR(34)&amp;F124&amp;CHAR(34)&amp;", "&amp;CHAR(34)&amp;"value"&amp;CHAR(34)&amp;": "&amp;I124&amp;INDEX(tofrom,MATCH(#REF!,to,0),MATCH(#REF!,from,0)),IF(#REF!&lt;#REF!,"{"&amp;CHAR(34)&amp;"name"&amp;CHAR(34)&amp;":"&amp;CHAR(34)&amp;F124&amp;CHAR(34)&amp;", "&amp;CHAR(34)&amp;"children"&amp;CHAR(34)&amp;": [",IF(AND(#REF!&gt;=#REF!,#REF!&lt;7),"{"&amp;CHAR(34)&amp;"name"&amp;CHAR(34)&amp;":"&amp;CHAR(34)&amp;F124&amp;CHAR(34)&amp;", "&amp;CHAR(34)&amp;"value"&amp;CHAR(34)&amp;": "&amp;I124&amp;INDEX(tofrom,MATCH(#REF!,to,0),MATCH(#REF!,from,0)),"")))</f>
        <v>#REF!</v>
      </c>
    </row>
    <row r="125" spans="1:12" x14ac:dyDescent="0.25">
      <c r="A125" t="str">
        <f t="shared" si="1"/>
        <v xml:space="preserve">Binnenlandse Zaken </v>
      </c>
      <c r="B125">
        <v>631396</v>
      </c>
      <c r="C125" t="s">
        <v>12</v>
      </c>
      <c r="D125" t="s">
        <v>22</v>
      </c>
      <c r="E125" t="s">
        <v>13</v>
      </c>
      <c r="F125" t="s">
        <v>60</v>
      </c>
      <c r="G125" t="s">
        <v>15</v>
      </c>
      <c r="I125">
        <v>631396</v>
      </c>
      <c r="L125" s="1"/>
    </row>
    <row r="126" spans="1:12" x14ac:dyDescent="0.25">
      <c r="A126" t="str">
        <f t="shared" si="1"/>
        <v>Binnenlandse Zaken Openbaar bestuur en democratie</v>
      </c>
      <c r="B126">
        <v>32629</v>
      </c>
      <c r="C126" t="s">
        <v>12</v>
      </c>
      <c r="D126" t="s">
        <v>22</v>
      </c>
      <c r="E126" t="s">
        <v>13</v>
      </c>
      <c r="F126" t="s">
        <v>60</v>
      </c>
      <c r="G126">
        <v>61</v>
      </c>
      <c r="H126" t="s">
        <v>61</v>
      </c>
      <c r="I126">
        <v>32629</v>
      </c>
      <c r="L126" s="1"/>
    </row>
    <row r="127" spans="1:12" x14ac:dyDescent="0.25">
      <c r="A127" t="str">
        <f t="shared" si="1"/>
        <v>Binnenlandse Zaken Algemene Inlichtingen- en Veiligheidsdienst</v>
      </c>
      <c r="B127">
        <v>188892</v>
      </c>
      <c r="C127" t="s">
        <v>12</v>
      </c>
      <c r="D127" t="s">
        <v>22</v>
      </c>
      <c r="E127" t="s">
        <v>13</v>
      </c>
      <c r="F127" t="s">
        <v>60</v>
      </c>
      <c r="G127">
        <v>62</v>
      </c>
      <c r="H127" t="s">
        <v>62</v>
      </c>
      <c r="I127">
        <v>188892</v>
      </c>
      <c r="L127" s="1"/>
    </row>
    <row r="128" spans="1:12" x14ac:dyDescent="0.25">
      <c r="A128" t="str">
        <f t="shared" si="1"/>
        <v>Binnenlandse Zaken Dienstverlenende en innovatieve overheid</v>
      </c>
      <c r="B128">
        <v>104758</v>
      </c>
      <c r="C128" t="s">
        <v>12</v>
      </c>
      <c r="D128" t="s">
        <v>22</v>
      </c>
      <c r="E128" t="s">
        <v>13</v>
      </c>
      <c r="F128" t="s">
        <v>60</v>
      </c>
      <c r="G128">
        <v>66</v>
      </c>
      <c r="H128" t="s">
        <v>63</v>
      </c>
      <c r="I128">
        <v>104758</v>
      </c>
      <c r="L128" s="1"/>
    </row>
    <row r="129" spans="1:12" x14ac:dyDescent="0.25">
      <c r="A129" t="str">
        <f t="shared" si="1"/>
        <v>Binnenlandse Zaken Arbeidszaken overheid</v>
      </c>
      <c r="B129">
        <v>38897</v>
      </c>
      <c r="C129" t="s">
        <v>12</v>
      </c>
      <c r="D129" t="s">
        <v>22</v>
      </c>
      <c r="E129" t="s">
        <v>13</v>
      </c>
      <c r="F129" t="s">
        <v>60</v>
      </c>
      <c r="G129">
        <v>67</v>
      </c>
      <c r="H129" t="s">
        <v>64</v>
      </c>
      <c r="I129">
        <v>38897</v>
      </c>
      <c r="L129" s="1"/>
    </row>
    <row r="130" spans="1:12" x14ac:dyDescent="0.25">
      <c r="A130" t="str">
        <f t="shared" si="1"/>
        <v>Binnenlandse Zaken Centraal Apparaat</v>
      </c>
      <c r="B130">
        <v>192827</v>
      </c>
      <c r="C130" t="s">
        <v>12</v>
      </c>
      <c r="D130" t="s">
        <v>22</v>
      </c>
      <c r="E130" t="s">
        <v>13</v>
      </c>
      <c r="F130" t="s">
        <v>60</v>
      </c>
      <c r="G130">
        <v>71</v>
      </c>
      <c r="H130" t="s">
        <v>65</v>
      </c>
      <c r="I130">
        <v>192827</v>
      </c>
      <c r="L130" s="1"/>
    </row>
    <row r="131" spans="1:12" x14ac:dyDescent="0.25">
      <c r="A131" t="str">
        <f t="shared" ref="A131:A194" si="2">TRIM(RIGHT(F131,LEN(F131)-FIND(" ",F131)))&amp;" "&amp;H131</f>
        <v>Binnenlandse Zaken Algemeen</v>
      </c>
      <c r="B131">
        <v>2164</v>
      </c>
      <c r="C131" t="s">
        <v>12</v>
      </c>
      <c r="D131" t="s">
        <v>22</v>
      </c>
      <c r="E131" t="s">
        <v>13</v>
      </c>
      <c r="F131" t="s">
        <v>60</v>
      </c>
      <c r="G131">
        <v>72</v>
      </c>
      <c r="H131" t="s">
        <v>66</v>
      </c>
      <c r="I131">
        <v>2164</v>
      </c>
      <c r="L131" s="1"/>
    </row>
    <row r="132" spans="1:12" x14ac:dyDescent="0.25">
      <c r="A132" t="str">
        <f t="shared" si="2"/>
        <v>Binnenlandse Zaken Nominaal en onvoorzien</v>
      </c>
      <c r="B132">
        <v>1229</v>
      </c>
      <c r="C132" t="s">
        <v>12</v>
      </c>
      <c r="D132" t="s">
        <v>22</v>
      </c>
      <c r="E132" t="s">
        <v>13</v>
      </c>
      <c r="F132" t="s">
        <v>60</v>
      </c>
      <c r="G132">
        <v>73</v>
      </c>
      <c r="H132" t="s">
        <v>28</v>
      </c>
      <c r="I132">
        <v>1229</v>
      </c>
      <c r="L132" s="1"/>
    </row>
    <row r="133" spans="1:12" x14ac:dyDescent="0.25">
      <c r="A133" t="str">
        <f t="shared" si="2"/>
        <v>Binnenlandse Zaken VUT-fonds</v>
      </c>
      <c r="B133">
        <v>70000</v>
      </c>
      <c r="C133" t="s">
        <v>12</v>
      </c>
      <c r="D133" t="s">
        <v>22</v>
      </c>
      <c r="E133" t="s">
        <v>13</v>
      </c>
      <c r="F133" t="s">
        <v>60</v>
      </c>
      <c r="G133">
        <v>74</v>
      </c>
      <c r="H133" t="s">
        <v>67</v>
      </c>
      <c r="I133">
        <v>70000</v>
      </c>
      <c r="L133" s="1"/>
    </row>
    <row r="134" spans="1:12" x14ac:dyDescent="0.25">
      <c r="A134" t="str">
        <f t="shared" si="2"/>
        <v>Binnenlandse Zaken TOTAAL</v>
      </c>
      <c r="B134">
        <v>383524</v>
      </c>
      <c r="C134" t="s">
        <v>12</v>
      </c>
      <c r="D134" t="s">
        <v>22</v>
      </c>
      <c r="E134" t="s">
        <v>21</v>
      </c>
      <c r="F134" t="s">
        <v>60</v>
      </c>
      <c r="G134" t="s">
        <v>15</v>
      </c>
      <c r="H134" t="s">
        <v>16</v>
      </c>
      <c r="I134">
        <v>383524</v>
      </c>
      <c r="L134" s="1" t="e">
        <f>IF(#REF!=7,"{"&amp;CHAR(34)&amp;"name"&amp;CHAR(34)&amp;":"&amp;CHAR(34)&amp;F134&amp;CHAR(34)&amp;", "&amp;CHAR(34)&amp;"value"&amp;CHAR(34)&amp;": "&amp;I134&amp;INDEX(tofrom,MATCH(#REF!,to,0),MATCH(#REF!,from,0)),IF(#REF!&lt;#REF!,"{"&amp;CHAR(34)&amp;"name"&amp;CHAR(34)&amp;":"&amp;CHAR(34)&amp;F134&amp;CHAR(34)&amp;", "&amp;CHAR(34)&amp;"children"&amp;CHAR(34)&amp;": [",IF(AND(#REF!&gt;=#REF!,#REF!&lt;7),"{"&amp;CHAR(34)&amp;"name"&amp;CHAR(34)&amp;":"&amp;CHAR(34)&amp;F134&amp;CHAR(34)&amp;", "&amp;CHAR(34)&amp;"value"&amp;CHAR(34)&amp;": "&amp;I134&amp;INDEX(tofrom,MATCH(#REF!,to,0),MATCH(#REF!,from,0)),"")))</f>
        <v>#REF!</v>
      </c>
    </row>
    <row r="135" spans="1:12" x14ac:dyDescent="0.25">
      <c r="A135" t="str">
        <f t="shared" si="2"/>
        <v>Binnenlandse Zaken Openbaar bestuur en democratie</v>
      </c>
      <c r="B135">
        <v>24865</v>
      </c>
      <c r="C135" t="s">
        <v>12</v>
      </c>
      <c r="D135" t="s">
        <v>22</v>
      </c>
      <c r="E135" t="s">
        <v>21</v>
      </c>
      <c r="F135" t="s">
        <v>60</v>
      </c>
      <c r="G135">
        <v>61</v>
      </c>
      <c r="H135" t="s">
        <v>61</v>
      </c>
      <c r="I135">
        <v>24865</v>
      </c>
      <c r="L135" s="1" t="e">
        <f>IF(#REF!=7,"{"&amp;CHAR(34)&amp;"name"&amp;CHAR(34)&amp;":"&amp;CHAR(34)&amp;F135&amp;CHAR(34)&amp;", "&amp;CHAR(34)&amp;"value"&amp;CHAR(34)&amp;": "&amp;I135&amp;INDEX(tofrom,MATCH(#REF!,to,0),MATCH(#REF!,from,0)),IF(#REF!&lt;#REF!,"{"&amp;CHAR(34)&amp;"name"&amp;CHAR(34)&amp;":"&amp;CHAR(34)&amp;F135&amp;CHAR(34)&amp;", "&amp;CHAR(34)&amp;"children"&amp;CHAR(34)&amp;": [",IF(AND(#REF!&gt;=#REF!,#REF!&lt;7),"{"&amp;CHAR(34)&amp;"name"&amp;CHAR(34)&amp;":"&amp;CHAR(34)&amp;F135&amp;CHAR(34)&amp;", "&amp;CHAR(34)&amp;"value"&amp;CHAR(34)&amp;": "&amp;I135&amp;INDEX(tofrom,MATCH(#REF!,to,0),MATCH(#REF!,from,0)),"")))</f>
        <v>#REF!</v>
      </c>
    </row>
    <row r="136" spans="1:12" x14ac:dyDescent="0.25">
      <c r="A136" t="str">
        <f t="shared" si="2"/>
        <v>Binnenlandse Zaken Algemene Inlichtingen- en Veiligheidsdienst</v>
      </c>
      <c r="B136">
        <v>12714</v>
      </c>
      <c r="C136" t="s">
        <v>12</v>
      </c>
      <c r="D136" t="s">
        <v>22</v>
      </c>
      <c r="E136" t="s">
        <v>21</v>
      </c>
      <c r="F136" t="s">
        <v>60</v>
      </c>
      <c r="G136">
        <v>62</v>
      </c>
      <c r="H136" t="s">
        <v>62</v>
      </c>
      <c r="I136">
        <v>12714</v>
      </c>
      <c r="L136" s="1" t="e">
        <f>IF(#REF!=7,"{"&amp;CHAR(34)&amp;"name"&amp;CHAR(34)&amp;":"&amp;CHAR(34)&amp;F136&amp;CHAR(34)&amp;", "&amp;CHAR(34)&amp;"value"&amp;CHAR(34)&amp;": "&amp;I136&amp;INDEX(tofrom,MATCH(#REF!,to,0),MATCH(#REF!,from,0)),IF(#REF!&lt;#REF!,"{"&amp;CHAR(34)&amp;"name"&amp;CHAR(34)&amp;":"&amp;CHAR(34)&amp;F136&amp;CHAR(34)&amp;", "&amp;CHAR(34)&amp;"children"&amp;CHAR(34)&amp;": [",IF(AND(#REF!&gt;=#REF!,#REF!&lt;7),"{"&amp;CHAR(34)&amp;"name"&amp;CHAR(34)&amp;":"&amp;CHAR(34)&amp;F136&amp;CHAR(34)&amp;", "&amp;CHAR(34)&amp;"value"&amp;CHAR(34)&amp;": "&amp;I136&amp;INDEX(tofrom,MATCH(#REF!,to,0),MATCH(#REF!,from,0)),"")))</f>
        <v>#REF!</v>
      </c>
    </row>
    <row r="137" spans="1:12" x14ac:dyDescent="0.25">
      <c r="A137" t="str">
        <f t="shared" si="2"/>
        <v>Binnenlandse Zaken Dienstverlenende en innovatieve overheid</v>
      </c>
      <c r="B137">
        <v>3350</v>
      </c>
      <c r="C137" t="s">
        <v>12</v>
      </c>
      <c r="D137" t="s">
        <v>22</v>
      </c>
      <c r="E137" t="s">
        <v>21</v>
      </c>
      <c r="F137" t="s">
        <v>60</v>
      </c>
      <c r="G137">
        <v>66</v>
      </c>
      <c r="H137" t="s">
        <v>63</v>
      </c>
      <c r="I137">
        <v>3350</v>
      </c>
      <c r="L137" s="1" t="e">
        <f>IF(#REF!=7,"{"&amp;CHAR(34)&amp;"name"&amp;CHAR(34)&amp;":"&amp;CHAR(34)&amp;F137&amp;CHAR(34)&amp;", "&amp;CHAR(34)&amp;"value"&amp;CHAR(34)&amp;": "&amp;I137&amp;INDEX(tofrom,MATCH(#REF!,to,0),MATCH(#REF!,from,0)),IF(#REF!&lt;#REF!,"{"&amp;CHAR(34)&amp;"name"&amp;CHAR(34)&amp;":"&amp;CHAR(34)&amp;F137&amp;CHAR(34)&amp;", "&amp;CHAR(34)&amp;"children"&amp;CHAR(34)&amp;": [",IF(AND(#REF!&gt;=#REF!,#REF!&lt;7),"{"&amp;CHAR(34)&amp;"name"&amp;CHAR(34)&amp;":"&amp;CHAR(34)&amp;F137&amp;CHAR(34)&amp;", "&amp;CHAR(34)&amp;"value"&amp;CHAR(34)&amp;": "&amp;I137&amp;INDEX(tofrom,MATCH(#REF!,to,0),MATCH(#REF!,from,0)),"")))</f>
        <v>#REF!</v>
      </c>
    </row>
    <row r="138" spans="1:12" x14ac:dyDescent="0.25">
      <c r="A138" t="str">
        <f t="shared" si="2"/>
        <v>Binnenlandse Zaken Arbeidszaken overheid</v>
      </c>
      <c r="B138">
        <v>820</v>
      </c>
      <c r="C138" t="s">
        <v>12</v>
      </c>
      <c r="D138" t="s">
        <v>22</v>
      </c>
      <c r="E138" t="s">
        <v>21</v>
      </c>
      <c r="F138" t="s">
        <v>60</v>
      </c>
      <c r="G138">
        <v>67</v>
      </c>
      <c r="H138" t="s">
        <v>64</v>
      </c>
      <c r="I138">
        <v>820</v>
      </c>
      <c r="L138" s="1" t="e">
        <f>IF(#REF!=7,"{"&amp;CHAR(34)&amp;"name"&amp;CHAR(34)&amp;":"&amp;CHAR(34)&amp;F138&amp;CHAR(34)&amp;", "&amp;CHAR(34)&amp;"value"&amp;CHAR(34)&amp;": "&amp;I138&amp;INDEX(tofrom,MATCH(#REF!,to,0),MATCH(#REF!,from,0)),IF(#REF!&lt;#REF!,"{"&amp;CHAR(34)&amp;"name"&amp;CHAR(34)&amp;":"&amp;CHAR(34)&amp;F138&amp;CHAR(34)&amp;", "&amp;CHAR(34)&amp;"children"&amp;CHAR(34)&amp;": [",IF(AND(#REF!&gt;=#REF!,#REF!&lt;7),"{"&amp;CHAR(34)&amp;"name"&amp;CHAR(34)&amp;":"&amp;CHAR(34)&amp;F138&amp;CHAR(34)&amp;", "&amp;CHAR(34)&amp;"value"&amp;CHAR(34)&amp;": "&amp;I138&amp;INDEX(tofrom,MATCH(#REF!,to,0),MATCH(#REF!,from,0)),"")))</f>
        <v>#REF!</v>
      </c>
    </row>
    <row r="139" spans="1:12" x14ac:dyDescent="0.25">
      <c r="A139" t="str">
        <f t="shared" si="2"/>
        <v>Binnenlandse Zaken Centraal Apparaat</v>
      </c>
      <c r="B139">
        <v>3875</v>
      </c>
      <c r="C139" t="s">
        <v>12</v>
      </c>
      <c r="D139" t="s">
        <v>22</v>
      </c>
      <c r="E139" t="s">
        <v>21</v>
      </c>
      <c r="F139" t="s">
        <v>60</v>
      </c>
      <c r="G139">
        <v>71</v>
      </c>
      <c r="H139" t="s">
        <v>65</v>
      </c>
      <c r="I139">
        <v>3875</v>
      </c>
      <c r="L139" s="1" t="e">
        <f>IF(#REF!=7,"{"&amp;CHAR(34)&amp;"name"&amp;CHAR(34)&amp;":"&amp;CHAR(34)&amp;F139&amp;CHAR(34)&amp;", "&amp;CHAR(34)&amp;"value"&amp;CHAR(34)&amp;": "&amp;I139&amp;INDEX(tofrom,MATCH(#REF!,to,0),MATCH(#REF!,from,0)),IF(#REF!&lt;#REF!,"{"&amp;CHAR(34)&amp;"name"&amp;CHAR(34)&amp;":"&amp;CHAR(34)&amp;F139&amp;CHAR(34)&amp;", "&amp;CHAR(34)&amp;"children"&amp;CHAR(34)&amp;": [",IF(AND(#REF!&gt;=#REF!,#REF!&lt;7),"{"&amp;CHAR(34)&amp;"name"&amp;CHAR(34)&amp;":"&amp;CHAR(34)&amp;F139&amp;CHAR(34)&amp;", "&amp;CHAR(34)&amp;"value"&amp;CHAR(34)&amp;": "&amp;I139&amp;INDEX(tofrom,MATCH(#REF!,to,0),MATCH(#REF!,from,0)),"")))</f>
        <v>#REF!</v>
      </c>
    </row>
    <row r="140" spans="1:12" x14ac:dyDescent="0.25">
      <c r="A140" t="str">
        <f t="shared" si="2"/>
        <v>Binnenlandse Zaken Algemeen</v>
      </c>
      <c r="B140">
        <v>0</v>
      </c>
      <c r="C140" t="s">
        <v>12</v>
      </c>
      <c r="D140" t="s">
        <v>22</v>
      </c>
      <c r="E140" t="s">
        <v>21</v>
      </c>
      <c r="F140" t="s">
        <v>60</v>
      </c>
      <c r="G140">
        <v>72</v>
      </c>
      <c r="H140" t="s">
        <v>66</v>
      </c>
      <c r="I140">
        <v>0</v>
      </c>
      <c r="L140" s="1" t="e">
        <f>IF(#REF!=7,"{"&amp;CHAR(34)&amp;"name"&amp;CHAR(34)&amp;":"&amp;CHAR(34)&amp;F140&amp;CHAR(34)&amp;", "&amp;CHAR(34)&amp;"value"&amp;CHAR(34)&amp;": "&amp;I140&amp;INDEX(tofrom,MATCH(#REF!,to,0),MATCH(#REF!,from,0)),IF(#REF!&lt;#REF!,"{"&amp;CHAR(34)&amp;"name"&amp;CHAR(34)&amp;":"&amp;CHAR(34)&amp;F140&amp;CHAR(34)&amp;", "&amp;CHAR(34)&amp;"children"&amp;CHAR(34)&amp;": [",IF(AND(#REF!&gt;=#REF!,#REF!&lt;7),"{"&amp;CHAR(34)&amp;"name"&amp;CHAR(34)&amp;":"&amp;CHAR(34)&amp;F140&amp;CHAR(34)&amp;", "&amp;CHAR(34)&amp;"value"&amp;CHAR(34)&amp;": "&amp;I140&amp;INDEX(tofrom,MATCH(#REF!,to,0),MATCH(#REF!,from,0)),"")))</f>
        <v>#REF!</v>
      </c>
    </row>
    <row r="141" spans="1:12" x14ac:dyDescent="0.25">
      <c r="A141" t="str">
        <f t="shared" si="2"/>
        <v>Binnenlandse Zaken Nominaal en onvoorzien</v>
      </c>
      <c r="B141">
        <v>0</v>
      </c>
      <c r="C141" t="s">
        <v>12</v>
      </c>
      <c r="D141" t="s">
        <v>22</v>
      </c>
      <c r="E141" t="s">
        <v>21</v>
      </c>
      <c r="F141" t="s">
        <v>60</v>
      </c>
      <c r="G141">
        <v>73</v>
      </c>
      <c r="H141" t="s">
        <v>28</v>
      </c>
      <c r="I141">
        <v>0</v>
      </c>
      <c r="L141" s="1" t="e">
        <f>IF(#REF!=7,"{"&amp;CHAR(34)&amp;"name"&amp;CHAR(34)&amp;":"&amp;CHAR(34)&amp;F141&amp;CHAR(34)&amp;", "&amp;CHAR(34)&amp;"value"&amp;CHAR(34)&amp;": "&amp;I141&amp;INDEX(tofrom,MATCH(#REF!,to,0),MATCH(#REF!,from,0)),IF(#REF!&lt;#REF!,"{"&amp;CHAR(34)&amp;"name"&amp;CHAR(34)&amp;":"&amp;CHAR(34)&amp;F141&amp;CHAR(34)&amp;", "&amp;CHAR(34)&amp;"children"&amp;CHAR(34)&amp;": [",IF(AND(#REF!&gt;=#REF!,#REF!&lt;7),"{"&amp;CHAR(34)&amp;"name"&amp;CHAR(34)&amp;":"&amp;CHAR(34)&amp;F141&amp;CHAR(34)&amp;", "&amp;CHAR(34)&amp;"value"&amp;CHAR(34)&amp;": "&amp;I141&amp;INDEX(tofrom,MATCH(#REF!,to,0),MATCH(#REF!,from,0)),"")))</f>
        <v>#REF!</v>
      </c>
    </row>
    <row r="142" spans="1:12" x14ac:dyDescent="0.25">
      <c r="A142" t="str">
        <f t="shared" si="2"/>
        <v>Binnenlandse Zaken VUT-fonds</v>
      </c>
      <c r="B142">
        <v>337900</v>
      </c>
      <c r="C142" t="s">
        <v>12</v>
      </c>
      <c r="D142" t="s">
        <v>22</v>
      </c>
      <c r="E142" t="s">
        <v>21</v>
      </c>
      <c r="F142" t="s">
        <v>60</v>
      </c>
      <c r="G142">
        <v>74</v>
      </c>
      <c r="H142" t="s">
        <v>67</v>
      </c>
      <c r="I142">
        <v>337900</v>
      </c>
      <c r="L142" s="1" t="e">
        <f>IF(#REF!=7,"{"&amp;CHAR(34)&amp;"name"&amp;CHAR(34)&amp;":"&amp;CHAR(34)&amp;F142&amp;CHAR(34)&amp;", "&amp;CHAR(34)&amp;"value"&amp;CHAR(34)&amp;": "&amp;I142&amp;INDEX(tofrom,MATCH(#REF!,to,0),MATCH(#REF!,from,0)),IF(#REF!&lt;#REF!,"{"&amp;CHAR(34)&amp;"name"&amp;CHAR(34)&amp;":"&amp;CHAR(34)&amp;F142&amp;CHAR(34)&amp;", "&amp;CHAR(34)&amp;"children"&amp;CHAR(34)&amp;": [",IF(AND(#REF!&gt;=#REF!,#REF!&lt;7),"{"&amp;CHAR(34)&amp;"name"&amp;CHAR(34)&amp;":"&amp;CHAR(34)&amp;F142&amp;CHAR(34)&amp;", "&amp;CHAR(34)&amp;"value"&amp;CHAR(34)&amp;": "&amp;I142&amp;INDEX(tofrom,MATCH(#REF!,to,0),MATCH(#REF!,from,0)),"")))</f>
        <v>#REF!</v>
      </c>
    </row>
    <row r="143" spans="1:12" x14ac:dyDescent="0.25">
      <c r="A143" t="str">
        <f t="shared" si="2"/>
        <v>Binnenlandse Zaken TOTAAL</v>
      </c>
      <c r="B143">
        <v>631336</v>
      </c>
      <c r="C143" t="s">
        <v>12</v>
      </c>
      <c r="D143" t="s">
        <v>22</v>
      </c>
      <c r="E143" t="s">
        <v>17</v>
      </c>
      <c r="F143" t="s">
        <v>60</v>
      </c>
      <c r="G143" t="s">
        <v>15</v>
      </c>
      <c r="H143" t="s">
        <v>16</v>
      </c>
      <c r="I143">
        <v>631336</v>
      </c>
      <c r="L143" s="1" t="e">
        <f>IF(#REF!=7,"{"&amp;CHAR(34)&amp;"name"&amp;CHAR(34)&amp;":"&amp;CHAR(34)&amp;F143&amp;CHAR(34)&amp;", "&amp;CHAR(34)&amp;"value"&amp;CHAR(34)&amp;": "&amp;I143&amp;INDEX(tofrom,MATCH(#REF!,to,0),MATCH(#REF!,from,0)),IF(#REF!&lt;#REF!,"{"&amp;CHAR(34)&amp;"name"&amp;CHAR(34)&amp;":"&amp;CHAR(34)&amp;F143&amp;CHAR(34)&amp;", "&amp;CHAR(34)&amp;"children"&amp;CHAR(34)&amp;": [",IF(AND(#REF!&gt;=#REF!,#REF!&lt;7),"{"&amp;CHAR(34)&amp;"name"&amp;CHAR(34)&amp;":"&amp;CHAR(34)&amp;F143&amp;CHAR(34)&amp;", "&amp;CHAR(34)&amp;"value"&amp;CHAR(34)&amp;": "&amp;I143&amp;INDEX(tofrom,MATCH(#REF!,to,0),MATCH(#REF!,from,0)),"")))</f>
        <v>#REF!</v>
      </c>
    </row>
    <row r="144" spans="1:12" x14ac:dyDescent="0.25">
      <c r="A144" t="str">
        <f t="shared" si="2"/>
        <v>Binnenlandse Zaken Openbaar bestuur en democratie</v>
      </c>
      <c r="B144">
        <v>32629</v>
      </c>
      <c r="C144" t="s">
        <v>12</v>
      </c>
      <c r="D144" t="s">
        <v>22</v>
      </c>
      <c r="E144" t="s">
        <v>17</v>
      </c>
      <c r="F144" t="s">
        <v>60</v>
      </c>
      <c r="G144">
        <v>61</v>
      </c>
      <c r="H144" t="s">
        <v>61</v>
      </c>
      <c r="I144">
        <v>32629</v>
      </c>
      <c r="L144" s="1" t="e">
        <f>IF(#REF!=7,"{"&amp;CHAR(34)&amp;"name"&amp;CHAR(34)&amp;":"&amp;CHAR(34)&amp;F144&amp;CHAR(34)&amp;", "&amp;CHAR(34)&amp;"value"&amp;CHAR(34)&amp;": "&amp;I144&amp;INDEX(tofrom,MATCH(#REF!,to,0),MATCH(#REF!,from,0)),IF(#REF!&lt;#REF!,"{"&amp;CHAR(34)&amp;"name"&amp;CHAR(34)&amp;":"&amp;CHAR(34)&amp;F144&amp;CHAR(34)&amp;", "&amp;CHAR(34)&amp;"children"&amp;CHAR(34)&amp;": [",IF(AND(#REF!&gt;=#REF!,#REF!&lt;7),"{"&amp;CHAR(34)&amp;"name"&amp;CHAR(34)&amp;":"&amp;CHAR(34)&amp;F144&amp;CHAR(34)&amp;", "&amp;CHAR(34)&amp;"value"&amp;CHAR(34)&amp;": "&amp;I144&amp;INDEX(tofrom,MATCH(#REF!,to,0),MATCH(#REF!,from,0)),"")))</f>
        <v>#REF!</v>
      </c>
    </row>
    <row r="145" spans="1:12" x14ac:dyDescent="0.25">
      <c r="A145" t="str">
        <f t="shared" si="2"/>
        <v>Binnenlandse Zaken Algemene Inlichtingen- en Veiligheidsdienst</v>
      </c>
      <c r="B145">
        <v>188892</v>
      </c>
      <c r="C145" t="s">
        <v>12</v>
      </c>
      <c r="D145" t="s">
        <v>22</v>
      </c>
      <c r="E145" t="s">
        <v>17</v>
      </c>
      <c r="F145" t="s">
        <v>60</v>
      </c>
      <c r="G145">
        <v>62</v>
      </c>
      <c r="H145" t="s">
        <v>62</v>
      </c>
      <c r="I145">
        <v>188892</v>
      </c>
      <c r="L145" s="1" t="e">
        <f>IF(#REF!=7,"{"&amp;CHAR(34)&amp;"name"&amp;CHAR(34)&amp;":"&amp;CHAR(34)&amp;F145&amp;CHAR(34)&amp;", "&amp;CHAR(34)&amp;"value"&amp;CHAR(34)&amp;": "&amp;I145&amp;INDEX(tofrom,MATCH(#REF!,to,0),MATCH(#REF!,from,0)),IF(#REF!&lt;#REF!,"{"&amp;CHAR(34)&amp;"name"&amp;CHAR(34)&amp;":"&amp;CHAR(34)&amp;F145&amp;CHAR(34)&amp;", "&amp;CHAR(34)&amp;"children"&amp;CHAR(34)&amp;": [",IF(AND(#REF!&gt;=#REF!,#REF!&lt;7),"{"&amp;CHAR(34)&amp;"name"&amp;CHAR(34)&amp;":"&amp;CHAR(34)&amp;F145&amp;CHAR(34)&amp;", "&amp;CHAR(34)&amp;"value"&amp;CHAR(34)&amp;": "&amp;I145&amp;INDEX(tofrom,MATCH(#REF!,to,0),MATCH(#REF!,from,0)),"")))</f>
        <v>#REF!</v>
      </c>
    </row>
    <row r="146" spans="1:12" x14ac:dyDescent="0.25">
      <c r="A146" t="str">
        <f t="shared" si="2"/>
        <v>Binnenlandse Zaken Dienstverlenende en innovatieve overheid</v>
      </c>
      <c r="B146">
        <v>104758</v>
      </c>
      <c r="C146" t="s">
        <v>12</v>
      </c>
      <c r="D146" t="s">
        <v>22</v>
      </c>
      <c r="E146" t="s">
        <v>17</v>
      </c>
      <c r="F146" t="s">
        <v>60</v>
      </c>
      <c r="G146">
        <v>66</v>
      </c>
      <c r="H146" t="s">
        <v>63</v>
      </c>
      <c r="I146">
        <v>104758</v>
      </c>
      <c r="L146" s="1" t="e">
        <f>IF(#REF!=7,"{"&amp;CHAR(34)&amp;"name"&amp;CHAR(34)&amp;":"&amp;CHAR(34)&amp;F146&amp;CHAR(34)&amp;", "&amp;CHAR(34)&amp;"value"&amp;CHAR(34)&amp;": "&amp;I146&amp;INDEX(tofrom,MATCH(#REF!,to,0),MATCH(#REF!,from,0)),IF(#REF!&lt;#REF!,"{"&amp;CHAR(34)&amp;"name"&amp;CHAR(34)&amp;":"&amp;CHAR(34)&amp;F146&amp;CHAR(34)&amp;", "&amp;CHAR(34)&amp;"children"&amp;CHAR(34)&amp;": [",IF(AND(#REF!&gt;=#REF!,#REF!&lt;7),"{"&amp;CHAR(34)&amp;"name"&amp;CHAR(34)&amp;":"&amp;CHAR(34)&amp;F146&amp;CHAR(34)&amp;", "&amp;CHAR(34)&amp;"value"&amp;CHAR(34)&amp;": "&amp;I146&amp;INDEX(tofrom,MATCH(#REF!,to,0),MATCH(#REF!,from,0)),"")))</f>
        <v>#REF!</v>
      </c>
    </row>
    <row r="147" spans="1:12" x14ac:dyDescent="0.25">
      <c r="A147" t="str">
        <f t="shared" si="2"/>
        <v>Binnenlandse Zaken Arbeidszaken overheid</v>
      </c>
      <c r="B147">
        <v>38897</v>
      </c>
      <c r="C147" t="s">
        <v>12</v>
      </c>
      <c r="D147" t="s">
        <v>22</v>
      </c>
      <c r="E147" t="s">
        <v>17</v>
      </c>
      <c r="F147" t="s">
        <v>60</v>
      </c>
      <c r="G147">
        <v>67</v>
      </c>
      <c r="H147" t="s">
        <v>64</v>
      </c>
      <c r="I147">
        <v>38897</v>
      </c>
      <c r="L147" s="1" t="e">
        <f>IF(#REF!=7,"{"&amp;CHAR(34)&amp;"name"&amp;CHAR(34)&amp;":"&amp;CHAR(34)&amp;F147&amp;CHAR(34)&amp;", "&amp;CHAR(34)&amp;"value"&amp;CHAR(34)&amp;": "&amp;I147&amp;INDEX(tofrom,MATCH(#REF!,to,0),MATCH(#REF!,from,0)),IF(#REF!&lt;#REF!,"{"&amp;CHAR(34)&amp;"name"&amp;CHAR(34)&amp;":"&amp;CHAR(34)&amp;F147&amp;CHAR(34)&amp;", "&amp;CHAR(34)&amp;"children"&amp;CHAR(34)&amp;": [",IF(AND(#REF!&gt;=#REF!,#REF!&lt;7),"{"&amp;CHAR(34)&amp;"name"&amp;CHAR(34)&amp;":"&amp;CHAR(34)&amp;F147&amp;CHAR(34)&amp;", "&amp;CHAR(34)&amp;"value"&amp;CHAR(34)&amp;": "&amp;I147&amp;INDEX(tofrom,MATCH(#REF!,to,0),MATCH(#REF!,from,0)),"")))</f>
        <v>#REF!</v>
      </c>
    </row>
    <row r="148" spans="1:12" x14ac:dyDescent="0.25">
      <c r="A148" t="str">
        <f t="shared" si="2"/>
        <v>Binnenlandse Zaken Centraal Apparaat</v>
      </c>
      <c r="B148">
        <v>193481</v>
      </c>
      <c r="C148" t="s">
        <v>12</v>
      </c>
      <c r="D148" t="s">
        <v>22</v>
      </c>
      <c r="E148" t="s">
        <v>17</v>
      </c>
      <c r="F148" t="s">
        <v>60</v>
      </c>
      <c r="G148">
        <v>71</v>
      </c>
      <c r="H148" t="s">
        <v>65</v>
      </c>
      <c r="I148">
        <v>193481</v>
      </c>
      <c r="L148" s="1" t="e">
        <f>IF(#REF!=7,"{"&amp;CHAR(34)&amp;"name"&amp;CHAR(34)&amp;":"&amp;CHAR(34)&amp;F148&amp;CHAR(34)&amp;", "&amp;CHAR(34)&amp;"value"&amp;CHAR(34)&amp;": "&amp;I148&amp;INDEX(tofrom,MATCH(#REF!,to,0),MATCH(#REF!,from,0)),IF(#REF!&lt;#REF!,"{"&amp;CHAR(34)&amp;"name"&amp;CHAR(34)&amp;":"&amp;CHAR(34)&amp;F148&amp;CHAR(34)&amp;", "&amp;CHAR(34)&amp;"children"&amp;CHAR(34)&amp;": [",IF(AND(#REF!&gt;=#REF!,#REF!&lt;7),"{"&amp;CHAR(34)&amp;"name"&amp;CHAR(34)&amp;":"&amp;CHAR(34)&amp;F148&amp;CHAR(34)&amp;", "&amp;CHAR(34)&amp;"value"&amp;CHAR(34)&amp;": "&amp;I148&amp;INDEX(tofrom,MATCH(#REF!,to,0),MATCH(#REF!,from,0)),"")))</f>
        <v>#REF!</v>
      </c>
    </row>
    <row r="149" spans="1:12" x14ac:dyDescent="0.25">
      <c r="A149" t="str">
        <f t="shared" si="2"/>
        <v>Binnenlandse Zaken Algemeen</v>
      </c>
      <c r="B149">
        <v>1450</v>
      </c>
      <c r="C149" t="s">
        <v>12</v>
      </c>
      <c r="D149" t="s">
        <v>22</v>
      </c>
      <c r="E149" t="s">
        <v>17</v>
      </c>
      <c r="F149" t="s">
        <v>60</v>
      </c>
      <c r="G149">
        <v>72</v>
      </c>
      <c r="H149" t="s">
        <v>66</v>
      </c>
      <c r="I149">
        <v>1450</v>
      </c>
      <c r="L149" s="1" t="e">
        <f>IF(#REF!=7,"{"&amp;CHAR(34)&amp;"name"&amp;CHAR(34)&amp;":"&amp;CHAR(34)&amp;F149&amp;CHAR(34)&amp;", "&amp;CHAR(34)&amp;"value"&amp;CHAR(34)&amp;": "&amp;I149&amp;INDEX(tofrom,MATCH(#REF!,to,0),MATCH(#REF!,from,0)),IF(#REF!&lt;#REF!,"{"&amp;CHAR(34)&amp;"name"&amp;CHAR(34)&amp;":"&amp;CHAR(34)&amp;F149&amp;CHAR(34)&amp;", "&amp;CHAR(34)&amp;"children"&amp;CHAR(34)&amp;": [",IF(AND(#REF!&gt;=#REF!,#REF!&lt;7),"{"&amp;CHAR(34)&amp;"name"&amp;CHAR(34)&amp;":"&amp;CHAR(34)&amp;F149&amp;CHAR(34)&amp;", "&amp;CHAR(34)&amp;"value"&amp;CHAR(34)&amp;": "&amp;I149&amp;INDEX(tofrom,MATCH(#REF!,to,0),MATCH(#REF!,from,0)),"")))</f>
        <v>#REF!</v>
      </c>
    </row>
    <row r="150" spans="1:12" x14ac:dyDescent="0.25">
      <c r="A150" t="str">
        <f t="shared" si="2"/>
        <v>Binnenlandse Zaken Nominaal en onvoorzien</v>
      </c>
      <c r="B150">
        <v>1229</v>
      </c>
      <c r="C150" t="s">
        <v>12</v>
      </c>
      <c r="D150" t="s">
        <v>22</v>
      </c>
      <c r="E150" t="s">
        <v>17</v>
      </c>
      <c r="F150" t="s">
        <v>60</v>
      </c>
      <c r="G150">
        <v>73</v>
      </c>
      <c r="H150" t="s">
        <v>28</v>
      </c>
      <c r="I150">
        <v>1229</v>
      </c>
      <c r="L150" s="1" t="e">
        <f>IF(#REF!=7,"{"&amp;CHAR(34)&amp;"name"&amp;CHAR(34)&amp;":"&amp;CHAR(34)&amp;F150&amp;CHAR(34)&amp;", "&amp;CHAR(34)&amp;"value"&amp;CHAR(34)&amp;": "&amp;I150&amp;INDEX(tofrom,MATCH(#REF!,to,0),MATCH(#REF!,from,0)),IF(#REF!&lt;#REF!,"{"&amp;CHAR(34)&amp;"name"&amp;CHAR(34)&amp;":"&amp;CHAR(34)&amp;F150&amp;CHAR(34)&amp;", "&amp;CHAR(34)&amp;"children"&amp;CHAR(34)&amp;": [",IF(AND(#REF!&gt;=#REF!,#REF!&lt;7),"{"&amp;CHAR(34)&amp;"name"&amp;CHAR(34)&amp;":"&amp;CHAR(34)&amp;F150&amp;CHAR(34)&amp;", "&amp;CHAR(34)&amp;"value"&amp;CHAR(34)&amp;": "&amp;I150&amp;INDEX(tofrom,MATCH(#REF!,to,0),MATCH(#REF!,from,0)),"")))</f>
        <v>#REF!</v>
      </c>
    </row>
    <row r="151" spans="1:12" x14ac:dyDescent="0.25">
      <c r="A151" t="str">
        <f t="shared" si="2"/>
        <v>Binnenlandse Zaken VUT-fonds</v>
      </c>
      <c r="B151">
        <v>70000</v>
      </c>
      <c r="C151" t="s">
        <v>12</v>
      </c>
      <c r="D151" t="s">
        <v>22</v>
      </c>
      <c r="E151" t="s">
        <v>17</v>
      </c>
      <c r="F151" t="s">
        <v>60</v>
      </c>
      <c r="G151">
        <v>74</v>
      </c>
      <c r="H151" t="s">
        <v>67</v>
      </c>
      <c r="I151">
        <v>70000</v>
      </c>
      <c r="L151" s="1" t="e">
        <f>IF(#REF!=7,"{"&amp;CHAR(34)&amp;"name"&amp;CHAR(34)&amp;":"&amp;CHAR(34)&amp;F151&amp;CHAR(34)&amp;", "&amp;CHAR(34)&amp;"value"&amp;CHAR(34)&amp;": "&amp;I151&amp;INDEX(tofrom,MATCH(#REF!,to,0),MATCH(#REF!,from,0)),IF(#REF!&lt;#REF!,"{"&amp;CHAR(34)&amp;"name"&amp;CHAR(34)&amp;":"&amp;CHAR(34)&amp;F151&amp;CHAR(34)&amp;", "&amp;CHAR(34)&amp;"children"&amp;CHAR(34)&amp;": [",IF(AND(#REF!&gt;=#REF!,#REF!&lt;7),"{"&amp;CHAR(34)&amp;"name"&amp;CHAR(34)&amp;":"&amp;CHAR(34)&amp;F151&amp;CHAR(34)&amp;", "&amp;CHAR(34)&amp;"value"&amp;CHAR(34)&amp;": "&amp;I151&amp;INDEX(tofrom,MATCH(#REF!,to,0),MATCH(#REF!,from,0)),"")))</f>
        <v>#REF!</v>
      </c>
    </row>
    <row r="152" spans="1:12" x14ac:dyDescent="0.25">
      <c r="A152" t="str">
        <f t="shared" si="2"/>
        <v xml:space="preserve">Onderwijs, Cultuur en Wetenschap </v>
      </c>
      <c r="B152">
        <v>34798913</v>
      </c>
      <c r="C152" t="s">
        <v>12</v>
      </c>
      <c r="D152" t="s">
        <v>22</v>
      </c>
      <c r="E152" t="s">
        <v>13</v>
      </c>
      <c r="F152" t="s">
        <v>68</v>
      </c>
      <c r="G152" t="s">
        <v>15</v>
      </c>
      <c r="I152">
        <v>34798913</v>
      </c>
      <c r="L152" s="1"/>
    </row>
    <row r="153" spans="1:12" x14ac:dyDescent="0.25">
      <c r="A153" t="str">
        <f t="shared" si="2"/>
        <v>Onderwijs, Cultuur en Wetenschap Primair onderwijs</v>
      </c>
      <c r="B153">
        <v>9555294</v>
      </c>
      <c r="C153" t="s">
        <v>12</v>
      </c>
      <c r="D153" t="s">
        <v>22</v>
      </c>
      <c r="E153" t="s">
        <v>13</v>
      </c>
      <c r="F153" t="s">
        <v>68</v>
      </c>
      <c r="G153">
        <v>1</v>
      </c>
      <c r="H153" t="s">
        <v>69</v>
      </c>
      <c r="I153">
        <v>9555294</v>
      </c>
      <c r="L153" s="1"/>
    </row>
    <row r="154" spans="1:12" x14ac:dyDescent="0.25">
      <c r="A154" t="str">
        <f t="shared" si="2"/>
        <v>Onderwijs, Cultuur en Wetenschap Voortgezet onderwijs</v>
      </c>
      <c r="B154">
        <v>7229225</v>
      </c>
      <c r="C154" t="s">
        <v>12</v>
      </c>
      <c r="D154" t="s">
        <v>22</v>
      </c>
      <c r="E154" t="s">
        <v>13</v>
      </c>
      <c r="F154" t="s">
        <v>68</v>
      </c>
      <c r="G154">
        <v>3</v>
      </c>
      <c r="H154" t="s">
        <v>70</v>
      </c>
      <c r="I154">
        <v>7229225</v>
      </c>
      <c r="L154" s="1"/>
    </row>
    <row r="155" spans="1:12" x14ac:dyDescent="0.25">
      <c r="A155" t="str">
        <f t="shared" si="2"/>
        <v>Onderwijs, Cultuur en Wetenschap Beroepsonderwijs en volwasseneneducatie</v>
      </c>
      <c r="B155">
        <v>3802465</v>
      </c>
      <c r="C155" t="s">
        <v>12</v>
      </c>
      <c r="D155" t="s">
        <v>22</v>
      </c>
      <c r="E155" t="s">
        <v>13</v>
      </c>
      <c r="F155" t="s">
        <v>68</v>
      </c>
      <c r="G155">
        <v>4</v>
      </c>
      <c r="H155" t="s">
        <v>71</v>
      </c>
      <c r="I155">
        <v>3802465</v>
      </c>
      <c r="L155" s="1"/>
    </row>
    <row r="156" spans="1:12" x14ac:dyDescent="0.25">
      <c r="A156" t="str">
        <f t="shared" si="2"/>
        <v>Onderwijs, Cultuur en Wetenschap Hoger beroepsonderwijs</v>
      </c>
      <c r="B156">
        <v>2576472</v>
      </c>
      <c r="C156" t="s">
        <v>12</v>
      </c>
      <c r="D156" t="s">
        <v>22</v>
      </c>
      <c r="E156" t="s">
        <v>13</v>
      </c>
      <c r="F156" t="s">
        <v>68</v>
      </c>
      <c r="G156">
        <v>6</v>
      </c>
      <c r="H156" t="s">
        <v>72</v>
      </c>
      <c r="I156">
        <v>2576472</v>
      </c>
      <c r="L156" s="1"/>
    </row>
    <row r="157" spans="1:12" x14ac:dyDescent="0.25">
      <c r="A157" t="str">
        <f t="shared" si="2"/>
        <v>Onderwijs, Cultuur en Wetenschap Wetenschappelijk onderwijs</v>
      </c>
      <c r="B157">
        <v>4033802</v>
      </c>
      <c r="C157" t="s">
        <v>12</v>
      </c>
      <c r="D157" t="s">
        <v>22</v>
      </c>
      <c r="E157" t="s">
        <v>13</v>
      </c>
      <c r="F157" t="s">
        <v>68</v>
      </c>
      <c r="G157">
        <v>7</v>
      </c>
      <c r="H157" t="s">
        <v>73</v>
      </c>
      <c r="I157">
        <v>4033802</v>
      </c>
      <c r="L157" s="1"/>
    </row>
    <row r="158" spans="1:12" x14ac:dyDescent="0.25">
      <c r="A158" t="str">
        <f t="shared" si="2"/>
        <v>Onderwijs, Cultuur en Wetenschap Internationaal onderwijsbeleid</v>
      </c>
      <c r="B158">
        <v>13421</v>
      </c>
      <c r="C158" t="s">
        <v>12</v>
      </c>
      <c r="D158" t="s">
        <v>22</v>
      </c>
      <c r="E158" t="s">
        <v>13</v>
      </c>
      <c r="F158" t="s">
        <v>68</v>
      </c>
      <c r="G158">
        <v>8</v>
      </c>
      <c r="H158" t="s">
        <v>74</v>
      </c>
      <c r="I158">
        <v>13421</v>
      </c>
      <c r="L158" s="1"/>
    </row>
    <row r="159" spans="1:12" x14ac:dyDescent="0.25">
      <c r="A159" t="str">
        <f t="shared" si="2"/>
        <v>Onderwijs, Cultuur en Wetenschap Arbeidsmarkt en personeelsbeleid</v>
      </c>
      <c r="B159">
        <v>386420</v>
      </c>
      <c r="C159" t="s">
        <v>12</v>
      </c>
      <c r="D159" t="s">
        <v>22</v>
      </c>
      <c r="E159" t="s">
        <v>13</v>
      </c>
      <c r="F159" t="s">
        <v>68</v>
      </c>
      <c r="G159">
        <v>9</v>
      </c>
      <c r="H159" t="s">
        <v>75</v>
      </c>
      <c r="I159">
        <v>386420</v>
      </c>
      <c r="L159" s="1"/>
    </row>
    <row r="160" spans="1:12" x14ac:dyDescent="0.25">
      <c r="A160" t="str">
        <f t="shared" si="2"/>
        <v>Onderwijs, Cultuur en Wetenschap Studiefinanciering</v>
      </c>
      <c r="B160">
        <v>4231184</v>
      </c>
      <c r="C160" t="s">
        <v>12</v>
      </c>
      <c r="D160" t="s">
        <v>22</v>
      </c>
      <c r="E160" t="s">
        <v>13</v>
      </c>
      <c r="F160" t="s">
        <v>68</v>
      </c>
      <c r="G160">
        <v>11</v>
      </c>
      <c r="H160" t="s">
        <v>76</v>
      </c>
      <c r="I160">
        <v>4231184</v>
      </c>
      <c r="L160" s="1"/>
    </row>
    <row r="161" spans="1:12" x14ac:dyDescent="0.25">
      <c r="A161" t="str">
        <f t="shared" si="2"/>
        <v>Onderwijs, Cultuur en Wetenschap Tegemoetkoming studiekosten</v>
      </c>
      <c r="B161">
        <v>114872</v>
      </c>
      <c r="C161" t="s">
        <v>12</v>
      </c>
      <c r="D161" t="s">
        <v>22</v>
      </c>
      <c r="E161" t="s">
        <v>13</v>
      </c>
      <c r="F161" t="s">
        <v>68</v>
      </c>
      <c r="G161">
        <v>12</v>
      </c>
      <c r="H161" t="s">
        <v>77</v>
      </c>
      <c r="I161">
        <v>114872</v>
      </c>
      <c r="L161" s="1"/>
    </row>
    <row r="162" spans="1:12" x14ac:dyDescent="0.25">
      <c r="A162" t="str">
        <f t="shared" si="2"/>
        <v>Onderwijs, Cultuur en Wetenschap Lesgelden</v>
      </c>
      <c r="B162">
        <v>7012</v>
      </c>
      <c r="C162" t="s">
        <v>12</v>
      </c>
      <c r="D162" t="s">
        <v>22</v>
      </c>
      <c r="E162" t="s">
        <v>13</v>
      </c>
      <c r="F162" t="s">
        <v>68</v>
      </c>
      <c r="G162">
        <v>13</v>
      </c>
      <c r="H162" t="s">
        <v>78</v>
      </c>
      <c r="I162">
        <v>7012</v>
      </c>
      <c r="L162" s="1"/>
    </row>
    <row r="163" spans="1:12" x14ac:dyDescent="0.25">
      <c r="A163" t="str">
        <f t="shared" si="2"/>
        <v>Onderwijs, Cultuur en Wetenschap Cultuur</v>
      </c>
      <c r="B163">
        <v>720522</v>
      </c>
      <c r="C163" t="s">
        <v>12</v>
      </c>
      <c r="D163" t="s">
        <v>22</v>
      </c>
      <c r="E163" t="s">
        <v>13</v>
      </c>
      <c r="F163" t="s">
        <v>68</v>
      </c>
      <c r="G163">
        <v>14</v>
      </c>
      <c r="H163" t="s">
        <v>79</v>
      </c>
      <c r="I163">
        <v>720522</v>
      </c>
      <c r="L163" s="1"/>
    </row>
    <row r="164" spans="1:12" x14ac:dyDescent="0.25">
      <c r="A164" t="str">
        <f t="shared" si="2"/>
        <v>Onderwijs, Cultuur en Wetenschap Media</v>
      </c>
      <c r="B164">
        <v>977571</v>
      </c>
      <c r="C164" t="s">
        <v>12</v>
      </c>
      <c r="D164" t="s">
        <v>22</v>
      </c>
      <c r="E164" t="s">
        <v>13</v>
      </c>
      <c r="F164" t="s">
        <v>68</v>
      </c>
      <c r="G164">
        <v>15</v>
      </c>
      <c r="H164" t="s">
        <v>80</v>
      </c>
      <c r="I164">
        <v>977571</v>
      </c>
      <c r="L164" s="1"/>
    </row>
    <row r="165" spans="1:12" x14ac:dyDescent="0.25">
      <c r="A165" t="str">
        <f t="shared" si="2"/>
        <v>Onderwijs, Cultuur en Wetenschap Onderzoek en wetenschappen</v>
      </c>
      <c r="B165">
        <v>895771</v>
      </c>
      <c r="C165" t="s">
        <v>12</v>
      </c>
      <c r="D165" t="s">
        <v>22</v>
      </c>
      <c r="E165" t="s">
        <v>13</v>
      </c>
      <c r="F165" t="s">
        <v>68</v>
      </c>
      <c r="G165">
        <v>16</v>
      </c>
      <c r="H165" t="s">
        <v>81</v>
      </c>
      <c r="I165">
        <v>895771</v>
      </c>
      <c r="L165" s="1"/>
    </row>
    <row r="166" spans="1:12" x14ac:dyDescent="0.25">
      <c r="A166" t="str">
        <f t="shared" si="2"/>
        <v>Onderwijs, Cultuur en Wetenschap Emancipatie</v>
      </c>
      <c r="B166">
        <v>14792</v>
      </c>
      <c r="C166" t="s">
        <v>12</v>
      </c>
      <c r="D166" t="s">
        <v>22</v>
      </c>
      <c r="E166" t="s">
        <v>13</v>
      </c>
      <c r="F166" t="s">
        <v>68</v>
      </c>
      <c r="G166">
        <v>25</v>
      </c>
      <c r="H166" t="s">
        <v>82</v>
      </c>
      <c r="I166">
        <v>14792</v>
      </c>
      <c r="L166" s="1"/>
    </row>
    <row r="167" spans="1:12" x14ac:dyDescent="0.25">
      <c r="A167" t="str">
        <f t="shared" si="2"/>
        <v>Onderwijs, Cultuur en Wetenschap Nominaal en onvoorzien</v>
      </c>
      <c r="B167">
        <v>5367</v>
      </c>
      <c r="C167" t="s">
        <v>12</v>
      </c>
      <c r="D167" t="s">
        <v>22</v>
      </c>
      <c r="E167" t="s">
        <v>13</v>
      </c>
      <c r="F167" t="s">
        <v>68</v>
      </c>
      <c r="G167">
        <v>91</v>
      </c>
      <c r="H167" t="s">
        <v>28</v>
      </c>
      <c r="I167">
        <v>5367</v>
      </c>
      <c r="L167" s="1"/>
    </row>
    <row r="168" spans="1:12" x14ac:dyDescent="0.25">
      <c r="A168" t="str">
        <f t="shared" si="2"/>
        <v>Onderwijs, Cultuur en Wetenschap Apparaatskosten</v>
      </c>
      <c r="B168">
        <v>234723</v>
      </c>
      <c r="C168" t="s">
        <v>12</v>
      </c>
      <c r="D168" t="s">
        <v>22</v>
      </c>
      <c r="E168" t="s">
        <v>13</v>
      </c>
      <c r="F168" t="s">
        <v>68</v>
      </c>
      <c r="G168">
        <v>95</v>
      </c>
      <c r="H168" t="s">
        <v>83</v>
      </c>
      <c r="I168">
        <v>234723</v>
      </c>
      <c r="L168" s="1"/>
    </row>
    <row r="169" spans="1:12" x14ac:dyDescent="0.25">
      <c r="A169" t="str">
        <f t="shared" si="2"/>
        <v>Onderwijs, Cultuur en Wetenschap TOTAAL</v>
      </c>
      <c r="B169">
        <v>1232113</v>
      </c>
      <c r="C169" t="s">
        <v>12</v>
      </c>
      <c r="D169" t="s">
        <v>22</v>
      </c>
      <c r="E169" t="s">
        <v>21</v>
      </c>
      <c r="F169" t="s">
        <v>68</v>
      </c>
      <c r="G169" t="s">
        <v>15</v>
      </c>
      <c r="H169" t="s">
        <v>16</v>
      </c>
      <c r="I169">
        <v>1232113</v>
      </c>
      <c r="L169" s="1" t="e">
        <f>IF(#REF!=7,"{"&amp;CHAR(34)&amp;"name"&amp;CHAR(34)&amp;":"&amp;CHAR(34)&amp;F169&amp;CHAR(34)&amp;", "&amp;CHAR(34)&amp;"value"&amp;CHAR(34)&amp;": "&amp;I169&amp;INDEX(tofrom,MATCH(#REF!,to,0),MATCH(#REF!,from,0)),IF(#REF!&lt;#REF!,"{"&amp;CHAR(34)&amp;"name"&amp;CHAR(34)&amp;":"&amp;CHAR(34)&amp;F169&amp;CHAR(34)&amp;", "&amp;CHAR(34)&amp;"children"&amp;CHAR(34)&amp;": [",IF(AND(#REF!&gt;=#REF!,#REF!&lt;7),"{"&amp;CHAR(34)&amp;"name"&amp;CHAR(34)&amp;":"&amp;CHAR(34)&amp;F169&amp;CHAR(34)&amp;", "&amp;CHAR(34)&amp;"value"&amp;CHAR(34)&amp;": "&amp;I169&amp;INDEX(tofrom,MATCH(#REF!,to,0),MATCH(#REF!,from,0)),"")))</f>
        <v>#REF!</v>
      </c>
    </row>
    <row r="170" spans="1:12" x14ac:dyDescent="0.25">
      <c r="A170" t="str">
        <f t="shared" si="2"/>
        <v>Onderwijs, Cultuur en Wetenschap Primair onderwijs</v>
      </c>
      <c r="B170">
        <v>1661</v>
      </c>
      <c r="C170" t="s">
        <v>12</v>
      </c>
      <c r="D170" t="s">
        <v>22</v>
      </c>
      <c r="E170" t="s">
        <v>21</v>
      </c>
      <c r="F170" t="s">
        <v>68</v>
      </c>
      <c r="G170">
        <v>1</v>
      </c>
      <c r="H170" t="s">
        <v>69</v>
      </c>
      <c r="I170">
        <v>1661</v>
      </c>
      <c r="L170" s="1" t="e">
        <f>IF(#REF!=7,"{"&amp;CHAR(34)&amp;"name"&amp;CHAR(34)&amp;":"&amp;CHAR(34)&amp;F170&amp;CHAR(34)&amp;", "&amp;CHAR(34)&amp;"value"&amp;CHAR(34)&amp;": "&amp;I170&amp;INDEX(tofrom,MATCH(#REF!,to,0),MATCH(#REF!,from,0)),IF(#REF!&lt;#REF!,"{"&amp;CHAR(34)&amp;"name"&amp;CHAR(34)&amp;":"&amp;CHAR(34)&amp;F170&amp;CHAR(34)&amp;", "&amp;CHAR(34)&amp;"children"&amp;CHAR(34)&amp;": [",IF(AND(#REF!&gt;=#REF!,#REF!&lt;7),"{"&amp;CHAR(34)&amp;"name"&amp;CHAR(34)&amp;":"&amp;CHAR(34)&amp;F170&amp;CHAR(34)&amp;", "&amp;CHAR(34)&amp;"value"&amp;CHAR(34)&amp;": "&amp;I170&amp;INDEX(tofrom,MATCH(#REF!,to,0),MATCH(#REF!,from,0)),"")))</f>
        <v>#REF!</v>
      </c>
    </row>
    <row r="171" spans="1:12" x14ac:dyDescent="0.25">
      <c r="A171" t="str">
        <f t="shared" si="2"/>
        <v>Onderwijs, Cultuur en Wetenschap Voortgezet onderwijs</v>
      </c>
      <c r="B171">
        <v>4661</v>
      </c>
      <c r="C171" t="s">
        <v>12</v>
      </c>
      <c r="D171" t="s">
        <v>22</v>
      </c>
      <c r="E171" t="s">
        <v>21</v>
      </c>
      <c r="F171" t="s">
        <v>68</v>
      </c>
      <c r="G171">
        <v>3</v>
      </c>
      <c r="H171" t="s">
        <v>70</v>
      </c>
      <c r="I171">
        <v>4661</v>
      </c>
      <c r="L171" s="1" t="e">
        <f>IF(#REF!=7,"{"&amp;CHAR(34)&amp;"name"&amp;CHAR(34)&amp;":"&amp;CHAR(34)&amp;F171&amp;CHAR(34)&amp;", "&amp;CHAR(34)&amp;"value"&amp;CHAR(34)&amp;": "&amp;I171&amp;INDEX(tofrom,MATCH(#REF!,to,0),MATCH(#REF!,from,0)),IF(#REF!&lt;#REF!,"{"&amp;CHAR(34)&amp;"name"&amp;CHAR(34)&amp;":"&amp;CHAR(34)&amp;F171&amp;CHAR(34)&amp;", "&amp;CHAR(34)&amp;"children"&amp;CHAR(34)&amp;": [",IF(AND(#REF!&gt;=#REF!,#REF!&lt;7),"{"&amp;CHAR(34)&amp;"name"&amp;CHAR(34)&amp;":"&amp;CHAR(34)&amp;F171&amp;CHAR(34)&amp;", "&amp;CHAR(34)&amp;"value"&amp;CHAR(34)&amp;": "&amp;I171&amp;INDEX(tofrom,MATCH(#REF!,to,0),MATCH(#REF!,from,0)),"")))</f>
        <v>#REF!</v>
      </c>
    </row>
    <row r="172" spans="1:12" x14ac:dyDescent="0.25">
      <c r="A172" t="str">
        <f t="shared" si="2"/>
        <v>Onderwijs, Cultuur en Wetenschap Beroepsonderwijs en volwasseneneducatie</v>
      </c>
      <c r="B172">
        <v>0</v>
      </c>
      <c r="C172" t="s">
        <v>12</v>
      </c>
      <c r="D172" t="s">
        <v>22</v>
      </c>
      <c r="E172" t="s">
        <v>21</v>
      </c>
      <c r="F172" t="s">
        <v>68</v>
      </c>
      <c r="G172">
        <v>4</v>
      </c>
      <c r="H172" t="s">
        <v>71</v>
      </c>
      <c r="I172">
        <v>0</v>
      </c>
      <c r="L172" s="1" t="e">
        <f>IF(#REF!=7,"{"&amp;CHAR(34)&amp;"name"&amp;CHAR(34)&amp;":"&amp;CHAR(34)&amp;F172&amp;CHAR(34)&amp;", "&amp;CHAR(34)&amp;"value"&amp;CHAR(34)&amp;": "&amp;I172&amp;INDEX(tofrom,MATCH(#REF!,to,0),MATCH(#REF!,from,0)),IF(#REF!&lt;#REF!,"{"&amp;CHAR(34)&amp;"name"&amp;CHAR(34)&amp;":"&amp;CHAR(34)&amp;F172&amp;CHAR(34)&amp;", "&amp;CHAR(34)&amp;"children"&amp;CHAR(34)&amp;": [",IF(AND(#REF!&gt;=#REF!,#REF!&lt;7),"{"&amp;CHAR(34)&amp;"name"&amp;CHAR(34)&amp;":"&amp;CHAR(34)&amp;F172&amp;CHAR(34)&amp;", "&amp;CHAR(34)&amp;"value"&amp;CHAR(34)&amp;": "&amp;I172&amp;INDEX(tofrom,MATCH(#REF!,to,0),MATCH(#REF!,from,0)),"")))</f>
        <v>#REF!</v>
      </c>
    </row>
    <row r="173" spans="1:12" x14ac:dyDescent="0.25">
      <c r="A173" t="str">
        <f t="shared" si="2"/>
        <v>Onderwijs, Cultuur en Wetenschap Hoger beroepsonderwijs</v>
      </c>
      <c r="B173">
        <v>1213</v>
      </c>
      <c r="C173" t="s">
        <v>12</v>
      </c>
      <c r="D173" t="s">
        <v>22</v>
      </c>
      <c r="E173" t="s">
        <v>21</v>
      </c>
      <c r="F173" t="s">
        <v>68</v>
      </c>
      <c r="G173">
        <v>6</v>
      </c>
      <c r="H173" t="s">
        <v>72</v>
      </c>
      <c r="I173">
        <v>1213</v>
      </c>
      <c r="L173" s="1" t="e">
        <f>IF(#REF!=7,"{"&amp;CHAR(34)&amp;"name"&amp;CHAR(34)&amp;":"&amp;CHAR(34)&amp;F173&amp;CHAR(34)&amp;", "&amp;CHAR(34)&amp;"value"&amp;CHAR(34)&amp;": "&amp;I173&amp;INDEX(tofrom,MATCH(#REF!,to,0),MATCH(#REF!,from,0)),IF(#REF!&lt;#REF!,"{"&amp;CHAR(34)&amp;"name"&amp;CHAR(34)&amp;":"&amp;CHAR(34)&amp;F173&amp;CHAR(34)&amp;", "&amp;CHAR(34)&amp;"children"&amp;CHAR(34)&amp;": [",IF(AND(#REF!&gt;=#REF!,#REF!&lt;7),"{"&amp;CHAR(34)&amp;"name"&amp;CHAR(34)&amp;":"&amp;CHAR(34)&amp;F173&amp;CHAR(34)&amp;", "&amp;CHAR(34)&amp;"value"&amp;CHAR(34)&amp;": "&amp;I173&amp;INDEX(tofrom,MATCH(#REF!,to,0),MATCH(#REF!,from,0)),"")))</f>
        <v>#REF!</v>
      </c>
    </row>
    <row r="174" spans="1:12" x14ac:dyDescent="0.25">
      <c r="A174" t="str">
        <f t="shared" si="2"/>
        <v>Onderwijs, Cultuur en Wetenschap Wetenschappelijk onderwijs</v>
      </c>
      <c r="B174">
        <v>16</v>
      </c>
      <c r="C174" t="s">
        <v>12</v>
      </c>
      <c r="D174" t="s">
        <v>22</v>
      </c>
      <c r="E174" t="s">
        <v>21</v>
      </c>
      <c r="F174" t="s">
        <v>68</v>
      </c>
      <c r="G174">
        <v>7</v>
      </c>
      <c r="H174" t="s">
        <v>73</v>
      </c>
      <c r="I174">
        <v>16</v>
      </c>
      <c r="L174" s="1" t="e">
        <f>IF(#REF!=7,"{"&amp;CHAR(34)&amp;"name"&amp;CHAR(34)&amp;":"&amp;CHAR(34)&amp;F174&amp;CHAR(34)&amp;", "&amp;CHAR(34)&amp;"value"&amp;CHAR(34)&amp;": "&amp;I174&amp;INDEX(tofrom,MATCH(#REF!,to,0),MATCH(#REF!,from,0)),IF(#REF!&lt;#REF!,"{"&amp;CHAR(34)&amp;"name"&amp;CHAR(34)&amp;":"&amp;CHAR(34)&amp;F174&amp;CHAR(34)&amp;", "&amp;CHAR(34)&amp;"children"&amp;CHAR(34)&amp;": [",IF(AND(#REF!&gt;=#REF!,#REF!&lt;7),"{"&amp;CHAR(34)&amp;"name"&amp;CHAR(34)&amp;":"&amp;CHAR(34)&amp;F174&amp;CHAR(34)&amp;", "&amp;CHAR(34)&amp;"value"&amp;CHAR(34)&amp;": "&amp;I174&amp;INDEX(tofrom,MATCH(#REF!,to,0),MATCH(#REF!,from,0)),"")))</f>
        <v>#REF!</v>
      </c>
    </row>
    <row r="175" spans="1:12" x14ac:dyDescent="0.25">
      <c r="A175" t="str">
        <f t="shared" si="2"/>
        <v>Onderwijs, Cultuur en Wetenschap Internationaal onderwijsbeleid</v>
      </c>
      <c r="B175">
        <v>99</v>
      </c>
      <c r="C175" t="s">
        <v>12</v>
      </c>
      <c r="D175" t="s">
        <v>22</v>
      </c>
      <c r="E175" t="s">
        <v>21</v>
      </c>
      <c r="F175" t="s">
        <v>68</v>
      </c>
      <c r="G175">
        <v>8</v>
      </c>
      <c r="H175" t="s">
        <v>74</v>
      </c>
      <c r="I175">
        <v>99</v>
      </c>
      <c r="L175" s="1" t="e">
        <f>IF(#REF!=7,"{"&amp;CHAR(34)&amp;"name"&amp;CHAR(34)&amp;":"&amp;CHAR(34)&amp;F175&amp;CHAR(34)&amp;", "&amp;CHAR(34)&amp;"value"&amp;CHAR(34)&amp;": "&amp;I175&amp;INDEX(tofrom,MATCH(#REF!,to,0),MATCH(#REF!,from,0)),IF(#REF!&lt;#REF!,"{"&amp;CHAR(34)&amp;"name"&amp;CHAR(34)&amp;":"&amp;CHAR(34)&amp;F175&amp;CHAR(34)&amp;", "&amp;CHAR(34)&amp;"children"&amp;CHAR(34)&amp;": [",IF(AND(#REF!&gt;=#REF!,#REF!&lt;7),"{"&amp;CHAR(34)&amp;"name"&amp;CHAR(34)&amp;":"&amp;CHAR(34)&amp;F175&amp;CHAR(34)&amp;", "&amp;CHAR(34)&amp;"value"&amp;CHAR(34)&amp;": "&amp;I175&amp;INDEX(tofrom,MATCH(#REF!,to,0),MATCH(#REF!,from,0)),"")))</f>
        <v>#REF!</v>
      </c>
    </row>
    <row r="176" spans="1:12" x14ac:dyDescent="0.25">
      <c r="A176" t="str">
        <f t="shared" si="2"/>
        <v>Onderwijs, Cultuur en Wetenschap Arbeidsmarkt en personeelsbeleid</v>
      </c>
      <c r="B176">
        <v>6000</v>
      </c>
      <c r="C176" t="s">
        <v>12</v>
      </c>
      <c r="D176" t="s">
        <v>22</v>
      </c>
      <c r="E176" t="s">
        <v>21</v>
      </c>
      <c r="F176" t="s">
        <v>68</v>
      </c>
      <c r="G176">
        <v>9</v>
      </c>
      <c r="H176" t="s">
        <v>75</v>
      </c>
      <c r="I176">
        <v>6000</v>
      </c>
      <c r="L176" s="1" t="e">
        <f>IF(#REF!=7,"{"&amp;CHAR(34)&amp;"name"&amp;CHAR(34)&amp;":"&amp;CHAR(34)&amp;F176&amp;CHAR(34)&amp;", "&amp;CHAR(34)&amp;"value"&amp;CHAR(34)&amp;": "&amp;I176&amp;INDEX(tofrom,MATCH(#REF!,to,0),MATCH(#REF!,from,0)),IF(#REF!&lt;#REF!,"{"&amp;CHAR(34)&amp;"name"&amp;CHAR(34)&amp;":"&amp;CHAR(34)&amp;F176&amp;CHAR(34)&amp;", "&amp;CHAR(34)&amp;"children"&amp;CHAR(34)&amp;": [",IF(AND(#REF!&gt;=#REF!,#REF!&lt;7),"{"&amp;CHAR(34)&amp;"name"&amp;CHAR(34)&amp;":"&amp;CHAR(34)&amp;F176&amp;CHAR(34)&amp;", "&amp;CHAR(34)&amp;"value"&amp;CHAR(34)&amp;": "&amp;I176&amp;INDEX(tofrom,MATCH(#REF!,to,0),MATCH(#REF!,from,0)),"")))</f>
        <v>#REF!</v>
      </c>
    </row>
    <row r="177" spans="1:12" x14ac:dyDescent="0.25">
      <c r="A177" t="str">
        <f t="shared" si="2"/>
        <v>Onderwijs, Cultuur en Wetenschap Studiefinanciering</v>
      </c>
      <c r="B177">
        <v>766271</v>
      </c>
      <c r="C177" t="s">
        <v>12</v>
      </c>
      <c r="D177" t="s">
        <v>22</v>
      </c>
      <c r="E177" t="s">
        <v>21</v>
      </c>
      <c r="F177" t="s">
        <v>68</v>
      </c>
      <c r="G177">
        <v>11</v>
      </c>
      <c r="H177" t="s">
        <v>76</v>
      </c>
      <c r="I177">
        <v>766271</v>
      </c>
      <c r="L177" s="1" t="e">
        <f>IF(#REF!=7,"{"&amp;CHAR(34)&amp;"name"&amp;CHAR(34)&amp;":"&amp;CHAR(34)&amp;F177&amp;CHAR(34)&amp;", "&amp;CHAR(34)&amp;"value"&amp;CHAR(34)&amp;": "&amp;I177&amp;INDEX(tofrom,MATCH(#REF!,to,0),MATCH(#REF!,from,0)),IF(#REF!&lt;#REF!,"{"&amp;CHAR(34)&amp;"name"&amp;CHAR(34)&amp;":"&amp;CHAR(34)&amp;F177&amp;CHAR(34)&amp;", "&amp;CHAR(34)&amp;"children"&amp;CHAR(34)&amp;": [",IF(AND(#REF!&gt;=#REF!,#REF!&lt;7),"{"&amp;CHAR(34)&amp;"name"&amp;CHAR(34)&amp;":"&amp;CHAR(34)&amp;F177&amp;CHAR(34)&amp;", "&amp;CHAR(34)&amp;"value"&amp;CHAR(34)&amp;": "&amp;I177&amp;INDEX(tofrom,MATCH(#REF!,to,0),MATCH(#REF!,from,0)),"")))</f>
        <v>#REF!</v>
      </c>
    </row>
    <row r="178" spans="1:12" x14ac:dyDescent="0.25">
      <c r="A178" t="str">
        <f t="shared" si="2"/>
        <v>Onderwijs, Cultuur en Wetenschap Tegemoetkoming studiekosten</v>
      </c>
      <c r="B178">
        <v>4701</v>
      </c>
      <c r="C178" t="s">
        <v>12</v>
      </c>
      <c r="D178" t="s">
        <v>22</v>
      </c>
      <c r="E178" t="s">
        <v>21</v>
      </c>
      <c r="F178" t="s">
        <v>68</v>
      </c>
      <c r="G178">
        <v>12</v>
      </c>
      <c r="H178" t="s">
        <v>77</v>
      </c>
      <c r="I178">
        <v>4701</v>
      </c>
      <c r="L178" s="1" t="e">
        <f>IF(#REF!=7,"{"&amp;CHAR(34)&amp;"name"&amp;CHAR(34)&amp;":"&amp;CHAR(34)&amp;F178&amp;CHAR(34)&amp;", "&amp;CHAR(34)&amp;"value"&amp;CHAR(34)&amp;": "&amp;I178&amp;INDEX(tofrom,MATCH(#REF!,to,0),MATCH(#REF!,from,0)),IF(#REF!&lt;#REF!,"{"&amp;CHAR(34)&amp;"name"&amp;CHAR(34)&amp;":"&amp;CHAR(34)&amp;F178&amp;CHAR(34)&amp;", "&amp;CHAR(34)&amp;"children"&amp;CHAR(34)&amp;": [",IF(AND(#REF!&gt;=#REF!,#REF!&lt;7),"{"&amp;CHAR(34)&amp;"name"&amp;CHAR(34)&amp;":"&amp;CHAR(34)&amp;F178&amp;CHAR(34)&amp;", "&amp;CHAR(34)&amp;"value"&amp;CHAR(34)&amp;": "&amp;I178&amp;INDEX(tofrom,MATCH(#REF!,to,0),MATCH(#REF!,from,0)),"")))</f>
        <v>#REF!</v>
      </c>
    </row>
    <row r="179" spans="1:12" x14ac:dyDescent="0.25">
      <c r="A179" t="str">
        <f t="shared" si="2"/>
        <v>Onderwijs, Cultuur en Wetenschap Lesgelden</v>
      </c>
      <c r="B179">
        <v>247762</v>
      </c>
      <c r="C179" t="s">
        <v>12</v>
      </c>
      <c r="D179" t="s">
        <v>22</v>
      </c>
      <c r="E179" t="s">
        <v>21</v>
      </c>
      <c r="F179" t="s">
        <v>68</v>
      </c>
      <c r="G179">
        <v>13</v>
      </c>
      <c r="H179" t="s">
        <v>78</v>
      </c>
      <c r="I179">
        <v>247762</v>
      </c>
      <c r="L179" s="1" t="e">
        <f>IF(#REF!=7,"{"&amp;CHAR(34)&amp;"name"&amp;CHAR(34)&amp;":"&amp;CHAR(34)&amp;F179&amp;CHAR(34)&amp;", "&amp;CHAR(34)&amp;"value"&amp;CHAR(34)&amp;": "&amp;I179&amp;INDEX(tofrom,MATCH(#REF!,to,0),MATCH(#REF!,from,0)),IF(#REF!&lt;#REF!,"{"&amp;CHAR(34)&amp;"name"&amp;CHAR(34)&amp;":"&amp;CHAR(34)&amp;F179&amp;CHAR(34)&amp;", "&amp;CHAR(34)&amp;"children"&amp;CHAR(34)&amp;": [",IF(AND(#REF!&gt;=#REF!,#REF!&lt;7),"{"&amp;CHAR(34)&amp;"name"&amp;CHAR(34)&amp;":"&amp;CHAR(34)&amp;F179&amp;CHAR(34)&amp;", "&amp;CHAR(34)&amp;"value"&amp;CHAR(34)&amp;": "&amp;I179&amp;INDEX(tofrom,MATCH(#REF!,to,0),MATCH(#REF!,from,0)),"")))</f>
        <v>#REF!</v>
      </c>
    </row>
    <row r="180" spans="1:12" x14ac:dyDescent="0.25">
      <c r="A180" t="str">
        <f t="shared" si="2"/>
        <v>Onderwijs, Cultuur en Wetenschap Cultuur</v>
      </c>
      <c r="B180">
        <v>1561</v>
      </c>
      <c r="C180" t="s">
        <v>12</v>
      </c>
      <c r="D180" t="s">
        <v>22</v>
      </c>
      <c r="E180" t="s">
        <v>21</v>
      </c>
      <c r="F180" t="s">
        <v>68</v>
      </c>
      <c r="G180">
        <v>14</v>
      </c>
      <c r="H180" t="s">
        <v>79</v>
      </c>
      <c r="I180">
        <v>1561</v>
      </c>
      <c r="L180" s="1" t="e">
        <f>IF(#REF!=7,"{"&amp;CHAR(34)&amp;"name"&amp;CHAR(34)&amp;":"&amp;CHAR(34)&amp;F180&amp;CHAR(34)&amp;", "&amp;CHAR(34)&amp;"value"&amp;CHAR(34)&amp;": "&amp;I180&amp;INDEX(tofrom,MATCH(#REF!,to,0),MATCH(#REF!,from,0)),IF(#REF!&lt;#REF!,"{"&amp;CHAR(34)&amp;"name"&amp;CHAR(34)&amp;":"&amp;CHAR(34)&amp;F180&amp;CHAR(34)&amp;", "&amp;CHAR(34)&amp;"children"&amp;CHAR(34)&amp;": [",IF(AND(#REF!&gt;=#REF!,#REF!&lt;7),"{"&amp;CHAR(34)&amp;"name"&amp;CHAR(34)&amp;":"&amp;CHAR(34)&amp;F180&amp;CHAR(34)&amp;", "&amp;CHAR(34)&amp;"value"&amp;CHAR(34)&amp;": "&amp;I180&amp;INDEX(tofrom,MATCH(#REF!,to,0),MATCH(#REF!,from,0)),"")))</f>
        <v>#REF!</v>
      </c>
    </row>
    <row r="181" spans="1:12" x14ac:dyDescent="0.25">
      <c r="A181" t="str">
        <f t="shared" si="2"/>
        <v>Onderwijs, Cultuur en Wetenschap Media</v>
      </c>
      <c r="B181">
        <v>197500</v>
      </c>
      <c r="C181" t="s">
        <v>12</v>
      </c>
      <c r="D181" t="s">
        <v>22</v>
      </c>
      <c r="E181" t="s">
        <v>21</v>
      </c>
      <c r="F181" t="s">
        <v>68</v>
      </c>
      <c r="G181">
        <v>15</v>
      </c>
      <c r="H181" t="s">
        <v>80</v>
      </c>
      <c r="I181">
        <v>197500</v>
      </c>
      <c r="L181" s="1" t="e">
        <f>IF(#REF!=7,"{"&amp;CHAR(34)&amp;"name"&amp;CHAR(34)&amp;":"&amp;CHAR(34)&amp;F181&amp;CHAR(34)&amp;", "&amp;CHAR(34)&amp;"value"&amp;CHAR(34)&amp;": "&amp;I181&amp;INDEX(tofrom,MATCH(#REF!,to,0),MATCH(#REF!,from,0)),IF(#REF!&lt;#REF!,"{"&amp;CHAR(34)&amp;"name"&amp;CHAR(34)&amp;":"&amp;CHAR(34)&amp;F181&amp;CHAR(34)&amp;", "&amp;CHAR(34)&amp;"children"&amp;CHAR(34)&amp;": [",IF(AND(#REF!&gt;=#REF!,#REF!&lt;7),"{"&amp;CHAR(34)&amp;"name"&amp;CHAR(34)&amp;":"&amp;CHAR(34)&amp;F181&amp;CHAR(34)&amp;", "&amp;CHAR(34)&amp;"value"&amp;CHAR(34)&amp;": "&amp;I181&amp;INDEX(tofrom,MATCH(#REF!,to,0),MATCH(#REF!,from,0)),"")))</f>
        <v>#REF!</v>
      </c>
    </row>
    <row r="182" spans="1:12" x14ac:dyDescent="0.25">
      <c r="A182" t="str">
        <f t="shared" si="2"/>
        <v>Onderwijs, Cultuur en Wetenschap Onderzoek en wetenschappen</v>
      </c>
      <c r="B182">
        <v>101</v>
      </c>
      <c r="C182" t="s">
        <v>12</v>
      </c>
      <c r="D182" t="s">
        <v>22</v>
      </c>
      <c r="E182" t="s">
        <v>21</v>
      </c>
      <c r="F182" t="s">
        <v>68</v>
      </c>
      <c r="G182">
        <v>16</v>
      </c>
      <c r="H182" t="s">
        <v>81</v>
      </c>
      <c r="I182">
        <v>101</v>
      </c>
      <c r="L182" s="1" t="e">
        <f>IF(#REF!=7,"{"&amp;CHAR(34)&amp;"name"&amp;CHAR(34)&amp;":"&amp;CHAR(34)&amp;F182&amp;CHAR(34)&amp;", "&amp;CHAR(34)&amp;"value"&amp;CHAR(34)&amp;": "&amp;I182&amp;INDEX(tofrom,MATCH(#REF!,to,0),MATCH(#REF!,from,0)),IF(#REF!&lt;#REF!,"{"&amp;CHAR(34)&amp;"name"&amp;CHAR(34)&amp;":"&amp;CHAR(34)&amp;F182&amp;CHAR(34)&amp;", "&amp;CHAR(34)&amp;"children"&amp;CHAR(34)&amp;": [",IF(AND(#REF!&gt;=#REF!,#REF!&lt;7),"{"&amp;CHAR(34)&amp;"name"&amp;CHAR(34)&amp;":"&amp;CHAR(34)&amp;F182&amp;CHAR(34)&amp;", "&amp;CHAR(34)&amp;"value"&amp;CHAR(34)&amp;": "&amp;I182&amp;INDEX(tofrom,MATCH(#REF!,to,0),MATCH(#REF!,from,0)),"")))</f>
        <v>#REF!</v>
      </c>
    </row>
    <row r="183" spans="1:12" x14ac:dyDescent="0.25">
      <c r="A183" t="str">
        <f t="shared" si="2"/>
        <v>Onderwijs, Cultuur en Wetenschap Emancipatie</v>
      </c>
      <c r="B183">
        <v>0</v>
      </c>
      <c r="C183" t="s">
        <v>12</v>
      </c>
      <c r="D183" t="s">
        <v>22</v>
      </c>
      <c r="E183" t="s">
        <v>21</v>
      </c>
      <c r="F183" t="s">
        <v>68</v>
      </c>
      <c r="G183">
        <v>25</v>
      </c>
      <c r="H183" t="s">
        <v>82</v>
      </c>
      <c r="I183">
        <v>0</v>
      </c>
      <c r="L183" s="1" t="e">
        <f>IF(#REF!=7,"{"&amp;CHAR(34)&amp;"name"&amp;CHAR(34)&amp;":"&amp;CHAR(34)&amp;F183&amp;CHAR(34)&amp;", "&amp;CHAR(34)&amp;"value"&amp;CHAR(34)&amp;": "&amp;I183&amp;INDEX(tofrom,MATCH(#REF!,to,0),MATCH(#REF!,from,0)),IF(#REF!&lt;#REF!,"{"&amp;CHAR(34)&amp;"name"&amp;CHAR(34)&amp;":"&amp;CHAR(34)&amp;F183&amp;CHAR(34)&amp;", "&amp;CHAR(34)&amp;"children"&amp;CHAR(34)&amp;": [",IF(AND(#REF!&gt;=#REF!,#REF!&lt;7),"{"&amp;CHAR(34)&amp;"name"&amp;CHAR(34)&amp;":"&amp;CHAR(34)&amp;F183&amp;CHAR(34)&amp;", "&amp;CHAR(34)&amp;"value"&amp;CHAR(34)&amp;": "&amp;I183&amp;INDEX(tofrom,MATCH(#REF!,to,0),MATCH(#REF!,from,0)),"")))</f>
        <v>#REF!</v>
      </c>
    </row>
    <row r="184" spans="1:12" x14ac:dyDescent="0.25">
      <c r="A184" t="str">
        <f t="shared" si="2"/>
        <v>Onderwijs, Cultuur en Wetenschap Nominaal en onvoorzien</v>
      </c>
      <c r="B184">
        <v>0</v>
      </c>
      <c r="C184" t="s">
        <v>12</v>
      </c>
      <c r="D184" t="s">
        <v>22</v>
      </c>
      <c r="E184" t="s">
        <v>21</v>
      </c>
      <c r="F184" t="s">
        <v>68</v>
      </c>
      <c r="G184">
        <v>91</v>
      </c>
      <c r="H184" t="s">
        <v>28</v>
      </c>
      <c r="I184">
        <v>0</v>
      </c>
      <c r="L184" s="1" t="e">
        <f>IF(#REF!=7,"{"&amp;CHAR(34)&amp;"name"&amp;CHAR(34)&amp;":"&amp;CHAR(34)&amp;F184&amp;CHAR(34)&amp;", "&amp;CHAR(34)&amp;"value"&amp;CHAR(34)&amp;": "&amp;I184&amp;INDEX(tofrom,MATCH(#REF!,to,0),MATCH(#REF!,from,0)),IF(#REF!&lt;#REF!,"{"&amp;CHAR(34)&amp;"name"&amp;CHAR(34)&amp;":"&amp;CHAR(34)&amp;F184&amp;CHAR(34)&amp;", "&amp;CHAR(34)&amp;"children"&amp;CHAR(34)&amp;": [",IF(AND(#REF!&gt;=#REF!,#REF!&lt;7),"{"&amp;CHAR(34)&amp;"name"&amp;CHAR(34)&amp;":"&amp;CHAR(34)&amp;F184&amp;CHAR(34)&amp;", "&amp;CHAR(34)&amp;"value"&amp;CHAR(34)&amp;": "&amp;I184&amp;INDEX(tofrom,MATCH(#REF!,to,0),MATCH(#REF!,from,0)),"")))</f>
        <v>#REF!</v>
      </c>
    </row>
    <row r="185" spans="1:12" x14ac:dyDescent="0.25">
      <c r="A185" t="str">
        <f t="shared" si="2"/>
        <v>Onderwijs, Cultuur en Wetenschap Apparaatskosten</v>
      </c>
      <c r="B185">
        <v>567</v>
      </c>
      <c r="C185" t="s">
        <v>12</v>
      </c>
      <c r="D185" t="s">
        <v>22</v>
      </c>
      <c r="E185" t="s">
        <v>21</v>
      </c>
      <c r="F185" t="s">
        <v>68</v>
      </c>
      <c r="G185">
        <v>95</v>
      </c>
      <c r="H185" t="s">
        <v>83</v>
      </c>
      <c r="I185">
        <v>567</v>
      </c>
      <c r="L185" s="1" t="e">
        <f>IF(#REF!=7,"{"&amp;CHAR(34)&amp;"name"&amp;CHAR(34)&amp;":"&amp;CHAR(34)&amp;F185&amp;CHAR(34)&amp;", "&amp;CHAR(34)&amp;"value"&amp;CHAR(34)&amp;": "&amp;I185&amp;INDEX(tofrom,MATCH(#REF!,to,0),MATCH(#REF!,from,0)),IF(#REF!&lt;#REF!,"{"&amp;CHAR(34)&amp;"name"&amp;CHAR(34)&amp;":"&amp;CHAR(34)&amp;F185&amp;CHAR(34)&amp;", "&amp;CHAR(34)&amp;"children"&amp;CHAR(34)&amp;": [",IF(AND(#REF!&gt;=#REF!,#REF!&lt;7),"{"&amp;CHAR(34)&amp;"name"&amp;CHAR(34)&amp;":"&amp;CHAR(34)&amp;F185&amp;CHAR(34)&amp;", "&amp;CHAR(34)&amp;"value"&amp;CHAR(34)&amp;": "&amp;I185&amp;INDEX(tofrom,MATCH(#REF!,to,0),MATCH(#REF!,from,0)),"")))</f>
        <v>#REF!</v>
      </c>
    </row>
    <row r="186" spans="1:12" x14ac:dyDescent="0.25">
      <c r="A186" t="str">
        <f t="shared" si="2"/>
        <v>Onderwijs, Cultuur en Wetenschap TOTAAL</v>
      </c>
      <c r="C186" t="s">
        <v>12</v>
      </c>
      <c r="D186" t="s">
        <v>22</v>
      </c>
      <c r="E186" t="s">
        <v>17</v>
      </c>
      <c r="F186" t="s">
        <v>68</v>
      </c>
      <c r="G186" t="s">
        <v>15</v>
      </c>
      <c r="H186" t="s">
        <v>16</v>
      </c>
    </row>
    <row r="187" spans="1:12" x14ac:dyDescent="0.25">
      <c r="A187" t="str">
        <f t="shared" si="2"/>
        <v>Onderwijs, Cultuur en Wetenschap Primair onderwijs</v>
      </c>
      <c r="B187">
        <v>9554078</v>
      </c>
      <c r="C187" t="s">
        <v>12</v>
      </c>
      <c r="D187" t="s">
        <v>22</v>
      </c>
      <c r="E187" t="s">
        <v>17</v>
      </c>
      <c r="F187" t="s">
        <v>68</v>
      </c>
      <c r="G187">
        <v>1</v>
      </c>
      <c r="H187" t="s">
        <v>69</v>
      </c>
      <c r="I187">
        <v>9554078</v>
      </c>
    </row>
    <row r="188" spans="1:12" x14ac:dyDescent="0.25">
      <c r="A188" t="str">
        <f t="shared" si="2"/>
        <v>Onderwijs, Cultuur en Wetenschap Voortgezet onderwijs</v>
      </c>
      <c r="B188">
        <v>7229225</v>
      </c>
      <c r="C188" t="s">
        <v>12</v>
      </c>
      <c r="D188" t="s">
        <v>22</v>
      </c>
      <c r="E188" t="s">
        <v>17</v>
      </c>
      <c r="F188" t="s">
        <v>68</v>
      </c>
      <c r="G188">
        <v>3</v>
      </c>
      <c r="H188" t="s">
        <v>70</v>
      </c>
      <c r="I188">
        <v>7229225</v>
      </c>
    </row>
    <row r="189" spans="1:12" x14ac:dyDescent="0.25">
      <c r="A189" t="str">
        <f t="shared" si="2"/>
        <v>Onderwijs, Cultuur en Wetenschap Beroepsonderwijs en volwasseneneducatie</v>
      </c>
      <c r="B189">
        <v>3837743</v>
      </c>
      <c r="C189" t="s">
        <v>12</v>
      </c>
      <c r="D189" t="s">
        <v>22</v>
      </c>
      <c r="E189" t="s">
        <v>17</v>
      </c>
      <c r="F189" t="s">
        <v>68</v>
      </c>
      <c r="G189">
        <v>4</v>
      </c>
      <c r="H189" t="s">
        <v>71</v>
      </c>
      <c r="I189">
        <v>3837743</v>
      </c>
    </row>
    <row r="190" spans="1:12" x14ac:dyDescent="0.25">
      <c r="A190" t="str">
        <f t="shared" si="2"/>
        <v>Onderwijs, Cultuur en Wetenschap Hoger beroepsonderwijs</v>
      </c>
      <c r="B190">
        <v>2535936</v>
      </c>
      <c r="C190" t="s">
        <v>12</v>
      </c>
      <c r="D190" t="s">
        <v>22</v>
      </c>
      <c r="E190" t="s">
        <v>17</v>
      </c>
      <c r="F190" t="s">
        <v>68</v>
      </c>
      <c r="G190">
        <v>6</v>
      </c>
      <c r="H190" t="s">
        <v>72</v>
      </c>
      <c r="I190">
        <v>2535936</v>
      </c>
    </row>
    <row r="191" spans="1:12" x14ac:dyDescent="0.25">
      <c r="A191" t="str">
        <f t="shared" si="2"/>
        <v>Onderwijs, Cultuur en Wetenschap Wetenschappelijk onderwijs</v>
      </c>
      <c r="B191">
        <v>4000062</v>
      </c>
      <c r="C191" t="s">
        <v>12</v>
      </c>
      <c r="D191" t="s">
        <v>22</v>
      </c>
      <c r="E191" t="s">
        <v>17</v>
      </c>
      <c r="F191" t="s">
        <v>68</v>
      </c>
      <c r="G191">
        <v>7</v>
      </c>
      <c r="H191" t="s">
        <v>73</v>
      </c>
      <c r="I191">
        <v>4000062</v>
      </c>
    </row>
    <row r="192" spans="1:12" x14ac:dyDescent="0.25">
      <c r="A192" t="str">
        <f t="shared" si="2"/>
        <v>Onderwijs, Cultuur en Wetenschap Internationaal onderwijsbeleid</v>
      </c>
      <c r="B192">
        <v>11652</v>
      </c>
      <c r="C192" t="s">
        <v>12</v>
      </c>
      <c r="D192" t="s">
        <v>22</v>
      </c>
      <c r="E192" t="s">
        <v>17</v>
      </c>
      <c r="F192" t="s">
        <v>68</v>
      </c>
      <c r="G192">
        <v>8</v>
      </c>
      <c r="H192" t="s">
        <v>74</v>
      </c>
      <c r="I192">
        <v>11652</v>
      </c>
    </row>
    <row r="193" spans="1:9" x14ac:dyDescent="0.25">
      <c r="A193" t="str">
        <f t="shared" si="2"/>
        <v>Onderwijs, Cultuur en Wetenschap Arbeidsmarkt en personeelsbeleid</v>
      </c>
      <c r="B193">
        <v>386420</v>
      </c>
      <c r="C193" t="s">
        <v>12</v>
      </c>
      <c r="D193" t="s">
        <v>22</v>
      </c>
      <c r="E193" t="s">
        <v>17</v>
      </c>
      <c r="F193" t="s">
        <v>68</v>
      </c>
      <c r="G193">
        <v>9</v>
      </c>
      <c r="H193" t="s">
        <v>75</v>
      </c>
      <c r="I193">
        <v>386420</v>
      </c>
    </row>
    <row r="194" spans="1:9" x14ac:dyDescent="0.25">
      <c r="A194" t="str">
        <f t="shared" si="2"/>
        <v>Onderwijs, Cultuur en Wetenschap Studiefinanciering</v>
      </c>
      <c r="B194">
        <v>4231184</v>
      </c>
      <c r="C194" t="s">
        <v>12</v>
      </c>
      <c r="D194" t="s">
        <v>22</v>
      </c>
      <c r="E194" t="s">
        <v>17</v>
      </c>
      <c r="F194" t="s">
        <v>68</v>
      </c>
      <c r="G194">
        <v>11</v>
      </c>
      <c r="H194" t="s">
        <v>76</v>
      </c>
      <c r="I194">
        <v>4231184</v>
      </c>
    </row>
    <row r="195" spans="1:9" x14ac:dyDescent="0.25">
      <c r="A195" t="str">
        <f t="shared" ref="A195:A258" si="3">TRIM(RIGHT(F195,LEN(F195)-FIND(" ",F195)))&amp;" "&amp;H195</f>
        <v>Onderwijs, Cultuur en Wetenschap Tegemoetkoming studiekosten</v>
      </c>
      <c r="B195">
        <v>114872</v>
      </c>
      <c r="C195" t="s">
        <v>12</v>
      </c>
      <c r="D195" t="s">
        <v>22</v>
      </c>
      <c r="E195" t="s">
        <v>17</v>
      </c>
      <c r="F195" t="s">
        <v>68</v>
      </c>
      <c r="G195">
        <v>12</v>
      </c>
      <c r="H195" t="s">
        <v>77</v>
      </c>
      <c r="I195">
        <v>114872</v>
      </c>
    </row>
    <row r="196" spans="1:9" x14ac:dyDescent="0.25">
      <c r="A196" t="str">
        <f t="shared" si="3"/>
        <v>Onderwijs, Cultuur en Wetenschap Lesgelden</v>
      </c>
      <c r="B196">
        <v>7012</v>
      </c>
      <c r="C196" t="s">
        <v>12</v>
      </c>
      <c r="D196" t="s">
        <v>22</v>
      </c>
      <c r="E196" t="s">
        <v>17</v>
      </c>
      <c r="F196" t="s">
        <v>68</v>
      </c>
      <c r="G196">
        <v>13</v>
      </c>
      <c r="H196" t="s">
        <v>78</v>
      </c>
      <c r="I196">
        <v>7012</v>
      </c>
    </row>
    <row r="197" spans="1:9" x14ac:dyDescent="0.25">
      <c r="A197" t="str">
        <f t="shared" si="3"/>
        <v>Onderwijs, Cultuur en Wetenschap Cultuur</v>
      </c>
      <c r="B197">
        <v>899248</v>
      </c>
      <c r="C197" t="s">
        <v>12</v>
      </c>
      <c r="D197" t="s">
        <v>22</v>
      </c>
      <c r="E197" t="s">
        <v>17</v>
      </c>
      <c r="F197" t="s">
        <v>68</v>
      </c>
      <c r="G197">
        <v>14</v>
      </c>
      <c r="H197" t="s">
        <v>79</v>
      </c>
      <c r="I197">
        <v>899248</v>
      </c>
    </row>
    <row r="198" spans="1:9" x14ac:dyDescent="0.25">
      <c r="A198" t="str">
        <f t="shared" si="3"/>
        <v>Onderwijs, Cultuur en Wetenschap Media</v>
      </c>
      <c r="B198">
        <v>997240</v>
      </c>
      <c r="C198" t="s">
        <v>12</v>
      </c>
      <c r="D198" t="s">
        <v>22</v>
      </c>
      <c r="E198" t="s">
        <v>17</v>
      </c>
      <c r="F198" t="s">
        <v>68</v>
      </c>
      <c r="G198">
        <v>15</v>
      </c>
      <c r="H198" t="s">
        <v>80</v>
      </c>
      <c r="I198">
        <v>997240</v>
      </c>
    </row>
    <row r="199" spans="1:9" x14ac:dyDescent="0.25">
      <c r="A199" t="str">
        <f t="shared" si="3"/>
        <v>Onderwijs, Cultuur en Wetenschap Onderzoek en wetenschappen</v>
      </c>
      <c r="B199">
        <v>813290</v>
      </c>
      <c r="C199" t="s">
        <v>12</v>
      </c>
      <c r="D199" t="s">
        <v>22</v>
      </c>
      <c r="E199" t="s">
        <v>17</v>
      </c>
      <c r="F199" t="s">
        <v>68</v>
      </c>
      <c r="G199">
        <v>16</v>
      </c>
      <c r="H199" t="s">
        <v>81</v>
      </c>
      <c r="I199">
        <v>813290</v>
      </c>
    </row>
    <row r="200" spans="1:9" x14ac:dyDescent="0.25">
      <c r="A200" t="str">
        <f t="shared" si="3"/>
        <v>Onderwijs, Cultuur en Wetenschap Emancipatie</v>
      </c>
      <c r="B200">
        <v>11449</v>
      </c>
      <c r="C200" t="s">
        <v>12</v>
      </c>
      <c r="D200" t="s">
        <v>22</v>
      </c>
      <c r="E200" t="s">
        <v>17</v>
      </c>
      <c r="F200" t="s">
        <v>68</v>
      </c>
      <c r="G200">
        <v>25</v>
      </c>
      <c r="H200" t="s">
        <v>82</v>
      </c>
      <c r="I200">
        <v>11449</v>
      </c>
    </row>
    <row r="201" spans="1:9" x14ac:dyDescent="0.25">
      <c r="A201" t="str">
        <f t="shared" si="3"/>
        <v>Onderwijs, Cultuur en Wetenschap Nominaal en onvoorzien</v>
      </c>
      <c r="B201">
        <v>5367</v>
      </c>
      <c r="C201" t="s">
        <v>12</v>
      </c>
      <c r="D201" t="s">
        <v>22</v>
      </c>
      <c r="E201" t="s">
        <v>17</v>
      </c>
      <c r="F201" t="s">
        <v>68</v>
      </c>
      <c r="G201">
        <v>91</v>
      </c>
      <c r="H201" t="s">
        <v>28</v>
      </c>
      <c r="I201">
        <v>5367</v>
      </c>
    </row>
    <row r="202" spans="1:9" x14ac:dyDescent="0.25">
      <c r="A202" t="str">
        <f t="shared" si="3"/>
        <v>Onderwijs, Cultuur en Wetenschap Apparaatskosten</v>
      </c>
      <c r="B202">
        <v>234723</v>
      </c>
      <c r="C202" t="s">
        <v>12</v>
      </c>
      <c r="D202" t="s">
        <v>22</v>
      </c>
      <c r="E202" t="s">
        <v>17</v>
      </c>
      <c r="F202" t="s">
        <v>68</v>
      </c>
      <c r="G202">
        <v>95</v>
      </c>
      <c r="H202" t="s">
        <v>83</v>
      </c>
      <c r="I202">
        <v>234723</v>
      </c>
    </row>
    <row r="203" spans="1:9" x14ac:dyDescent="0.25">
      <c r="A203" t="str">
        <f t="shared" si="3"/>
        <v xml:space="preserve">Nationale Schuld </v>
      </c>
      <c r="B203">
        <v>48741322</v>
      </c>
      <c r="C203" t="s">
        <v>12</v>
      </c>
      <c r="D203" t="s">
        <v>22</v>
      </c>
      <c r="E203" t="s">
        <v>13</v>
      </c>
      <c r="F203" t="s">
        <v>84</v>
      </c>
      <c r="G203" t="s">
        <v>15</v>
      </c>
      <c r="I203">
        <v>48741322</v>
      </c>
    </row>
    <row r="204" spans="1:9" x14ac:dyDescent="0.25">
      <c r="A204" t="str">
        <f t="shared" si="3"/>
        <v>Nationale Schuld Financiering staatsschuld</v>
      </c>
      <c r="B204">
        <v>41562811</v>
      </c>
      <c r="C204" t="s">
        <v>12</v>
      </c>
      <c r="D204" t="s">
        <v>22</v>
      </c>
      <c r="E204" t="s">
        <v>13</v>
      </c>
      <c r="F204" t="s">
        <v>84</v>
      </c>
      <c r="G204">
        <v>1</v>
      </c>
      <c r="H204" t="s">
        <v>85</v>
      </c>
      <c r="I204">
        <v>41562811</v>
      </c>
    </row>
    <row r="205" spans="1:9" x14ac:dyDescent="0.25">
      <c r="A205" t="str">
        <f t="shared" si="3"/>
        <v>Nationale Schuld Kasbeheer</v>
      </c>
      <c r="B205">
        <v>7178511</v>
      </c>
      <c r="C205" t="s">
        <v>12</v>
      </c>
      <c r="D205" t="s">
        <v>22</v>
      </c>
      <c r="E205" t="s">
        <v>13</v>
      </c>
      <c r="F205" t="s">
        <v>84</v>
      </c>
      <c r="G205">
        <v>2</v>
      </c>
      <c r="H205" t="s">
        <v>86</v>
      </c>
      <c r="I205">
        <v>7178511</v>
      </c>
    </row>
    <row r="206" spans="1:9" x14ac:dyDescent="0.25">
      <c r="A206" t="str">
        <f t="shared" si="3"/>
        <v>Nationale Schuld TOTAAL</v>
      </c>
      <c r="B206">
        <v>51649014</v>
      </c>
      <c r="C206" t="s">
        <v>12</v>
      </c>
      <c r="D206" t="s">
        <v>22</v>
      </c>
      <c r="E206" t="s">
        <v>21</v>
      </c>
      <c r="F206" t="s">
        <v>84</v>
      </c>
      <c r="G206" t="s">
        <v>15</v>
      </c>
      <c r="H206" t="s">
        <v>16</v>
      </c>
      <c r="I206">
        <v>51649014</v>
      </c>
    </row>
    <row r="207" spans="1:9" x14ac:dyDescent="0.25">
      <c r="A207" t="str">
        <f t="shared" si="3"/>
        <v>Nationale Schuld Financiering staatsschuld</v>
      </c>
      <c r="B207">
        <v>48529076</v>
      </c>
      <c r="C207" t="s">
        <v>12</v>
      </c>
      <c r="D207" t="s">
        <v>22</v>
      </c>
      <c r="E207" t="s">
        <v>21</v>
      </c>
      <c r="F207" t="s">
        <v>84</v>
      </c>
      <c r="G207">
        <v>1</v>
      </c>
      <c r="H207" t="s">
        <v>85</v>
      </c>
      <c r="I207">
        <v>48529076</v>
      </c>
    </row>
    <row r="208" spans="1:9" x14ac:dyDescent="0.25">
      <c r="A208" t="str">
        <f t="shared" si="3"/>
        <v>Nationale Schuld Kasbeheer</v>
      </c>
      <c r="B208">
        <v>3119938</v>
      </c>
      <c r="C208" t="s">
        <v>12</v>
      </c>
      <c r="D208" t="s">
        <v>22</v>
      </c>
      <c r="E208" t="s">
        <v>21</v>
      </c>
      <c r="F208" t="s">
        <v>84</v>
      </c>
      <c r="G208">
        <v>2</v>
      </c>
      <c r="H208" t="s">
        <v>86</v>
      </c>
      <c r="I208">
        <v>3119938</v>
      </c>
    </row>
    <row r="209" spans="1:9" x14ac:dyDescent="0.25">
      <c r="A209" t="str">
        <f t="shared" si="3"/>
        <v>Nationale Schuld TOTAAL</v>
      </c>
      <c r="B209">
        <v>48741322</v>
      </c>
      <c r="C209" t="s">
        <v>12</v>
      </c>
      <c r="D209" t="s">
        <v>22</v>
      </c>
      <c r="E209" t="s">
        <v>17</v>
      </c>
      <c r="F209" t="s">
        <v>84</v>
      </c>
      <c r="G209" t="s">
        <v>15</v>
      </c>
      <c r="H209" t="s">
        <v>16</v>
      </c>
      <c r="I209">
        <v>48741322</v>
      </c>
    </row>
    <row r="210" spans="1:9" x14ac:dyDescent="0.25">
      <c r="A210" t="str">
        <f t="shared" si="3"/>
        <v>Nationale Schuld Financiering staatsschuld</v>
      </c>
      <c r="B210">
        <v>41562811</v>
      </c>
      <c r="C210" t="s">
        <v>12</v>
      </c>
      <c r="D210" t="s">
        <v>22</v>
      </c>
      <c r="E210" t="s">
        <v>17</v>
      </c>
      <c r="F210" t="s">
        <v>84</v>
      </c>
      <c r="G210">
        <v>1</v>
      </c>
      <c r="H210" t="s">
        <v>85</v>
      </c>
      <c r="I210">
        <v>41562811</v>
      </c>
    </row>
    <row r="211" spans="1:9" x14ac:dyDescent="0.25">
      <c r="A211" t="str">
        <f t="shared" si="3"/>
        <v>Nationale Schuld Kasbeheer</v>
      </c>
      <c r="B211">
        <v>7178511</v>
      </c>
      <c r="C211" t="s">
        <v>12</v>
      </c>
      <c r="D211" t="s">
        <v>22</v>
      </c>
      <c r="E211" t="s">
        <v>17</v>
      </c>
      <c r="F211" t="s">
        <v>84</v>
      </c>
      <c r="G211">
        <v>2</v>
      </c>
      <c r="H211" t="s">
        <v>86</v>
      </c>
      <c r="I211">
        <v>7178511</v>
      </c>
    </row>
    <row r="212" spans="1:9" x14ac:dyDescent="0.25">
      <c r="A212" t="str">
        <f t="shared" si="3"/>
        <v xml:space="preserve">Financiën </v>
      </c>
      <c r="B212">
        <v>9261668</v>
      </c>
      <c r="C212" t="s">
        <v>12</v>
      </c>
      <c r="D212" t="s">
        <v>22</v>
      </c>
      <c r="E212" t="s">
        <v>13</v>
      </c>
      <c r="F212" t="s">
        <v>87</v>
      </c>
      <c r="G212" t="s">
        <v>15</v>
      </c>
      <c r="I212">
        <v>9261668</v>
      </c>
    </row>
    <row r="213" spans="1:9" x14ac:dyDescent="0.25">
      <c r="A213" t="str">
        <f t="shared" si="3"/>
        <v>Financiën Belastingen</v>
      </c>
      <c r="B213">
        <v>3297439</v>
      </c>
      <c r="C213" t="s">
        <v>12</v>
      </c>
      <c r="D213" t="s">
        <v>22</v>
      </c>
      <c r="E213" t="s">
        <v>13</v>
      </c>
      <c r="F213" t="s">
        <v>87</v>
      </c>
      <c r="G213">
        <v>1</v>
      </c>
      <c r="H213" t="s">
        <v>88</v>
      </c>
      <c r="I213">
        <v>3297439</v>
      </c>
    </row>
    <row r="214" spans="1:9" x14ac:dyDescent="0.25">
      <c r="A214" t="str">
        <f t="shared" si="3"/>
        <v>Financiën Financiele Markten</v>
      </c>
      <c r="B214">
        <v>57004</v>
      </c>
      <c r="C214" t="s">
        <v>12</v>
      </c>
      <c r="D214" t="s">
        <v>22</v>
      </c>
      <c r="E214" t="s">
        <v>13</v>
      </c>
      <c r="F214" t="s">
        <v>87</v>
      </c>
      <c r="G214">
        <v>2</v>
      </c>
      <c r="H214" t="s">
        <v>89</v>
      </c>
      <c r="I214">
        <v>57004</v>
      </c>
    </row>
    <row r="215" spans="1:9" x14ac:dyDescent="0.25">
      <c r="A215" t="str">
        <f t="shared" si="3"/>
        <v>Financiën Financ. act. Publiek-Private sector</v>
      </c>
      <c r="B215">
        <v>1652866</v>
      </c>
      <c r="C215" t="s">
        <v>12</v>
      </c>
      <c r="D215" t="s">
        <v>22</v>
      </c>
      <c r="E215" t="s">
        <v>13</v>
      </c>
      <c r="F215" t="s">
        <v>87</v>
      </c>
      <c r="G215">
        <v>3</v>
      </c>
      <c r="H215" t="s">
        <v>90</v>
      </c>
      <c r="I215">
        <v>1652866</v>
      </c>
    </row>
    <row r="216" spans="1:9" x14ac:dyDescent="0.25">
      <c r="A216" t="str">
        <f t="shared" si="3"/>
        <v>Financiën Internationale Fin. Betrekkingen</v>
      </c>
      <c r="B216">
        <v>1119514</v>
      </c>
      <c r="C216" t="s">
        <v>12</v>
      </c>
      <c r="D216" t="s">
        <v>22</v>
      </c>
      <c r="E216" t="s">
        <v>13</v>
      </c>
      <c r="F216" t="s">
        <v>87</v>
      </c>
      <c r="G216">
        <v>4</v>
      </c>
      <c r="H216" t="s">
        <v>91</v>
      </c>
      <c r="I216">
        <v>1119514</v>
      </c>
    </row>
    <row r="217" spans="1:9" x14ac:dyDescent="0.25">
      <c r="A217" t="str">
        <f t="shared" si="3"/>
        <v>Financiën Exportkrediet- en investeringsverzekering</v>
      </c>
      <c r="B217">
        <v>110006</v>
      </c>
      <c r="C217" t="s">
        <v>12</v>
      </c>
      <c r="D217" t="s">
        <v>22</v>
      </c>
      <c r="E217" t="s">
        <v>13</v>
      </c>
      <c r="F217" t="s">
        <v>87</v>
      </c>
      <c r="G217">
        <v>5</v>
      </c>
      <c r="H217" t="s">
        <v>92</v>
      </c>
      <c r="I217">
        <v>110006</v>
      </c>
    </row>
    <row r="218" spans="1:9" x14ac:dyDescent="0.25">
      <c r="A218" t="str">
        <f t="shared" si="3"/>
        <v>Financiën BTW-Compensatiefonds</v>
      </c>
      <c r="B218">
        <v>2816420</v>
      </c>
      <c r="C218" t="s">
        <v>12</v>
      </c>
      <c r="D218" t="s">
        <v>22</v>
      </c>
      <c r="E218" t="s">
        <v>13</v>
      </c>
      <c r="F218" t="s">
        <v>87</v>
      </c>
      <c r="G218">
        <v>6</v>
      </c>
      <c r="H218" t="s">
        <v>93</v>
      </c>
      <c r="I218">
        <v>2816420</v>
      </c>
    </row>
    <row r="219" spans="1:9" x14ac:dyDescent="0.25">
      <c r="A219" t="str">
        <f t="shared" si="3"/>
        <v>Financiën Beheer materiele activa</v>
      </c>
      <c r="B219">
        <v>306</v>
      </c>
      <c r="C219" t="s">
        <v>12</v>
      </c>
      <c r="D219" t="s">
        <v>22</v>
      </c>
      <c r="E219" t="s">
        <v>13</v>
      </c>
      <c r="F219" t="s">
        <v>87</v>
      </c>
      <c r="G219">
        <v>7</v>
      </c>
      <c r="H219" t="s">
        <v>94</v>
      </c>
      <c r="I219">
        <v>306</v>
      </c>
    </row>
    <row r="220" spans="1:9" x14ac:dyDescent="0.25">
      <c r="A220" t="str">
        <f t="shared" si="3"/>
        <v>Financiën Nominaal en onvoorzien</v>
      </c>
      <c r="B220">
        <v>3425</v>
      </c>
      <c r="C220" t="s">
        <v>12</v>
      </c>
      <c r="D220" t="s">
        <v>22</v>
      </c>
      <c r="E220" t="s">
        <v>13</v>
      </c>
      <c r="F220" t="s">
        <v>87</v>
      </c>
      <c r="G220">
        <v>10</v>
      </c>
      <c r="H220" t="s">
        <v>28</v>
      </c>
      <c r="I220">
        <v>3425</v>
      </c>
    </row>
    <row r="221" spans="1:9" x14ac:dyDescent="0.25">
      <c r="A221" t="str">
        <f t="shared" si="3"/>
        <v>Financiën Centraal Apparaat</v>
      </c>
      <c r="B221">
        <v>204688</v>
      </c>
      <c r="C221" t="s">
        <v>12</v>
      </c>
      <c r="D221" t="s">
        <v>22</v>
      </c>
      <c r="E221" t="s">
        <v>13</v>
      </c>
      <c r="F221" t="s">
        <v>87</v>
      </c>
      <c r="G221">
        <v>21</v>
      </c>
      <c r="H221" t="s">
        <v>65</v>
      </c>
      <c r="I221">
        <v>204688</v>
      </c>
    </row>
    <row r="222" spans="1:9" x14ac:dyDescent="0.25">
      <c r="A222" t="str">
        <f t="shared" si="3"/>
        <v>Financiën TOTAAL</v>
      </c>
      <c r="B222">
        <v>6066909</v>
      </c>
      <c r="C222" t="s">
        <v>12</v>
      </c>
      <c r="D222" t="s">
        <v>22</v>
      </c>
      <c r="E222" t="s">
        <v>21</v>
      </c>
      <c r="F222" t="s">
        <v>87</v>
      </c>
      <c r="G222" t="s">
        <v>15</v>
      </c>
      <c r="H222" t="s">
        <v>16</v>
      </c>
      <c r="I222">
        <v>6066909</v>
      </c>
    </row>
    <row r="223" spans="1:9" x14ac:dyDescent="0.25">
      <c r="A223" t="str">
        <f t="shared" si="3"/>
        <v>Financiën Belastingen</v>
      </c>
      <c r="B223">
        <v>877575</v>
      </c>
      <c r="C223" t="s">
        <v>12</v>
      </c>
      <c r="D223" t="s">
        <v>22</v>
      </c>
      <c r="E223" t="s">
        <v>21</v>
      </c>
      <c r="F223" t="s">
        <v>87</v>
      </c>
      <c r="G223">
        <v>1</v>
      </c>
      <c r="H223" t="s">
        <v>88</v>
      </c>
      <c r="I223">
        <v>877575</v>
      </c>
    </row>
    <row r="224" spans="1:9" x14ac:dyDescent="0.25">
      <c r="A224" t="str">
        <f t="shared" si="3"/>
        <v>Financiën Financiele Markten</v>
      </c>
      <c r="B224">
        <v>162931</v>
      </c>
      <c r="C224" t="s">
        <v>12</v>
      </c>
      <c r="D224" t="s">
        <v>22</v>
      </c>
      <c r="E224" t="s">
        <v>21</v>
      </c>
      <c r="F224" t="s">
        <v>87</v>
      </c>
      <c r="G224">
        <v>2</v>
      </c>
      <c r="H224" t="s">
        <v>89</v>
      </c>
      <c r="I224">
        <v>162931</v>
      </c>
    </row>
    <row r="225" spans="1:9" x14ac:dyDescent="0.25">
      <c r="A225" t="str">
        <f t="shared" si="3"/>
        <v>Financiën Financ. act. Publiek-Private sector</v>
      </c>
      <c r="B225">
        <v>4864748</v>
      </c>
      <c r="C225" t="s">
        <v>12</v>
      </c>
      <c r="D225" t="s">
        <v>22</v>
      </c>
      <c r="E225" t="s">
        <v>21</v>
      </c>
      <c r="F225" t="s">
        <v>87</v>
      </c>
      <c r="G225">
        <v>3</v>
      </c>
      <c r="H225" t="s">
        <v>90</v>
      </c>
      <c r="I225">
        <v>4864748</v>
      </c>
    </row>
    <row r="226" spans="1:9" x14ac:dyDescent="0.25">
      <c r="A226" t="str">
        <f t="shared" si="3"/>
        <v>Financiën Internationale Fin. Betrekkingen</v>
      </c>
      <c r="B226">
        <v>29970</v>
      </c>
      <c r="C226" t="s">
        <v>12</v>
      </c>
      <c r="D226" t="s">
        <v>22</v>
      </c>
      <c r="E226" t="s">
        <v>21</v>
      </c>
      <c r="F226" t="s">
        <v>87</v>
      </c>
      <c r="G226">
        <v>4</v>
      </c>
      <c r="H226" t="s">
        <v>91</v>
      </c>
      <c r="I226">
        <v>29970</v>
      </c>
    </row>
    <row r="227" spans="1:9" x14ac:dyDescent="0.25">
      <c r="A227" t="str">
        <f t="shared" si="3"/>
        <v>Financiën Exportkrediet- en investeringsverzekering</v>
      </c>
      <c r="B227">
        <v>99500</v>
      </c>
      <c r="C227" t="s">
        <v>12</v>
      </c>
      <c r="D227" t="s">
        <v>22</v>
      </c>
      <c r="E227" t="s">
        <v>21</v>
      </c>
      <c r="F227" t="s">
        <v>87</v>
      </c>
      <c r="G227">
        <v>5</v>
      </c>
      <c r="H227" t="s">
        <v>92</v>
      </c>
      <c r="I227">
        <v>99500</v>
      </c>
    </row>
    <row r="228" spans="1:9" x14ac:dyDescent="0.25">
      <c r="A228" t="str">
        <f t="shared" si="3"/>
        <v>Financiën BTW-Compensatiefonds</v>
      </c>
      <c r="B228">
        <v>0</v>
      </c>
      <c r="C228" t="s">
        <v>12</v>
      </c>
      <c r="D228" t="s">
        <v>22</v>
      </c>
      <c r="E228" t="s">
        <v>21</v>
      </c>
      <c r="F228" t="s">
        <v>87</v>
      </c>
      <c r="G228">
        <v>6</v>
      </c>
      <c r="H228" t="s">
        <v>93</v>
      </c>
      <c r="I228">
        <v>0</v>
      </c>
    </row>
    <row r="229" spans="1:9" x14ac:dyDescent="0.25">
      <c r="A229" t="str">
        <f t="shared" si="3"/>
        <v>Financiën Beheer materiele activa</v>
      </c>
      <c r="B229">
        <v>1800</v>
      </c>
      <c r="C229" t="s">
        <v>12</v>
      </c>
      <c r="D229" t="s">
        <v>22</v>
      </c>
      <c r="E229" t="s">
        <v>21</v>
      </c>
      <c r="F229" t="s">
        <v>87</v>
      </c>
      <c r="G229">
        <v>7</v>
      </c>
      <c r="H229" t="s">
        <v>94</v>
      </c>
      <c r="I229">
        <v>1800</v>
      </c>
    </row>
    <row r="230" spans="1:9" x14ac:dyDescent="0.25">
      <c r="A230" t="str">
        <f t="shared" si="3"/>
        <v>Financiën Nominaal en onvoorzien</v>
      </c>
      <c r="B230">
        <v>0</v>
      </c>
      <c r="C230" t="s">
        <v>12</v>
      </c>
      <c r="D230" t="s">
        <v>22</v>
      </c>
      <c r="E230" t="s">
        <v>21</v>
      </c>
      <c r="F230" t="s">
        <v>87</v>
      </c>
      <c r="G230">
        <v>10</v>
      </c>
      <c r="H230" t="s">
        <v>28</v>
      </c>
      <c r="I230">
        <v>0</v>
      </c>
    </row>
    <row r="231" spans="1:9" x14ac:dyDescent="0.25">
      <c r="A231" t="str">
        <f t="shared" si="3"/>
        <v>Financiën Centraal Apparaat</v>
      </c>
      <c r="B231">
        <v>30385</v>
      </c>
      <c r="C231" t="s">
        <v>12</v>
      </c>
      <c r="D231" t="s">
        <v>22</v>
      </c>
      <c r="E231" t="s">
        <v>21</v>
      </c>
      <c r="F231" t="s">
        <v>87</v>
      </c>
      <c r="G231">
        <v>21</v>
      </c>
      <c r="H231" t="s">
        <v>65</v>
      </c>
      <c r="I231">
        <v>30385</v>
      </c>
    </row>
    <row r="232" spans="1:9" x14ac:dyDescent="0.25">
      <c r="A232" t="str">
        <f t="shared" si="3"/>
        <v>Financiën TOTAAL</v>
      </c>
      <c r="B232">
        <v>18380610</v>
      </c>
      <c r="C232" t="s">
        <v>12</v>
      </c>
      <c r="D232" t="s">
        <v>22</v>
      </c>
      <c r="E232" t="s">
        <v>17</v>
      </c>
      <c r="F232" t="s">
        <v>87</v>
      </c>
      <c r="G232" t="s">
        <v>15</v>
      </c>
      <c r="H232" t="s">
        <v>16</v>
      </c>
      <c r="I232">
        <v>18380610</v>
      </c>
    </row>
    <row r="233" spans="1:9" x14ac:dyDescent="0.25">
      <c r="A233" t="str">
        <f t="shared" si="3"/>
        <v>Financiën Belastingen</v>
      </c>
      <c r="B233">
        <v>3297439</v>
      </c>
      <c r="C233" t="s">
        <v>12</v>
      </c>
      <c r="D233" t="s">
        <v>22</v>
      </c>
      <c r="E233" t="s">
        <v>17</v>
      </c>
      <c r="F233" t="s">
        <v>87</v>
      </c>
      <c r="G233">
        <v>1</v>
      </c>
      <c r="H233" t="s">
        <v>88</v>
      </c>
      <c r="I233">
        <v>3297439</v>
      </c>
    </row>
    <row r="234" spans="1:9" x14ac:dyDescent="0.25">
      <c r="A234" t="str">
        <f t="shared" si="3"/>
        <v>Financiën Financiele Markten</v>
      </c>
      <c r="B234">
        <v>57004</v>
      </c>
      <c r="C234" t="s">
        <v>12</v>
      </c>
      <c r="D234" t="s">
        <v>22</v>
      </c>
      <c r="E234" t="s">
        <v>17</v>
      </c>
      <c r="F234" t="s">
        <v>87</v>
      </c>
      <c r="G234">
        <v>2</v>
      </c>
      <c r="H234" t="s">
        <v>89</v>
      </c>
      <c r="I234">
        <v>57004</v>
      </c>
    </row>
    <row r="235" spans="1:9" x14ac:dyDescent="0.25">
      <c r="A235" t="str">
        <f t="shared" si="3"/>
        <v>Financiën Financ. act. Publiek-Private sector</v>
      </c>
      <c r="B235">
        <v>303866</v>
      </c>
      <c r="C235" t="s">
        <v>12</v>
      </c>
      <c r="D235" t="s">
        <v>22</v>
      </c>
      <c r="E235" t="s">
        <v>17</v>
      </c>
      <c r="F235" t="s">
        <v>87</v>
      </c>
      <c r="G235">
        <v>3</v>
      </c>
      <c r="H235" t="s">
        <v>90</v>
      </c>
      <c r="I235">
        <v>303866</v>
      </c>
    </row>
    <row r="236" spans="1:9" x14ac:dyDescent="0.25">
      <c r="A236" t="str">
        <f t="shared" si="3"/>
        <v>Financiën Internationale Fin. Betrekkingen</v>
      </c>
      <c r="B236">
        <v>1081076</v>
      </c>
      <c r="C236" t="s">
        <v>12</v>
      </c>
      <c r="D236" t="s">
        <v>22</v>
      </c>
      <c r="E236" t="s">
        <v>17</v>
      </c>
      <c r="F236" t="s">
        <v>87</v>
      </c>
      <c r="G236">
        <v>4</v>
      </c>
      <c r="H236" t="s">
        <v>91</v>
      </c>
      <c r="I236">
        <v>1081076</v>
      </c>
    </row>
    <row r="237" spans="1:9" x14ac:dyDescent="0.25">
      <c r="A237" t="str">
        <f t="shared" si="3"/>
        <v>Financiën Exportkrediet- en investeringsverzekering</v>
      </c>
      <c r="B237">
        <v>10616386</v>
      </c>
      <c r="C237" t="s">
        <v>12</v>
      </c>
      <c r="D237" t="s">
        <v>22</v>
      </c>
      <c r="E237" t="s">
        <v>17</v>
      </c>
      <c r="F237" t="s">
        <v>87</v>
      </c>
      <c r="G237">
        <v>5</v>
      </c>
      <c r="H237" t="s">
        <v>92</v>
      </c>
      <c r="I237">
        <v>10616386</v>
      </c>
    </row>
    <row r="238" spans="1:9" x14ac:dyDescent="0.25">
      <c r="A238" t="str">
        <f t="shared" si="3"/>
        <v>Financiën BTW-Compensatiefonds</v>
      </c>
      <c r="B238">
        <v>2816420</v>
      </c>
      <c r="C238" t="s">
        <v>12</v>
      </c>
      <c r="D238" t="s">
        <v>22</v>
      </c>
      <c r="E238" t="s">
        <v>17</v>
      </c>
      <c r="F238" t="s">
        <v>87</v>
      </c>
      <c r="G238">
        <v>6</v>
      </c>
      <c r="H238" t="s">
        <v>93</v>
      </c>
      <c r="I238">
        <v>2816420</v>
      </c>
    </row>
    <row r="239" spans="1:9" x14ac:dyDescent="0.25">
      <c r="A239" t="str">
        <f t="shared" si="3"/>
        <v>Financiën Beheer materiele activa</v>
      </c>
      <c r="B239">
        <v>306</v>
      </c>
      <c r="C239" t="s">
        <v>12</v>
      </c>
      <c r="D239" t="s">
        <v>22</v>
      </c>
      <c r="E239" t="s">
        <v>17</v>
      </c>
      <c r="F239" t="s">
        <v>87</v>
      </c>
      <c r="G239">
        <v>7</v>
      </c>
      <c r="H239" t="s">
        <v>94</v>
      </c>
      <c r="I239">
        <v>306</v>
      </c>
    </row>
    <row r="240" spans="1:9" x14ac:dyDescent="0.25">
      <c r="A240" t="str">
        <f t="shared" si="3"/>
        <v>Financiën Nominaal en onvoorzien</v>
      </c>
      <c r="B240">
        <v>3425</v>
      </c>
      <c r="C240" t="s">
        <v>12</v>
      </c>
      <c r="D240" t="s">
        <v>22</v>
      </c>
      <c r="E240" t="s">
        <v>17</v>
      </c>
      <c r="F240" t="s">
        <v>87</v>
      </c>
      <c r="G240">
        <v>10</v>
      </c>
      <c r="H240" t="s">
        <v>28</v>
      </c>
      <c r="I240">
        <v>3425</v>
      </c>
    </row>
    <row r="241" spans="1:9" x14ac:dyDescent="0.25">
      <c r="A241" t="str">
        <f t="shared" si="3"/>
        <v>Financiën Centraal Apparaat</v>
      </c>
      <c r="B241">
        <v>204688</v>
      </c>
      <c r="C241" t="s">
        <v>12</v>
      </c>
      <c r="D241" t="s">
        <v>22</v>
      </c>
      <c r="E241" t="s">
        <v>17</v>
      </c>
      <c r="F241" t="s">
        <v>87</v>
      </c>
      <c r="G241">
        <v>21</v>
      </c>
      <c r="H241" t="s">
        <v>65</v>
      </c>
      <c r="I241">
        <v>204688</v>
      </c>
    </row>
    <row r="242" spans="1:9" x14ac:dyDescent="0.25">
      <c r="A242" t="str">
        <f t="shared" si="3"/>
        <v xml:space="preserve">Defensie </v>
      </c>
      <c r="B242">
        <v>7602033</v>
      </c>
      <c r="C242" t="s">
        <v>12</v>
      </c>
      <c r="D242" t="s">
        <v>22</v>
      </c>
      <c r="E242" t="s">
        <v>13</v>
      </c>
      <c r="F242" t="s">
        <v>95</v>
      </c>
      <c r="G242" t="s">
        <v>15</v>
      </c>
      <c r="I242">
        <v>7602033</v>
      </c>
    </row>
    <row r="243" spans="1:9" x14ac:dyDescent="0.25">
      <c r="A243" t="str">
        <f t="shared" si="3"/>
        <v>Defensie Opdracht Inzet</v>
      </c>
      <c r="B243">
        <v>6250</v>
      </c>
      <c r="C243" t="s">
        <v>12</v>
      </c>
      <c r="D243" t="s">
        <v>22</v>
      </c>
      <c r="E243" t="s">
        <v>13</v>
      </c>
      <c r="F243" t="s">
        <v>95</v>
      </c>
      <c r="G243">
        <v>1</v>
      </c>
      <c r="H243" t="s">
        <v>96</v>
      </c>
      <c r="I243">
        <v>6250</v>
      </c>
    </row>
    <row r="244" spans="1:9" x14ac:dyDescent="0.25">
      <c r="A244" t="str">
        <f t="shared" si="3"/>
        <v>Defensie Taakuitvoering Zeestrijdkrachten</v>
      </c>
      <c r="B244">
        <v>693849</v>
      </c>
      <c r="C244" t="s">
        <v>12</v>
      </c>
      <c r="D244" t="s">
        <v>22</v>
      </c>
      <c r="E244" t="s">
        <v>13</v>
      </c>
      <c r="F244" t="s">
        <v>95</v>
      </c>
      <c r="G244">
        <v>2</v>
      </c>
      <c r="H244" t="s">
        <v>97</v>
      </c>
      <c r="I244">
        <v>693849</v>
      </c>
    </row>
    <row r="245" spans="1:9" x14ac:dyDescent="0.25">
      <c r="A245" t="str">
        <f t="shared" si="3"/>
        <v>Defensie Taakuitvoering Landstrijdkrachten</v>
      </c>
      <c r="B245">
        <v>1108639</v>
      </c>
      <c r="C245" t="s">
        <v>12</v>
      </c>
      <c r="D245" t="s">
        <v>22</v>
      </c>
      <c r="E245" t="s">
        <v>13</v>
      </c>
      <c r="F245" t="s">
        <v>95</v>
      </c>
      <c r="G245">
        <v>3</v>
      </c>
      <c r="H245" t="s">
        <v>98</v>
      </c>
      <c r="I245">
        <v>1108639</v>
      </c>
    </row>
    <row r="246" spans="1:9" x14ac:dyDescent="0.25">
      <c r="A246" t="str">
        <f t="shared" si="3"/>
        <v>Defensie Taakuitvoering Luchtstrijdkrachten</v>
      </c>
      <c r="B246">
        <v>637987</v>
      </c>
      <c r="C246" t="s">
        <v>12</v>
      </c>
      <c r="D246" t="s">
        <v>22</v>
      </c>
      <c r="E246" t="s">
        <v>13</v>
      </c>
      <c r="F246" t="s">
        <v>95</v>
      </c>
      <c r="G246">
        <v>4</v>
      </c>
      <c r="H246" t="s">
        <v>99</v>
      </c>
      <c r="I246">
        <v>637987</v>
      </c>
    </row>
    <row r="247" spans="1:9" x14ac:dyDescent="0.25">
      <c r="A247" t="str">
        <f t="shared" si="3"/>
        <v>Defensie Taakuitvoering Koninklijke Marechaussee</v>
      </c>
      <c r="B247">
        <v>311529</v>
      </c>
      <c r="C247" t="s">
        <v>12</v>
      </c>
      <c r="D247" t="s">
        <v>22</v>
      </c>
      <c r="E247" t="s">
        <v>13</v>
      </c>
      <c r="F247" t="s">
        <v>95</v>
      </c>
      <c r="G247">
        <v>5</v>
      </c>
      <c r="H247" t="s">
        <v>100</v>
      </c>
      <c r="I247">
        <v>311529</v>
      </c>
    </row>
    <row r="248" spans="1:9" x14ac:dyDescent="0.25">
      <c r="A248" t="str">
        <f t="shared" si="3"/>
        <v>Defensie Investeringen Krijgsmacht</v>
      </c>
      <c r="B248">
        <v>1192309</v>
      </c>
      <c r="C248" t="s">
        <v>12</v>
      </c>
      <c r="D248" t="s">
        <v>22</v>
      </c>
      <c r="E248" t="s">
        <v>13</v>
      </c>
      <c r="F248" t="s">
        <v>95</v>
      </c>
      <c r="G248">
        <v>6</v>
      </c>
      <c r="H248" t="s">
        <v>101</v>
      </c>
      <c r="I248">
        <v>1192309</v>
      </c>
    </row>
    <row r="249" spans="1:9" x14ac:dyDescent="0.25">
      <c r="A249" t="str">
        <f t="shared" si="3"/>
        <v>Defensie Ondersteuning krijgsmacht door Defensie Materieel Org</v>
      </c>
      <c r="B249">
        <v>814171</v>
      </c>
      <c r="C249" t="s">
        <v>12</v>
      </c>
      <c r="D249" t="s">
        <v>22</v>
      </c>
      <c r="E249" t="s">
        <v>13</v>
      </c>
      <c r="F249" t="s">
        <v>95</v>
      </c>
      <c r="G249">
        <v>7</v>
      </c>
      <c r="H249" t="s">
        <v>102</v>
      </c>
      <c r="I249">
        <v>814171</v>
      </c>
    </row>
    <row r="250" spans="1:9" x14ac:dyDescent="0.25">
      <c r="A250" t="str">
        <f t="shared" si="3"/>
        <v>Defensie Ondersteuning krijgsmacht door Cdo Dienstencentra</v>
      </c>
      <c r="B250">
        <v>972277</v>
      </c>
      <c r="C250" t="s">
        <v>12</v>
      </c>
      <c r="D250" t="s">
        <v>22</v>
      </c>
      <c r="E250" t="s">
        <v>13</v>
      </c>
      <c r="F250" t="s">
        <v>95</v>
      </c>
      <c r="G250">
        <v>8</v>
      </c>
      <c r="H250" t="s">
        <v>103</v>
      </c>
      <c r="I250">
        <v>972277</v>
      </c>
    </row>
    <row r="251" spans="1:9" x14ac:dyDescent="0.25">
      <c r="A251" t="str">
        <f t="shared" si="3"/>
        <v>Defensie Algemeen</v>
      </c>
      <c r="B251">
        <v>113716</v>
      </c>
      <c r="C251" t="s">
        <v>12</v>
      </c>
      <c r="D251" t="s">
        <v>22</v>
      </c>
      <c r="E251" t="s">
        <v>13</v>
      </c>
      <c r="F251" t="s">
        <v>95</v>
      </c>
      <c r="G251">
        <v>9</v>
      </c>
      <c r="H251" t="s">
        <v>66</v>
      </c>
      <c r="I251">
        <v>113716</v>
      </c>
    </row>
    <row r="252" spans="1:9" x14ac:dyDescent="0.25">
      <c r="A252" t="str">
        <f t="shared" si="3"/>
        <v>Defensie Centraal apparaat</v>
      </c>
      <c r="B252">
        <v>1698315</v>
      </c>
      <c r="C252" t="s">
        <v>12</v>
      </c>
      <c r="D252" t="s">
        <v>22</v>
      </c>
      <c r="E252" t="s">
        <v>13</v>
      </c>
      <c r="F252" t="s">
        <v>95</v>
      </c>
      <c r="G252">
        <v>10</v>
      </c>
      <c r="H252" t="s">
        <v>104</v>
      </c>
      <c r="I252">
        <v>1698315</v>
      </c>
    </row>
    <row r="253" spans="1:9" x14ac:dyDescent="0.25">
      <c r="A253" t="str">
        <f t="shared" si="3"/>
        <v>Defensie Geheime uitgaven</v>
      </c>
      <c r="B253">
        <v>5264</v>
      </c>
      <c r="C253" t="s">
        <v>12</v>
      </c>
      <c r="D253" t="s">
        <v>22</v>
      </c>
      <c r="E253" t="s">
        <v>13</v>
      </c>
      <c r="F253" t="s">
        <v>95</v>
      </c>
      <c r="G253">
        <v>11</v>
      </c>
      <c r="H253" t="s">
        <v>105</v>
      </c>
      <c r="I253">
        <v>5264</v>
      </c>
    </row>
    <row r="254" spans="1:9" x14ac:dyDescent="0.25">
      <c r="A254" t="str">
        <f t="shared" si="3"/>
        <v>Defensie Nominaal en onvoorzien</v>
      </c>
      <c r="B254">
        <v>47727</v>
      </c>
      <c r="C254" t="s">
        <v>12</v>
      </c>
      <c r="D254" t="s">
        <v>22</v>
      </c>
      <c r="E254" t="s">
        <v>13</v>
      </c>
      <c r="F254" t="s">
        <v>95</v>
      </c>
      <c r="G254">
        <v>12</v>
      </c>
      <c r="H254" t="s">
        <v>28</v>
      </c>
      <c r="I254">
        <v>47727</v>
      </c>
    </row>
    <row r="255" spans="1:9" x14ac:dyDescent="0.25">
      <c r="A255" t="str">
        <f t="shared" si="3"/>
        <v>Defensie TOTAAL</v>
      </c>
      <c r="B255">
        <v>326797</v>
      </c>
      <c r="C255" t="s">
        <v>12</v>
      </c>
      <c r="D255" t="s">
        <v>22</v>
      </c>
      <c r="E255" t="s">
        <v>21</v>
      </c>
      <c r="F255" t="s">
        <v>95</v>
      </c>
      <c r="G255" t="s">
        <v>15</v>
      </c>
      <c r="H255" t="s">
        <v>16</v>
      </c>
      <c r="I255">
        <v>326797</v>
      </c>
    </row>
    <row r="256" spans="1:9" x14ac:dyDescent="0.25">
      <c r="A256" t="str">
        <f t="shared" si="3"/>
        <v>Defensie Opdracht Inzet</v>
      </c>
      <c r="B256">
        <v>1407</v>
      </c>
      <c r="C256" t="s">
        <v>12</v>
      </c>
      <c r="D256" t="s">
        <v>22</v>
      </c>
      <c r="E256" t="s">
        <v>21</v>
      </c>
      <c r="F256" t="s">
        <v>95</v>
      </c>
      <c r="G256">
        <v>1</v>
      </c>
      <c r="H256" t="s">
        <v>96</v>
      </c>
      <c r="I256">
        <v>1407</v>
      </c>
    </row>
    <row r="257" spans="1:9" x14ac:dyDescent="0.25">
      <c r="A257" t="str">
        <f t="shared" si="3"/>
        <v>Defensie Taakuitvoering Zeestrijdkrachten</v>
      </c>
      <c r="B257">
        <v>20044</v>
      </c>
      <c r="C257" t="s">
        <v>12</v>
      </c>
      <c r="D257" t="s">
        <v>22</v>
      </c>
      <c r="E257" t="s">
        <v>21</v>
      </c>
      <c r="F257" t="s">
        <v>95</v>
      </c>
      <c r="G257">
        <v>2</v>
      </c>
      <c r="H257" t="s">
        <v>97</v>
      </c>
      <c r="I257">
        <v>20044</v>
      </c>
    </row>
    <row r="258" spans="1:9" x14ac:dyDescent="0.25">
      <c r="A258" t="str">
        <f t="shared" si="3"/>
        <v>Defensie Taakuitvoering Landstrijdkrachten</v>
      </c>
      <c r="B258">
        <v>20523</v>
      </c>
      <c r="C258" t="s">
        <v>12</v>
      </c>
      <c r="D258" t="s">
        <v>22</v>
      </c>
      <c r="E258" t="s">
        <v>21</v>
      </c>
      <c r="F258" t="s">
        <v>95</v>
      </c>
      <c r="G258">
        <v>3</v>
      </c>
      <c r="H258" t="s">
        <v>98</v>
      </c>
      <c r="I258">
        <v>20523</v>
      </c>
    </row>
    <row r="259" spans="1:9" x14ac:dyDescent="0.25">
      <c r="A259" t="str">
        <f t="shared" ref="A259:A322" si="4">TRIM(RIGHT(F259,LEN(F259)-FIND(" ",F259)))&amp;" "&amp;H259</f>
        <v>Defensie Taakuitvoering Luchtstrijdkrachten</v>
      </c>
      <c r="B259">
        <v>15227</v>
      </c>
      <c r="C259" t="s">
        <v>12</v>
      </c>
      <c r="D259" t="s">
        <v>22</v>
      </c>
      <c r="E259" t="s">
        <v>21</v>
      </c>
      <c r="F259" t="s">
        <v>95</v>
      </c>
      <c r="G259">
        <v>4</v>
      </c>
      <c r="H259" t="s">
        <v>99</v>
      </c>
      <c r="I259">
        <v>15227</v>
      </c>
    </row>
    <row r="260" spans="1:9" x14ac:dyDescent="0.25">
      <c r="A260" t="str">
        <f t="shared" si="4"/>
        <v>Defensie Taakuitvoering Koninklijke Marechaussee</v>
      </c>
      <c r="B260">
        <v>4590</v>
      </c>
      <c r="C260" t="s">
        <v>12</v>
      </c>
      <c r="D260" t="s">
        <v>22</v>
      </c>
      <c r="E260" t="s">
        <v>21</v>
      </c>
      <c r="F260" t="s">
        <v>95</v>
      </c>
      <c r="G260">
        <v>5</v>
      </c>
      <c r="H260" t="s">
        <v>100</v>
      </c>
      <c r="I260">
        <v>4590</v>
      </c>
    </row>
    <row r="261" spans="1:9" x14ac:dyDescent="0.25">
      <c r="A261" t="str">
        <f t="shared" si="4"/>
        <v>Defensie Investeringen Krijgsmacht</v>
      </c>
      <c r="B261">
        <v>163788</v>
      </c>
      <c r="C261" t="s">
        <v>12</v>
      </c>
      <c r="D261" t="s">
        <v>22</v>
      </c>
      <c r="E261" t="s">
        <v>21</v>
      </c>
      <c r="F261" t="s">
        <v>95</v>
      </c>
      <c r="G261">
        <v>6</v>
      </c>
      <c r="H261" t="s">
        <v>101</v>
      </c>
      <c r="I261">
        <v>163788</v>
      </c>
    </row>
    <row r="262" spans="1:9" x14ac:dyDescent="0.25">
      <c r="A262" t="str">
        <f t="shared" si="4"/>
        <v>Defensie Ondersteuning krijgsmacht door Defensie Materieel Org</v>
      </c>
      <c r="B262">
        <v>42933</v>
      </c>
      <c r="C262" t="s">
        <v>12</v>
      </c>
      <c r="D262" t="s">
        <v>22</v>
      </c>
      <c r="E262" t="s">
        <v>21</v>
      </c>
      <c r="F262" t="s">
        <v>95</v>
      </c>
      <c r="G262">
        <v>7</v>
      </c>
      <c r="H262" t="s">
        <v>102</v>
      </c>
      <c r="I262">
        <v>42933</v>
      </c>
    </row>
    <row r="263" spans="1:9" x14ac:dyDescent="0.25">
      <c r="A263" t="str">
        <f t="shared" si="4"/>
        <v>Defensie Ondersteuning krijgsmacht door Cdo Dienstencentra</v>
      </c>
      <c r="B263">
        <v>51377</v>
      </c>
      <c r="C263" t="s">
        <v>12</v>
      </c>
      <c r="D263" t="s">
        <v>22</v>
      </c>
      <c r="E263" t="s">
        <v>21</v>
      </c>
      <c r="F263" t="s">
        <v>95</v>
      </c>
      <c r="G263">
        <v>8</v>
      </c>
      <c r="H263" t="s">
        <v>103</v>
      </c>
      <c r="I263">
        <v>51377</v>
      </c>
    </row>
    <row r="264" spans="1:9" x14ac:dyDescent="0.25">
      <c r="A264" t="str">
        <f t="shared" si="4"/>
        <v>Defensie Algemeen</v>
      </c>
      <c r="B264">
        <v>0</v>
      </c>
      <c r="C264" t="s">
        <v>12</v>
      </c>
      <c r="D264" t="s">
        <v>22</v>
      </c>
      <c r="E264" t="s">
        <v>21</v>
      </c>
      <c r="F264" t="s">
        <v>95</v>
      </c>
      <c r="G264">
        <v>9</v>
      </c>
      <c r="H264" t="s">
        <v>66</v>
      </c>
      <c r="I264">
        <v>0</v>
      </c>
    </row>
    <row r="265" spans="1:9" x14ac:dyDescent="0.25">
      <c r="A265" t="str">
        <f t="shared" si="4"/>
        <v>Defensie Centraal apparaat</v>
      </c>
      <c r="B265">
        <v>6908</v>
      </c>
      <c r="C265" t="s">
        <v>12</v>
      </c>
      <c r="D265" t="s">
        <v>22</v>
      </c>
      <c r="E265" t="s">
        <v>21</v>
      </c>
      <c r="F265" t="s">
        <v>95</v>
      </c>
      <c r="G265">
        <v>10</v>
      </c>
      <c r="H265" t="s">
        <v>104</v>
      </c>
      <c r="I265">
        <v>6908</v>
      </c>
    </row>
    <row r="266" spans="1:9" x14ac:dyDescent="0.25">
      <c r="A266" t="str">
        <f t="shared" si="4"/>
        <v>Defensie Geheime uitgaven</v>
      </c>
      <c r="B266">
        <v>0</v>
      </c>
      <c r="C266" t="s">
        <v>12</v>
      </c>
      <c r="D266" t="s">
        <v>22</v>
      </c>
      <c r="E266" t="s">
        <v>21</v>
      </c>
      <c r="F266" t="s">
        <v>95</v>
      </c>
      <c r="G266">
        <v>11</v>
      </c>
      <c r="H266" t="s">
        <v>105</v>
      </c>
      <c r="I266">
        <v>0</v>
      </c>
    </row>
    <row r="267" spans="1:9" x14ac:dyDescent="0.25">
      <c r="A267" t="str">
        <f t="shared" si="4"/>
        <v>Defensie Nominaal en onvoorzien</v>
      </c>
      <c r="B267">
        <v>0</v>
      </c>
      <c r="C267" t="s">
        <v>12</v>
      </c>
      <c r="D267" t="s">
        <v>22</v>
      </c>
      <c r="E267" t="s">
        <v>21</v>
      </c>
      <c r="F267" t="s">
        <v>95</v>
      </c>
      <c r="G267">
        <v>12</v>
      </c>
      <c r="H267" t="s">
        <v>28</v>
      </c>
      <c r="I267">
        <v>0</v>
      </c>
    </row>
    <row r="268" spans="1:9" x14ac:dyDescent="0.25">
      <c r="A268" t="str">
        <f t="shared" si="4"/>
        <v>Defensie TOTAAL</v>
      </c>
      <c r="B268">
        <v>8025899</v>
      </c>
      <c r="C268" t="s">
        <v>12</v>
      </c>
      <c r="D268" t="s">
        <v>22</v>
      </c>
      <c r="E268" t="s">
        <v>17</v>
      </c>
      <c r="F268" t="s">
        <v>95</v>
      </c>
      <c r="G268" t="s">
        <v>15</v>
      </c>
      <c r="H268" t="s">
        <v>16</v>
      </c>
      <c r="I268">
        <v>8025899</v>
      </c>
    </row>
    <row r="269" spans="1:9" x14ac:dyDescent="0.25">
      <c r="A269" t="str">
        <f t="shared" si="4"/>
        <v>Defensie Opdracht Inzet</v>
      </c>
      <c r="B269">
        <v>6250</v>
      </c>
      <c r="C269" t="s">
        <v>12</v>
      </c>
      <c r="D269" t="s">
        <v>22</v>
      </c>
      <c r="E269" t="s">
        <v>17</v>
      </c>
      <c r="F269" t="s">
        <v>95</v>
      </c>
      <c r="G269">
        <v>1</v>
      </c>
      <c r="H269" t="s">
        <v>96</v>
      </c>
      <c r="I269">
        <v>6250</v>
      </c>
    </row>
    <row r="270" spans="1:9" x14ac:dyDescent="0.25">
      <c r="A270" t="str">
        <f t="shared" si="4"/>
        <v>Defensie Taakuitvoering Zeestrijdkrachten</v>
      </c>
      <c r="B270">
        <v>693849</v>
      </c>
      <c r="C270" t="s">
        <v>12</v>
      </c>
      <c r="D270" t="s">
        <v>22</v>
      </c>
      <c r="E270" t="s">
        <v>17</v>
      </c>
      <c r="F270" t="s">
        <v>95</v>
      </c>
      <c r="G270">
        <v>2</v>
      </c>
      <c r="H270" t="s">
        <v>97</v>
      </c>
      <c r="I270">
        <v>693849</v>
      </c>
    </row>
    <row r="271" spans="1:9" x14ac:dyDescent="0.25">
      <c r="A271" t="str">
        <f t="shared" si="4"/>
        <v>Defensie Taakuitvoering Landstrijdkrachten</v>
      </c>
      <c r="B271">
        <v>1108639</v>
      </c>
      <c r="C271" t="s">
        <v>12</v>
      </c>
      <c r="D271" t="s">
        <v>22</v>
      </c>
      <c r="E271" t="s">
        <v>17</v>
      </c>
      <c r="F271" t="s">
        <v>95</v>
      </c>
      <c r="G271">
        <v>3</v>
      </c>
      <c r="H271" t="s">
        <v>98</v>
      </c>
      <c r="I271">
        <v>1108639</v>
      </c>
    </row>
    <row r="272" spans="1:9" x14ac:dyDescent="0.25">
      <c r="A272" t="str">
        <f t="shared" si="4"/>
        <v>Defensie Taakuitvoering Luchtstrijdkrachten</v>
      </c>
      <c r="B272">
        <v>637987</v>
      </c>
      <c r="C272" t="s">
        <v>12</v>
      </c>
      <c r="D272" t="s">
        <v>22</v>
      </c>
      <c r="E272" t="s">
        <v>17</v>
      </c>
      <c r="F272" t="s">
        <v>95</v>
      </c>
      <c r="G272">
        <v>4</v>
      </c>
      <c r="H272" t="s">
        <v>99</v>
      </c>
      <c r="I272">
        <v>637987</v>
      </c>
    </row>
    <row r="273" spans="1:9" x14ac:dyDescent="0.25">
      <c r="A273" t="str">
        <f t="shared" si="4"/>
        <v>Defensie Taakuitvoering Koninklijke Marechaussee</v>
      </c>
      <c r="B273">
        <v>311529</v>
      </c>
      <c r="C273" t="s">
        <v>12</v>
      </c>
      <c r="D273" t="s">
        <v>22</v>
      </c>
      <c r="E273" t="s">
        <v>17</v>
      </c>
      <c r="F273" t="s">
        <v>95</v>
      </c>
      <c r="G273">
        <v>5</v>
      </c>
      <c r="H273" t="s">
        <v>100</v>
      </c>
      <c r="I273">
        <v>311529</v>
      </c>
    </row>
    <row r="274" spans="1:9" x14ac:dyDescent="0.25">
      <c r="A274" t="str">
        <f t="shared" si="4"/>
        <v>Defensie Investeringen Krijgsmacht</v>
      </c>
      <c r="B274">
        <v>1616175</v>
      </c>
      <c r="C274" t="s">
        <v>12</v>
      </c>
      <c r="D274" t="s">
        <v>22</v>
      </c>
      <c r="E274" t="s">
        <v>17</v>
      </c>
      <c r="F274" t="s">
        <v>95</v>
      </c>
      <c r="G274">
        <v>6</v>
      </c>
      <c r="H274" t="s">
        <v>101</v>
      </c>
      <c r="I274">
        <v>1616175</v>
      </c>
    </row>
    <row r="275" spans="1:9" x14ac:dyDescent="0.25">
      <c r="A275" t="str">
        <f t="shared" si="4"/>
        <v>Defensie Ondersteuning krijgsmacht door Defensie Materieel Org</v>
      </c>
      <c r="B275">
        <v>814171</v>
      </c>
      <c r="C275" t="s">
        <v>12</v>
      </c>
      <c r="D275" t="s">
        <v>22</v>
      </c>
      <c r="E275" t="s">
        <v>17</v>
      </c>
      <c r="F275" t="s">
        <v>95</v>
      </c>
      <c r="G275">
        <v>7</v>
      </c>
      <c r="H275" t="s">
        <v>102</v>
      </c>
      <c r="I275">
        <v>814171</v>
      </c>
    </row>
    <row r="276" spans="1:9" x14ac:dyDescent="0.25">
      <c r="A276" t="str">
        <f t="shared" si="4"/>
        <v>Defensie Ondersteuning krijgsmacht door Cdo Dienstencentra</v>
      </c>
      <c r="B276">
        <v>972277</v>
      </c>
      <c r="C276" t="s">
        <v>12</v>
      </c>
      <c r="D276" t="s">
        <v>22</v>
      </c>
      <c r="E276" t="s">
        <v>17</v>
      </c>
      <c r="F276" t="s">
        <v>95</v>
      </c>
      <c r="G276">
        <v>8</v>
      </c>
      <c r="H276" t="s">
        <v>103</v>
      </c>
      <c r="I276">
        <v>972277</v>
      </c>
    </row>
    <row r="277" spans="1:9" x14ac:dyDescent="0.25">
      <c r="A277" t="str">
        <f t="shared" si="4"/>
        <v>Defensie Algemeen</v>
      </c>
      <c r="B277">
        <v>113716</v>
      </c>
      <c r="C277" t="s">
        <v>12</v>
      </c>
      <c r="D277" t="s">
        <v>22</v>
      </c>
      <c r="E277" t="s">
        <v>17</v>
      </c>
      <c r="F277" t="s">
        <v>95</v>
      </c>
      <c r="G277">
        <v>9</v>
      </c>
      <c r="H277" t="s">
        <v>66</v>
      </c>
      <c r="I277">
        <v>113716</v>
      </c>
    </row>
    <row r="278" spans="1:9" x14ac:dyDescent="0.25">
      <c r="A278" t="str">
        <f t="shared" si="4"/>
        <v>Defensie Centraal apparaat</v>
      </c>
      <c r="B278">
        <v>1698315</v>
      </c>
      <c r="C278" t="s">
        <v>12</v>
      </c>
      <c r="D278" t="s">
        <v>22</v>
      </c>
      <c r="E278" t="s">
        <v>17</v>
      </c>
      <c r="F278" t="s">
        <v>95</v>
      </c>
      <c r="G278">
        <v>10</v>
      </c>
      <c r="H278" t="s">
        <v>104</v>
      </c>
      <c r="I278">
        <v>1698315</v>
      </c>
    </row>
    <row r="279" spans="1:9" x14ac:dyDescent="0.25">
      <c r="A279" t="str">
        <f t="shared" si="4"/>
        <v>Defensie Geheime uitgaven</v>
      </c>
      <c r="B279">
        <v>5264</v>
      </c>
      <c r="C279" t="s">
        <v>12</v>
      </c>
      <c r="D279" t="s">
        <v>22</v>
      </c>
      <c r="E279" t="s">
        <v>17</v>
      </c>
      <c r="F279" t="s">
        <v>95</v>
      </c>
      <c r="G279">
        <v>11</v>
      </c>
      <c r="H279" t="s">
        <v>105</v>
      </c>
      <c r="I279">
        <v>5264</v>
      </c>
    </row>
    <row r="280" spans="1:9" x14ac:dyDescent="0.25">
      <c r="A280" t="str">
        <f t="shared" si="4"/>
        <v>Defensie Nominaal en onvoorzien</v>
      </c>
      <c r="B280">
        <v>47727</v>
      </c>
      <c r="C280" t="s">
        <v>12</v>
      </c>
      <c r="D280" t="s">
        <v>22</v>
      </c>
      <c r="E280" t="s">
        <v>17</v>
      </c>
      <c r="F280" t="s">
        <v>95</v>
      </c>
      <c r="G280">
        <v>12</v>
      </c>
      <c r="H280" t="s">
        <v>28</v>
      </c>
      <c r="I280">
        <v>47727</v>
      </c>
    </row>
    <row r="281" spans="1:9" x14ac:dyDescent="0.25">
      <c r="A281" t="str">
        <f t="shared" si="4"/>
        <v xml:space="preserve">Infrastructuur en Milieu </v>
      </c>
      <c r="B281">
        <v>10253769</v>
      </c>
      <c r="C281" t="s">
        <v>12</v>
      </c>
      <c r="D281" t="s">
        <v>22</v>
      </c>
      <c r="E281" t="s">
        <v>13</v>
      </c>
      <c r="F281" t="s">
        <v>106</v>
      </c>
      <c r="G281" t="s">
        <v>15</v>
      </c>
      <c r="I281">
        <v>10253769</v>
      </c>
    </row>
    <row r="282" spans="1:9" x14ac:dyDescent="0.25">
      <c r="A282" t="str">
        <f t="shared" si="4"/>
        <v>Infrastructuur en Milieu Waterkwantiteit</v>
      </c>
      <c r="B282">
        <v>39731</v>
      </c>
      <c r="C282" t="s">
        <v>12</v>
      </c>
      <c r="D282" t="s">
        <v>22</v>
      </c>
      <c r="E282" t="s">
        <v>13</v>
      </c>
      <c r="F282" t="s">
        <v>106</v>
      </c>
      <c r="G282">
        <v>11</v>
      </c>
      <c r="H282" t="s">
        <v>107</v>
      </c>
      <c r="I282">
        <v>39731</v>
      </c>
    </row>
    <row r="283" spans="1:9" x14ac:dyDescent="0.25">
      <c r="A283" t="str">
        <f t="shared" si="4"/>
        <v>Infrastructuur en Milieu Waterkwaliteit</v>
      </c>
      <c r="B283">
        <v>85558</v>
      </c>
      <c r="C283" t="s">
        <v>12</v>
      </c>
      <c r="D283" t="s">
        <v>22</v>
      </c>
      <c r="E283" t="s">
        <v>13</v>
      </c>
      <c r="F283" t="s">
        <v>106</v>
      </c>
      <c r="G283">
        <v>12</v>
      </c>
      <c r="H283" t="s">
        <v>108</v>
      </c>
      <c r="I283">
        <v>85558</v>
      </c>
    </row>
    <row r="284" spans="1:9" x14ac:dyDescent="0.25">
      <c r="A284" t="str">
        <f t="shared" si="4"/>
        <v>Infrastructuur en Milieu Ruimtelijke Ontwikkeling</v>
      </c>
      <c r="B284">
        <v>105979</v>
      </c>
      <c r="C284" t="s">
        <v>12</v>
      </c>
      <c r="D284" t="s">
        <v>22</v>
      </c>
      <c r="E284" t="s">
        <v>13</v>
      </c>
      <c r="F284" t="s">
        <v>106</v>
      </c>
      <c r="G284">
        <v>13</v>
      </c>
      <c r="H284" t="s">
        <v>109</v>
      </c>
      <c r="I284">
        <v>105979</v>
      </c>
    </row>
    <row r="285" spans="1:9" x14ac:dyDescent="0.25">
      <c r="A285" t="str">
        <f t="shared" si="4"/>
        <v>Infrastructuur en Milieu Wegen en verkeersveiligheid</v>
      </c>
      <c r="B285">
        <v>33119</v>
      </c>
      <c r="C285" t="s">
        <v>12</v>
      </c>
      <c r="D285" t="s">
        <v>22</v>
      </c>
      <c r="E285" t="s">
        <v>13</v>
      </c>
      <c r="F285" t="s">
        <v>106</v>
      </c>
      <c r="G285">
        <v>14</v>
      </c>
      <c r="H285" t="s">
        <v>110</v>
      </c>
      <c r="I285">
        <v>33119</v>
      </c>
    </row>
    <row r="286" spans="1:9" x14ac:dyDescent="0.25">
      <c r="A286" t="str">
        <f t="shared" si="4"/>
        <v>Infrastructuur en Milieu Openbaar vervoer</v>
      </c>
      <c r="B286">
        <v>7531</v>
      </c>
      <c r="C286" t="s">
        <v>12</v>
      </c>
      <c r="D286" t="s">
        <v>22</v>
      </c>
      <c r="E286" t="s">
        <v>13</v>
      </c>
      <c r="F286" t="s">
        <v>106</v>
      </c>
      <c r="G286">
        <v>15</v>
      </c>
      <c r="H286" t="s">
        <v>111</v>
      </c>
      <c r="I286">
        <v>7531</v>
      </c>
    </row>
    <row r="287" spans="1:9" x14ac:dyDescent="0.25">
      <c r="A287" t="str">
        <f t="shared" si="4"/>
        <v>Infrastructuur en Milieu Spoor</v>
      </c>
      <c r="B287">
        <v>24424</v>
      </c>
      <c r="C287" t="s">
        <v>12</v>
      </c>
      <c r="D287" t="s">
        <v>22</v>
      </c>
      <c r="E287" t="s">
        <v>13</v>
      </c>
      <c r="F287" t="s">
        <v>106</v>
      </c>
      <c r="G287">
        <v>16</v>
      </c>
      <c r="H287" t="s">
        <v>112</v>
      </c>
      <c r="I287">
        <v>24424</v>
      </c>
    </row>
    <row r="288" spans="1:9" x14ac:dyDescent="0.25">
      <c r="A288" t="str">
        <f t="shared" si="4"/>
        <v>Infrastructuur en Milieu Luchtvaart</v>
      </c>
      <c r="B288">
        <v>34291</v>
      </c>
      <c r="C288" t="s">
        <v>12</v>
      </c>
      <c r="D288" t="s">
        <v>22</v>
      </c>
      <c r="E288" t="s">
        <v>13</v>
      </c>
      <c r="F288" t="s">
        <v>106</v>
      </c>
      <c r="G288">
        <v>17</v>
      </c>
      <c r="H288" t="s">
        <v>113</v>
      </c>
      <c r="I288">
        <v>34291</v>
      </c>
    </row>
    <row r="289" spans="1:9" x14ac:dyDescent="0.25">
      <c r="A289" t="str">
        <f t="shared" si="4"/>
        <v>Infrastructuur en Milieu Scheepvaart</v>
      </c>
      <c r="B289">
        <v>5303</v>
      </c>
      <c r="C289" t="s">
        <v>12</v>
      </c>
      <c r="D289" t="s">
        <v>22</v>
      </c>
      <c r="E289" t="s">
        <v>13</v>
      </c>
      <c r="F289" t="s">
        <v>106</v>
      </c>
      <c r="G289">
        <v>18</v>
      </c>
      <c r="H289" t="s">
        <v>114</v>
      </c>
      <c r="I289">
        <v>5303</v>
      </c>
    </row>
    <row r="290" spans="1:9" x14ac:dyDescent="0.25">
      <c r="A290" t="str">
        <f t="shared" si="4"/>
        <v>Infrastructuur en Milieu Klimaat</v>
      </c>
      <c r="B290">
        <v>59422</v>
      </c>
      <c r="C290" t="s">
        <v>12</v>
      </c>
      <c r="D290" t="s">
        <v>22</v>
      </c>
      <c r="E290" t="s">
        <v>13</v>
      </c>
      <c r="F290" t="s">
        <v>106</v>
      </c>
      <c r="G290">
        <v>19</v>
      </c>
      <c r="H290" t="s">
        <v>115</v>
      </c>
      <c r="I290">
        <v>59422</v>
      </c>
    </row>
    <row r="291" spans="1:9" x14ac:dyDescent="0.25">
      <c r="A291" t="str">
        <f t="shared" si="4"/>
        <v>Infrastructuur en Milieu Lucht en geluid</v>
      </c>
      <c r="B291">
        <v>49383</v>
      </c>
      <c r="C291" t="s">
        <v>12</v>
      </c>
      <c r="D291" t="s">
        <v>22</v>
      </c>
      <c r="E291" t="s">
        <v>13</v>
      </c>
      <c r="F291" t="s">
        <v>106</v>
      </c>
      <c r="G291">
        <v>20</v>
      </c>
      <c r="H291" t="s">
        <v>116</v>
      </c>
      <c r="I291">
        <v>49383</v>
      </c>
    </row>
    <row r="292" spans="1:9" x14ac:dyDescent="0.25">
      <c r="A292" t="str">
        <f t="shared" si="4"/>
        <v>Infrastructuur en Milieu Duurzaamheid</v>
      </c>
      <c r="B292">
        <v>13530</v>
      </c>
      <c r="C292" t="s">
        <v>12</v>
      </c>
      <c r="D292" t="s">
        <v>22</v>
      </c>
      <c r="E292" t="s">
        <v>13</v>
      </c>
      <c r="F292" t="s">
        <v>106</v>
      </c>
      <c r="G292">
        <v>21</v>
      </c>
      <c r="H292" t="s">
        <v>117</v>
      </c>
      <c r="I292">
        <v>13530</v>
      </c>
    </row>
    <row r="293" spans="1:9" x14ac:dyDescent="0.25">
      <c r="A293" t="str">
        <f t="shared" si="4"/>
        <v>Infrastructuur en Milieu Externe veiligheid en risico's</v>
      </c>
      <c r="B293">
        <v>28134</v>
      </c>
      <c r="C293" t="s">
        <v>12</v>
      </c>
      <c r="D293" t="s">
        <v>22</v>
      </c>
      <c r="E293" t="s">
        <v>13</v>
      </c>
      <c r="F293" t="s">
        <v>106</v>
      </c>
      <c r="G293">
        <v>22</v>
      </c>
      <c r="H293" t="s">
        <v>118</v>
      </c>
      <c r="I293">
        <v>28134</v>
      </c>
    </row>
    <row r="294" spans="1:9" x14ac:dyDescent="0.25">
      <c r="A294" t="str">
        <f t="shared" si="4"/>
        <v>Infrastructuur en Milieu Meteorologie, seismologie en aardobservatie</v>
      </c>
      <c r="B294">
        <v>33926</v>
      </c>
      <c r="C294" t="s">
        <v>12</v>
      </c>
      <c r="D294" t="s">
        <v>22</v>
      </c>
      <c r="E294" t="s">
        <v>13</v>
      </c>
      <c r="F294" t="s">
        <v>106</v>
      </c>
      <c r="G294">
        <v>23</v>
      </c>
      <c r="H294" t="s">
        <v>119</v>
      </c>
      <c r="I294">
        <v>33926</v>
      </c>
    </row>
    <row r="295" spans="1:9" x14ac:dyDescent="0.25">
      <c r="A295" t="str">
        <f t="shared" si="4"/>
        <v>Infrastructuur en Milieu Handhaving en toezicht</v>
      </c>
      <c r="B295">
        <v>129559</v>
      </c>
      <c r="C295" t="s">
        <v>12</v>
      </c>
      <c r="D295" t="s">
        <v>22</v>
      </c>
      <c r="E295" t="s">
        <v>13</v>
      </c>
      <c r="F295" t="s">
        <v>106</v>
      </c>
      <c r="G295">
        <v>24</v>
      </c>
      <c r="H295" t="s">
        <v>120</v>
      </c>
      <c r="I295">
        <v>129559</v>
      </c>
    </row>
    <row r="296" spans="1:9" x14ac:dyDescent="0.25">
      <c r="A296" t="str">
        <f t="shared" si="4"/>
        <v>Infrastructuur en Milieu Bijdrage BDU</v>
      </c>
      <c r="B296">
        <v>1819189</v>
      </c>
      <c r="C296" t="s">
        <v>12</v>
      </c>
      <c r="D296" t="s">
        <v>22</v>
      </c>
      <c r="E296" t="s">
        <v>13</v>
      </c>
      <c r="F296" t="s">
        <v>106</v>
      </c>
      <c r="G296">
        <v>25</v>
      </c>
      <c r="H296" t="s">
        <v>121</v>
      </c>
      <c r="I296">
        <v>1819189</v>
      </c>
    </row>
    <row r="297" spans="1:9" x14ac:dyDescent="0.25">
      <c r="A297" t="str">
        <f t="shared" si="4"/>
        <v>Infrastructuur en Milieu Bijdrage investeringsfondsen</v>
      </c>
      <c r="B297">
        <v>7452327</v>
      </c>
      <c r="C297" t="s">
        <v>12</v>
      </c>
      <c r="D297" t="s">
        <v>22</v>
      </c>
      <c r="E297" t="s">
        <v>13</v>
      </c>
      <c r="F297" t="s">
        <v>106</v>
      </c>
      <c r="G297">
        <v>26</v>
      </c>
      <c r="H297" t="s">
        <v>122</v>
      </c>
      <c r="I297">
        <v>7452327</v>
      </c>
    </row>
    <row r="298" spans="1:9" x14ac:dyDescent="0.25">
      <c r="A298" t="str">
        <f t="shared" si="4"/>
        <v>Infrastructuur en Milieu Algemeen departement</v>
      </c>
      <c r="B298">
        <v>27206</v>
      </c>
      <c r="C298" t="s">
        <v>12</v>
      </c>
      <c r="D298" t="s">
        <v>22</v>
      </c>
      <c r="E298" t="s">
        <v>13</v>
      </c>
      <c r="F298" t="s">
        <v>106</v>
      </c>
      <c r="G298">
        <v>97</v>
      </c>
      <c r="H298" t="s">
        <v>123</v>
      </c>
      <c r="I298">
        <v>27206</v>
      </c>
    </row>
    <row r="299" spans="1:9" x14ac:dyDescent="0.25">
      <c r="A299" t="str">
        <f t="shared" si="4"/>
        <v>Infrastructuur en Milieu Apparaatsuitgaven Kerndepartement</v>
      </c>
      <c r="B299">
        <v>319700</v>
      </c>
      <c r="C299" t="s">
        <v>12</v>
      </c>
      <c r="D299" t="s">
        <v>22</v>
      </c>
      <c r="E299" t="s">
        <v>13</v>
      </c>
      <c r="F299" t="s">
        <v>106</v>
      </c>
      <c r="G299">
        <v>98</v>
      </c>
      <c r="H299" t="s">
        <v>124</v>
      </c>
      <c r="I299">
        <v>319700</v>
      </c>
    </row>
    <row r="300" spans="1:9" x14ac:dyDescent="0.25">
      <c r="A300" t="str">
        <f t="shared" si="4"/>
        <v>Infrastructuur en Milieu Nominaal en onvoorzien</v>
      </c>
      <c r="B300">
        <v>-14543</v>
      </c>
      <c r="C300" t="s">
        <v>12</v>
      </c>
      <c r="D300" t="s">
        <v>22</v>
      </c>
      <c r="E300" t="s">
        <v>13</v>
      </c>
      <c r="F300" t="s">
        <v>106</v>
      </c>
      <c r="G300">
        <v>99</v>
      </c>
      <c r="H300" t="s">
        <v>28</v>
      </c>
      <c r="I300">
        <v>-14543</v>
      </c>
    </row>
    <row r="301" spans="1:9" x14ac:dyDescent="0.25">
      <c r="A301" t="str">
        <f t="shared" si="4"/>
        <v>Infrastructuur en Milieu TOTAAL</v>
      </c>
      <c r="B301">
        <v>261273</v>
      </c>
      <c r="C301" t="s">
        <v>12</v>
      </c>
      <c r="D301" t="s">
        <v>22</v>
      </c>
      <c r="E301" t="s">
        <v>21</v>
      </c>
      <c r="F301" t="s">
        <v>106</v>
      </c>
      <c r="G301" t="s">
        <v>15</v>
      </c>
      <c r="H301" t="s">
        <v>16</v>
      </c>
      <c r="I301">
        <v>261273</v>
      </c>
    </row>
    <row r="302" spans="1:9" x14ac:dyDescent="0.25">
      <c r="A302" t="str">
        <f t="shared" si="4"/>
        <v>Infrastructuur en Milieu Waterkwantiteit</v>
      </c>
      <c r="B302">
        <v>30</v>
      </c>
      <c r="C302" t="s">
        <v>12</v>
      </c>
      <c r="D302" t="s">
        <v>22</v>
      </c>
      <c r="E302" t="s">
        <v>21</v>
      </c>
      <c r="F302" t="s">
        <v>106</v>
      </c>
      <c r="G302">
        <v>11</v>
      </c>
      <c r="H302" t="s">
        <v>107</v>
      </c>
      <c r="I302">
        <v>30</v>
      </c>
    </row>
    <row r="303" spans="1:9" x14ac:dyDescent="0.25">
      <c r="A303" t="str">
        <f t="shared" si="4"/>
        <v>Infrastructuur en Milieu Waterkwaliteit</v>
      </c>
      <c r="B303">
        <v>0</v>
      </c>
      <c r="C303" t="s">
        <v>12</v>
      </c>
      <c r="D303" t="s">
        <v>22</v>
      </c>
      <c r="E303" t="s">
        <v>21</v>
      </c>
      <c r="F303" t="s">
        <v>106</v>
      </c>
      <c r="G303">
        <v>12</v>
      </c>
      <c r="H303" t="s">
        <v>108</v>
      </c>
      <c r="I303">
        <v>0</v>
      </c>
    </row>
    <row r="304" spans="1:9" x14ac:dyDescent="0.25">
      <c r="A304" t="str">
        <f t="shared" si="4"/>
        <v>Infrastructuur en Milieu Ruimtelijke Ontwikkeling</v>
      </c>
      <c r="B304">
        <v>934</v>
      </c>
      <c r="C304" t="s">
        <v>12</v>
      </c>
      <c r="D304" t="s">
        <v>22</v>
      </c>
      <c r="E304" t="s">
        <v>21</v>
      </c>
      <c r="F304" t="s">
        <v>106</v>
      </c>
      <c r="G304">
        <v>13</v>
      </c>
      <c r="H304" t="s">
        <v>109</v>
      </c>
      <c r="I304">
        <v>934</v>
      </c>
    </row>
    <row r="305" spans="1:9" x14ac:dyDescent="0.25">
      <c r="A305" t="str">
        <f t="shared" si="4"/>
        <v>Infrastructuur en Milieu Wegen en verkeersveiligheid</v>
      </c>
      <c r="B305">
        <v>6782</v>
      </c>
      <c r="C305" t="s">
        <v>12</v>
      </c>
      <c r="D305" t="s">
        <v>22</v>
      </c>
      <c r="E305" t="s">
        <v>21</v>
      </c>
      <c r="F305" t="s">
        <v>106</v>
      </c>
      <c r="G305">
        <v>14</v>
      </c>
      <c r="H305" t="s">
        <v>110</v>
      </c>
      <c r="I305">
        <v>6782</v>
      </c>
    </row>
    <row r="306" spans="1:9" x14ac:dyDescent="0.25">
      <c r="A306" t="str">
        <f t="shared" si="4"/>
        <v>Infrastructuur en Milieu Openbaar vervoer</v>
      </c>
      <c r="B306">
        <v>0</v>
      </c>
      <c r="C306" t="s">
        <v>12</v>
      </c>
      <c r="D306" t="s">
        <v>22</v>
      </c>
      <c r="E306" t="s">
        <v>21</v>
      </c>
      <c r="F306" t="s">
        <v>106</v>
      </c>
      <c r="G306">
        <v>15</v>
      </c>
      <c r="H306" t="s">
        <v>111</v>
      </c>
      <c r="I306">
        <v>0</v>
      </c>
    </row>
    <row r="307" spans="1:9" x14ac:dyDescent="0.25">
      <c r="A307" t="str">
        <f t="shared" si="4"/>
        <v>Infrastructuur en Milieu Spoor</v>
      </c>
      <c r="B307">
        <v>0</v>
      </c>
      <c r="C307" t="s">
        <v>12</v>
      </c>
      <c r="D307" t="s">
        <v>22</v>
      </c>
      <c r="E307" t="s">
        <v>21</v>
      </c>
      <c r="F307" t="s">
        <v>106</v>
      </c>
      <c r="G307">
        <v>16</v>
      </c>
      <c r="H307" t="s">
        <v>112</v>
      </c>
      <c r="I307">
        <v>0</v>
      </c>
    </row>
    <row r="308" spans="1:9" x14ac:dyDescent="0.25">
      <c r="A308" t="str">
        <f t="shared" si="4"/>
        <v>Infrastructuur en Milieu Luchtvaart</v>
      </c>
      <c r="B308">
        <v>44851</v>
      </c>
      <c r="C308" t="s">
        <v>12</v>
      </c>
      <c r="D308" t="s">
        <v>22</v>
      </c>
      <c r="E308" t="s">
        <v>21</v>
      </c>
      <c r="F308" t="s">
        <v>106</v>
      </c>
      <c r="G308">
        <v>17</v>
      </c>
      <c r="H308" t="s">
        <v>113</v>
      </c>
      <c r="I308">
        <v>44851</v>
      </c>
    </row>
    <row r="309" spans="1:9" x14ac:dyDescent="0.25">
      <c r="A309" t="str">
        <f t="shared" si="4"/>
        <v>Infrastructuur en Milieu Scheepvaart</v>
      </c>
      <c r="B309">
        <v>0</v>
      </c>
      <c r="C309" t="s">
        <v>12</v>
      </c>
      <c r="D309" t="s">
        <v>22</v>
      </c>
      <c r="E309" t="s">
        <v>21</v>
      </c>
      <c r="F309" t="s">
        <v>106</v>
      </c>
      <c r="G309">
        <v>18</v>
      </c>
      <c r="H309" t="s">
        <v>114</v>
      </c>
      <c r="I309">
        <v>0</v>
      </c>
    </row>
    <row r="310" spans="1:9" x14ac:dyDescent="0.25">
      <c r="A310" t="str">
        <f t="shared" si="4"/>
        <v>Infrastructuur en Milieu Klimaat</v>
      </c>
      <c r="B310">
        <v>200000</v>
      </c>
      <c r="C310" t="s">
        <v>12</v>
      </c>
      <c r="D310" t="s">
        <v>22</v>
      </c>
      <c r="E310" t="s">
        <v>21</v>
      </c>
      <c r="F310" t="s">
        <v>106</v>
      </c>
      <c r="G310">
        <v>19</v>
      </c>
      <c r="H310" t="s">
        <v>115</v>
      </c>
      <c r="I310">
        <v>200000</v>
      </c>
    </row>
    <row r="311" spans="1:9" x14ac:dyDescent="0.25">
      <c r="A311" t="str">
        <f t="shared" si="4"/>
        <v>Infrastructuur en Milieu Lucht en geluid</v>
      </c>
      <c r="B311">
        <v>0</v>
      </c>
      <c r="C311" t="s">
        <v>12</v>
      </c>
      <c r="D311" t="s">
        <v>22</v>
      </c>
      <c r="E311" t="s">
        <v>21</v>
      </c>
      <c r="F311" t="s">
        <v>106</v>
      </c>
      <c r="G311">
        <v>20</v>
      </c>
      <c r="H311" t="s">
        <v>116</v>
      </c>
      <c r="I311">
        <v>0</v>
      </c>
    </row>
    <row r="312" spans="1:9" x14ac:dyDescent="0.25">
      <c r="A312" t="str">
        <f t="shared" si="4"/>
        <v>Infrastructuur en Milieu Duurzaamheid</v>
      </c>
      <c r="B312">
        <v>0</v>
      </c>
      <c r="C312" t="s">
        <v>12</v>
      </c>
      <c r="D312" t="s">
        <v>22</v>
      </c>
      <c r="E312" t="s">
        <v>21</v>
      </c>
      <c r="F312" t="s">
        <v>106</v>
      </c>
      <c r="G312">
        <v>21</v>
      </c>
      <c r="H312" t="s">
        <v>117</v>
      </c>
      <c r="I312">
        <v>0</v>
      </c>
    </row>
    <row r="313" spans="1:9" x14ac:dyDescent="0.25">
      <c r="A313" t="str">
        <f t="shared" si="4"/>
        <v>Infrastructuur en Milieu Externe veiligheid en risico's</v>
      </c>
      <c r="B313">
        <v>2369</v>
      </c>
      <c r="C313" t="s">
        <v>12</v>
      </c>
      <c r="D313" t="s">
        <v>22</v>
      </c>
      <c r="E313" t="s">
        <v>21</v>
      </c>
      <c r="F313" t="s">
        <v>106</v>
      </c>
      <c r="G313">
        <v>22</v>
      </c>
      <c r="H313" t="s">
        <v>118</v>
      </c>
      <c r="I313">
        <v>2369</v>
      </c>
    </row>
    <row r="314" spans="1:9" x14ac:dyDescent="0.25">
      <c r="A314" t="str">
        <f t="shared" si="4"/>
        <v>Infrastructuur en Milieu Meteorologie, seismologie en aardobservatie</v>
      </c>
      <c r="B314">
        <v>0</v>
      </c>
      <c r="C314" t="s">
        <v>12</v>
      </c>
      <c r="D314" t="s">
        <v>22</v>
      </c>
      <c r="E314" t="s">
        <v>21</v>
      </c>
      <c r="F314" t="s">
        <v>106</v>
      </c>
      <c r="G314">
        <v>23</v>
      </c>
      <c r="H314" t="s">
        <v>119</v>
      </c>
      <c r="I314">
        <v>0</v>
      </c>
    </row>
    <row r="315" spans="1:9" x14ac:dyDescent="0.25">
      <c r="A315" t="str">
        <f t="shared" si="4"/>
        <v>Infrastructuur en Milieu Handhaving en toezicht</v>
      </c>
      <c r="B315">
        <v>0</v>
      </c>
      <c r="C315" t="s">
        <v>12</v>
      </c>
      <c r="D315" t="s">
        <v>22</v>
      </c>
      <c r="E315" t="s">
        <v>21</v>
      </c>
      <c r="F315" t="s">
        <v>106</v>
      </c>
      <c r="G315">
        <v>24</v>
      </c>
      <c r="H315" t="s">
        <v>120</v>
      </c>
      <c r="I315">
        <v>0</v>
      </c>
    </row>
    <row r="316" spans="1:9" x14ac:dyDescent="0.25">
      <c r="A316" t="str">
        <f t="shared" si="4"/>
        <v>Infrastructuur en Milieu Bijdrage BDU</v>
      </c>
      <c r="B316">
        <v>0</v>
      </c>
      <c r="C316" t="s">
        <v>12</v>
      </c>
      <c r="D316" t="s">
        <v>22</v>
      </c>
      <c r="E316" t="s">
        <v>21</v>
      </c>
      <c r="F316" t="s">
        <v>106</v>
      </c>
      <c r="G316">
        <v>25</v>
      </c>
      <c r="H316" t="s">
        <v>121</v>
      </c>
      <c r="I316">
        <v>0</v>
      </c>
    </row>
    <row r="317" spans="1:9" x14ac:dyDescent="0.25">
      <c r="A317" t="str">
        <f t="shared" si="4"/>
        <v>Infrastructuur en Milieu Bijdrage investeringsfondsen</v>
      </c>
      <c r="B317">
        <v>0</v>
      </c>
      <c r="C317" t="s">
        <v>12</v>
      </c>
      <c r="D317" t="s">
        <v>22</v>
      </c>
      <c r="E317" t="s">
        <v>21</v>
      </c>
      <c r="F317" t="s">
        <v>106</v>
      </c>
      <c r="G317">
        <v>26</v>
      </c>
      <c r="H317" t="s">
        <v>122</v>
      </c>
      <c r="I317">
        <v>0</v>
      </c>
    </row>
    <row r="318" spans="1:9" x14ac:dyDescent="0.25">
      <c r="A318" t="str">
        <f t="shared" si="4"/>
        <v>Infrastructuur en Milieu Algemeen departement</v>
      </c>
      <c r="B318">
        <v>3873</v>
      </c>
      <c r="C318" t="s">
        <v>12</v>
      </c>
      <c r="D318" t="s">
        <v>22</v>
      </c>
      <c r="E318" t="s">
        <v>21</v>
      </c>
      <c r="F318" t="s">
        <v>106</v>
      </c>
      <c r="G318">
        <v>97</v>
      </c>
      <c r="H318" t="s">
        <v>123</v>
      </c>
      <c r="I318">
        <v>3873</v>
      </c>
    </row>
    <row r="319" spans="1:9" x14ac:dyDescent="0.25">
      <c r="A319" t="str">
        <f t="shared" si="4"/>
        <v>Infrastructuur en Milieu Apparaatsuitgaven Kerndepartement</v>
      </c>
      <c r="B319">
        <v>2434</v>
      </c>
      <c r="C319" t="s">
        <v>12</v>
      </c>
      <c r="D319" t="s">
        <v>22</v>
      </c>
      <c r="E319" t="s">
        <v>21</v>
      </c>
      <c r="F319" t="s">
        <v>106</v>
      </c>
      <c r="G319">
        <v>98</v>
      </c>
      <c r="H319" t="s">
        <v>124</v>
      </c>
      <c r="I319">
        <v>2434</v>
      </c>
    </row>
    <row r="320" spans="1:9" x14ac:dyDescent="0.25">
      <c r="A320" t="str">
        <f t="shared" si="4"/>
        <v>Infrastructuur en Milieu Nominaal en onvoorzien</v>
      </c>
      <c r="B320">
        <v>0</v>
      </c>
      <c r="C320" t="s">
        <v>12</v>
      </c>
      <c r="D320" t="s">
        <v>22</v>
      </c>
      <c r="E320" t="s">
        <v>21</v>
      </c>
      <c r="F320" t="s">
        <v>106</v>
      </c>
      <c r="G320">
        <v>99</v>
      </c>
      <c r="H320" t="s">
        <v>28</v>
      </c>
      <c r="I320">
        <v>0</v>
      </c>
    </row>
    <row r="321" spans="1:9" x14ac:dyDescent="0.25">
      <c r="A321" t="str">
        <f t="shared" si="4"/>
        <v>Infrastructuur en Milieu TOTAAL</v>
      </c>
      <c r="B321">
        <v>10171087</v>
      </c>
      <c r="C321" t="s">
        <v>12</v>
      </c>
      <c r="D321" t="s">
        <v>22</v>
      </c>
      <c r="E321" t="s">
        <v>17</v>
      </c>
      <c r="F321" t="s">
        <v>106</v>
      </c>
      <c r="G321" t="s">
        <v>15</v>
      </c>
      <c r="H321" t="s">
        <v>16</v>
      </c>
      <c r="I321">
        <v>10171087</v>
      </c>
    </row>
    <row r="322" spans="1:9" x14ac:dyDescent="0.25">
      <c r="A322" t="str">
        <f t="shared" si="4"/>
        <v>Infrastructuur en Milieu Waterkwantiteit</v>
      </c>
      <c r="B322">
        <v>34814</v>
      </c>
      <c r="C322" t="s">
        <v>12</v>
      </c>
      <c r="D322" t="s">
        <v>22</v>
      </c>
      <c r="E322" t="s">
        <v>17</v>
      </c>
      <c r="F322" t="s">
        <v>106</v>
      </c>
      <c r="G322">
        <v>11</v>
      </c>
      <c r="H322" t="s">
        <v>107</v>
      </c>
      <c r="I322">
        <v>34814</v>
      </c>
    </row>
    <row r="323" spans="1:9" x14ac:dyDescent="0.25">
      <c r="A323" t="str">
        <f t="shared" ref="A323:A386" si="5">TRIM(RIGHT(F323,LEN(F323)-FIND(" ",F323)))&amp;" "&amp;H323</f>
        <v>Infrastructuur en Milieu Waterkwaliteit</v>
      </c>
      <c r="B323">
        <v>83393</v>
      </c>
      <c r="C323" t="s">
        <v>12</v>
      </c>
      <c r="D323" t="s">
        <v>22</v>
      </c>
      <c r="E323" t="s">
        <v>17</v>
      </c>
      <c r="F323" t="s">
        <v>106</v>
      </c>
      <c r="G323">
        <v>12</v>
      </c>
      <c r="H323" t="s">
        <v>108</v>
      </c>
      <c r="I323">
        <v>83393</v>
      </c>
    </row>
    <row r="324" spans="1:9" x14ac:dyDescent="0.25">
      <c r="A324" t="str">
        <f t="shared" si="5"/>
        <v>Infrastructuur en Milieu Ruimtelijke Ontwikkeling</v>
      </c>
      <c r="B324">
        <v>136319</v>
      </c>
      <c r="C324" t="s">
        <v>12</v>
      </c>
      <c r="D324" t="s">
        <v>22</v>
      </c>
      <c r="E324" t="s">
        <v>17</v>
      </c>
      <c r="F324" t="s">
        <v>106</v>
      </c>
      <c r="G324">
        <v>13</v>
      </c>
      <c r="H324" t="s">
        <v>109</v>
      </c>
      <c r="I324">
        <v>136319</v>
      </c>
    </row>
    <row r="325" spans="1:9" x14ac:dyDescent="0.25">
      <c r="A325" t="str">
        <f t="shared" si="5"/>
        <v>Infrastructuur en Milieu Wegen en verkeersveiligheid</v>
      </c>
      <c r="B325">
        <v>28575</v>
      </c>
      <c r="C325" t="s">
        <v>12</v>
      </c>
      <c r="D325" t="s">
        <v>22</v>
      </c>
      <c r="E325" t="s">
        <v>17</v>
      </c>
      <c r="F325" t="s">
        <v>106</v>
      </c>
      <c r="G325">
        <v>14</v>
      </c>
      <c r="H325" t="s">
        <v>110</v>
      </c>
      <c r="I325">
        <v>28575</v>
      </c>
    </row>
    <row r="326" spans="1:9" x14ac:dyDescent="0.25">
      <c r="A326" t="str">
        <f t="shared" si="5"/>
        <v>Infrastructuur en Milieu Openbaar vervoer</v>
      </c>
      <c r="B326">
        <v>5734</v>
      </c>
      <c r="C326" t="s">
        <v>12</v>
      </c>
      <c r="D326" t="s">
        <v>22</v>
      </c>
      <c r="E326" t="s">
        <v>17</v>
      </c>
      <c r="F326" t="s">
        <v>106</v>
      </c>
      <c r="G326">
        <v>15</v>
      </c>
      <c r="H326" t="s">
        <v>111</v>
      </c>
      <c r="I326">
        <v>5734</v>
      </c>
    </row>
    <row r="327" spans="1:9" x14ac:dyDescent="0.25">
      <c r="A327" t="str">
        <f t="shared" si="5"/>
        <v>Infrastructuur en Milieu Spoor</v>
      </c>
      <c r="B327">
        <v>5348</v>
      </c>
      <c r="C327" t="s">
        <v>12</v>
      </c>
      <c r="D327" t="s">
        <v>22</v>
      </c>
      <c r="E327" t="s">
        <v>17</v>
      </c>
      <c r="F327" t="s">
        <v>106</v>
      </c>
      <c r="G327">
        <v>16</v>
      </c>
      <c r="H327" t="s">
        <v>112</v>
      </c>
      <c r="I327">
        <v>5348</v>
      </c>
    </row>
    <row r="328" spans="1:9" x14ac:dyDescent="0.25">
      <c r="A328" t="str">
        <f t="shared" si="5"/>
        <v>Infrastructuur en Milieu Luchtvaart</v>
      </c>
      <c r="B328">
        <v>20183</v>
      </c>
      <c r="C328" t="s">
        <v>12</v>
      </c>
      <c r="D328" t="s">
        <v>22</v>
      </c>
      <c r="E328" t="s">
        <v>17</v>
      </c>
      <c r="F328" t="s">
        <v>106</v>
      </c>
      <c r="G328">
        <v>17</v>
      </c>
      <c r="H328" t="s">
        <v>113</v>
      </c>
      <c r="I328">
        <v>20183</v>
      </c>
    </row>
    <row r="329" spans="1:9" x14ac:dyDescent="0.25">
      <c r="A329" t="str">
        <f t="shared" si="5"/>
        <v>Infrastructuur en Milieu Scheepvaart</v>
      </c>
      <c r="B329">
        <v>4963</v>
      </c>
      <c r="C329" t="s">
        <v>12</v>
      </c>
      <c r="D329" t="s">
        <v>22</v>
      </c>
      <c r="E329" t="s">
        <v>17</v>
      </c>
      <c r="F329" t="s">
        <v>106</v>
      </c>
      <c r="G329">
        <v>18</v>
      </c>
      <c r="H329" t="s">
        <v>114</v>
      </c>
      <c r="I329">
        <v>4963</v>
      </c>
    </row>
    <row r="330" spans="1:9" x14ac:dyDescent="0.25">
      <c r="A330" t="str">
        <f t="shared" si="5"/>
        <v>Infrastructuur en Milieu Klimaat</v>
      </c>
      <c r="B330">
        <v>50581</v>
      </c>
      <c r="C330" t="s">
        <v>12</v>
      </c>
      <c r="D330" t="s">
        <v>22</v>
      </c>
      <c r="E330" t="s">
        <v>17</v>
      </c>
      <c r="F330" t="s">
        <v>106</v>
      </c>
      <c r="G330">
        <v>19</v>
      </c>
      <c r="H330" t="s">
        <v>115</v>
      </c>
      <c r="I330">
        <v>50581</v>
      </c>
    </row>
    <row r="331" spans="1:9" x14ac:dyDescent="0.25">
      <c r="A331" t="str">
        <f t="shared" si="5"/>
        <v>Infrastructuur en Milieu Lucht en geluid</v>
      </c>
      <c r="B331">
        <v>32060</v>
      </c>
      <c r="C331" t="s">
        <v>12</v>
      </c>
      <c r="D331" t="s">
        <v>22</v>
      </c>
      <c r="E331" t="s">
        <v>17</v>
      </c>
      <c r="F331" t="s">
        <v>106</v>
      </c>
      <c r="G331">
        <v>20</v>
      </c>
      <c r="H331" t="s">
        <v>116</v>
      </c>
      <c r="I331">
        <v>32060</v>
      </c>
    </row>
    <row r="332" spans="1:9" x14ac:dyDescent="0.25">
      <c r="A332" t="str">
        <f t="shared" si="5"/>
        <v>Infrastructuur en Milieu Duurzaamheid</v>
      </c>
      <c r="B332">
        <v>12707</v>
      </c>
      <c r="C332" t="s">
        <v>12</v>
      </c>
      <c r="D332" t="s">
        <v>22</v>
      </c>
      <c r="E332" t="s">
        <v>17</v>
      </c>
      <c r="F332" t="s">
        <v>106</v>
      </c>
      <c r="G332">
        <v>21</v>
      </c>
      <c r="H332" t="s">
        <v>117</v>
      </c>
      <c r="I332">
        <v>12707</v>
      </c>
    </row>
    <row r="333" spans="1:9" x14ac:dyDescent="0.25">
      <c r="A333" t="str">
        <f t="shared" si="5"/>
        <v>Infrastructuur en Milieu Externe veiligheid en risico's</v>
      </c>
      <c r="B333">
        <v>25803</v>
      </c>
      <c r="C333" t="s">
        <v>12</v>
      </c>
      <c r="D333" t="s">
        <v>22</v>
      </c>
      <c r="E333" t="s">
        <v>17</v>
      </c>
      <c r="F333" t="s">
        <v>106</v>
      </c>
      <c r="G333">
        <v>22</v>
      </c>
      <c r="H333" t="s">
        <v>118</v>
      </c>
      <c r="I333">
        <v>25803</v>
      </c>
    </row>
    <row r="334" spans="1:9" x14ac:dyDescent="0.25">
      <c r="A334" t="str">
        <f t="shared" si="5"/>
        <v>Infrastructuur en Milieu Meteorologie, seismologie en aardobservatie</v>
      </c>
      <c r="B334">
        <v>33190</v>
      </c>
      <c r="C334" t="s">
        <v>12</v>
      </c>
      <c r="D334" t="s">
        <v>22</v>
      </c>
      <c r="E334" t="s">
        <v>17</v>
      </c>
      <c r="F334" t="s">
        <v>106</v>
      </c>
      <c r="G334">
        <v>23</v>
      </c>
      <c r="H334" t="s">
        <v>119</v>
      </c>
      <c r="I334">
        <v>33190</v>
      </c>
    </row>
    <row r="335" spans="1:9" x14ac:dyDescent="0.25">
      <c r="A335" t="str">
        <f t="shared" si="5"/>
        <v>Infrastructuur en Milieu Handhaving en toezicht</v>
      </c>
      <c r="B335">
        <v>129559</v>
      </c>
      <c r="C335" t="s">
        <v>12</v>
      </c>
      <c r="D335" t="s">
        <v>22</v>
      </c>
      <c r="E335" t="s">
        <v>17</v>
      </c>
      <c r="F335" t="s">
        <v>106</v>
      </c>
      <c r="G335">
        <v>24</v>
      </c>
      <c r="H335" t="s">
        <v>120</v>
      </c>
      <c r="I335">
        <v>129559</v>
      </c>
    </row>
    <row r="336" spans="1:9" x14ac:dyDescent="0.25">
      <c r="A336" t="str">
        <f t="shared" si="5"/>
        <v>Infrastructuur en Milieu Bijdrage BDU</v>
      </c>
      <c r="B336">
        <v>1779634</v>
      </c>
      <c r="C336" t="s">
        <v>12</v>
      </c>
      <c r="D336" t="s">
        <v>22</v>
      </c>
      <c r="E336" t="s">
        <v>17</v>
      </c>
      <c r="F336" t="s">
        <v>106</v>
      </c>
      <c r="G336">
        <v>25</v>
      </c>
      <c r="H336" t="s">
        <v>121</v>
      </c>
      <c r="I336">
        <v>1779634</v>
      </c>
    </row>
    <row r="337" spans="1:9" x14ac:dyDescent="0.25">
      <c r="A337" t="str">
        <f t="shared" si="5"/>
        <v>Infrastructuur en Milieu Bijdrage investeringsfondsen</v>
      </c>
      <c r="B337">
        <v>7452327</v>
      </c>
      <c r="C337" t="s">
        <v>12</v>
      </c>
      <c r="D337" t="s">
        <v>22</v>
      </c>
      <c r="E337" t="s">
        <v>17</v>
      </c>
      <c r="F337" t="s">
        <v>106</v>
      </c>
      <c r="G337">
        <v>26</v>
      </c>
      <c r="H337" t="s">
        <v>122</v>
      </c>
      <c r="I337">
        <v>7452327</v>
      </c>
    </row>
    <row r="338" spans="1:9" x14ac:dyDescent="0.25">
      <c r="A338" t="str">
        <f t="shared" si="5"/>
        <v>Infrastructuur en Milieu Algemeen departement</v>
      </c>
      <c r="B338">
        <v>27205</v>
      </c>
      <c r="C338" t="s">
        <v>12</v>
      </c>
      <c r="D338" t="s">
        <v>22</v>
      </c>
      <c r="E338" t="s">
        <v>17</v>
      </c>
      <c r="F338" t="s">
        <v>106</v>
      </c>
      <c r="G338">
        <v>97</v>
      </c>
      <c r="H338" t="s">
        <v>123</v>
      </c>
      <c r="I338">
        <v>27205</v>
      </c>
    </row>
    <row r="339" spans="1:9" x14ac:dyDescent="0.25">
      <c r="A339" t="str">
        <f t="shared" si="5"/>
        <v>Infrastructuur en Milieu Apparaatsuitgaven Kerndepartement</v>
      </c>
      <c r="B339">
        <v>323235</v>
      </c>
      <c r="C339" t="s">
        <v>12</v>
      </c>
      <c r="D339" t="s">
        <v>22</v>
      </c>
      <c r="E339" t="s">
        <v>17</v>
      </c>
      <c r="F339" t="s">
        <v>106</v>
      </c>
      <c r="G339">
        <v>98</v>
      </c>
      <c r="H339" t="s">
        <v>124</v>
      </c>
      <c r="I339">
        <v>323235</v>
      </c>
    </row>
    <row r="340" spans="1:9" x14ac:dyDescent="0.25">
      <c r="A340" t="str">
        <f t="shared" si="5"/>
        <v>Infrastructuur en Milieu Nominaal en onvoorzien</v>
      </c>
      <c r="B340">
        <v>-14543</v>
      </c>
      <c r="C340" t="s">
        <v>12</v>
      </c>
      <c r="D340" t="s">
        <v>22</v>
      </c>
      <c r="E340" t="s">
        <v>17</v>
      </c>
      <c r="F340" t="s">
        <v>106</v>
      </c>
      <c r="G340">
        <v>99</v>
      </c>
      <c r="H340" t="s">
        <v>28</v>
      </c>
      <c r="I340">
        <v>-14543</v>
      </c>
    </row>
    <row r="341" spans="1:9" x14ac:dyDescent="0.25">
      <c r="A341" t="str">
        <f t="shared" si="5"/>
        <v xml:space="preserve">Economische Zaken </v>
      </c>
      <c r="B341">
        <v>5032290</v>
      </c>
      <c r="C341" t="s">
        <v>12</v>
      </c>
      <c r="D341" t="s">
        <v>22</v>
      </c>
      <c r="E341" t="s">
        <v>13</v>
      </c>
      <c r="F341" t="s">
        <v>125</v>
      </c>
      <c r="G341" t="s">
        <v>15</v>
      </c>
      <c r="I341">
        <v>5032290</v>
      </c>
    </row>
    <row r="342" spans="1:9" x14ac:dyDescent="0.25">
      <c r="A342" t="str">
        <f t="shared" si="5"/>
        <v>Economische Zaken Goed functionerende economie en markten</v>
      </c>
      <c r="B342">
        <v>197794</v>
      </c>
      <c r="C342" t="s">
        <v>12</v>
      </c>
      <c r="D342" t="s">
        <v>22</v>
      </c>
      <c r="E342" t="s">
        <v>13</v>
      </c>
      <c r="F342" t="s">
        <v>125</v>
      </c>
      <c r="G342">
        <v>11</v>
      </c>
      <c r="H342" t="s">
        <v>126</v>
      </c>
      <c r="I342">
        <v>197794</v>
      </c>
    </row>
    <row r="343" spans="1:9" x14ac:dyDescent="0.25">
      <c r="A343" t="str">
        <f t="shared" si="5"/>
        <v>Economische Zaken Een sterk innovatievermogen</v>
      </c>
      <c r="B343">
        <v>814790</v>
      </c>
      <c r="C343" t="s">
        <v>12</v>
      </c>
      <c r="D343" t="s">
        <v>22</v>
      </c>
      <c r="E343" t="s">
        <v>13</v>
      </c>
      <c r="F343" t="s">
        <v>125</v>
      </c>
      <c r="G343">
        <v>12</v>
      </c>
      <c r="H343" t="s">
        <v>127</v>
      </c>
      <c r="I343">
        <v>814790</v>
      </c>
    </row>
    <row r="344" spans="1:9" x14ac:dyDescent="0.25">
      <c r="A344" t="str">
        <f t="shared" si="5"/>
        <v>Economische Zaken Een excellent ondernemingsklimaat</v>
      </c>
      <c r="B344">
        <v>319466</v>
      </c>
      <c r="C344" t="s">
        <v>12</v>
      </c>
      <c r="D344" t="s">
        <v>22</v>
      </c>
      <c r="E344" t="s">
        <v>13</v>
      </c>
      <c r="F344" t="s">
        <v>125</v>
      </c>
      <c r="G344">
        <v>13</v>
      </c>
      <c r="H344" t="s">
        <v>128</v>
      </c>
      <c r="I344">
        <v>319466</v>
      </c>
    </row>
    <row r="345" spans="1:9" x14ac:dyDescent="0.25">
      <c r="A345" t="str">
        <f t="shared" si="5"/>
        <v>Economische Zaken Een doelmatige en duurzame energievoorziening</v>
      </c>
      <c r="B345">
        <v>1538633</v>
      </c>
      <c r="C345" t="s">
        <v>12</v>
      </c>
      <c r="D345" t="s">
        <v>22</v>
      </c>
      <c r="E345" t="s">
        <v>13</v>
      </c>
      <c r="F345" t="s">
        <v>125</v>
      </c>
      <c r="G345">
        <v>14</v>
      </c>
      <c r="H345" t="s">
        <v>129</v>
      </c>
      <c r="I345">
        <v>1538633</v>
      </c>
    </row>
    <row r="346" spans="1:9" x14ac:dyDescent="0.25">
      <c r="A346" t="str">
        <f t="shared" si="5"/>
        <v>Economische Zaken Een concurr., duurz.en veilige agro-, viss.- en voedeselket.</v>
      </c>
      <c r="B346">
        <v>565726</v>
      </c>
      <c r="C346" t="s">
        <v>12</v>
      </c>
      <c r="D346" t="s">
        <v>22</v>
      </c>
      <c r="E346" t="s">
        <v>13</v>
      </c>
      <c r="F346" t="s">
        <v>125</v>
      </c>
      <c r="G346">
        <v>16</v>
      </c>
      <c r="H346" t="s">
        <v>130</v>
      </c>
      <c r="I346">
        <v>565726</v>
      </c>
    </row>
    <row r="347" spans="1:9" x14ac:dyDescent="0.25">
      <c r="A347" t="str">
        <f t="shared" si="5"/>
        <v>Economische Zaken Groen onderwijs van hoge kwaliteit</v>
      </c>
      <c r="B347">
        <v>795701</v>
      </c>
      <c r="C347" t="s">
        <v>12</v>
      </c>
      <c r="D347" t="s">
        <v>22</v>
      </c>
      <c r="E347" t="s">
        <v>13</v>
      </c>
      <c r="F347" t="s">
        <v>125</v>
      </c>
      <c r="G347">
        <v>17</v>
      </c>
      <c r="H347" t="s">
        <v>131</v>
      </c>
      <c r="I347">
        <v>795701</v>
      </c>
    </row>
    <row r="348" spans="1:9" x14ac:dyDescent="0.25">
      <c r="A348" t="str">
        <f t="shared" si="5"/>
        <v>Economische Zaken Natuur, regio en ruimte</v>
      </c>
      <c r="B348">
        <v>432349</v>
      </c>
      <c r="C348" t="s">
        <v>12</v>
      </c>
      <c r="D348" t="s">
        <v>22</v>
      </c>
      <c r="E348" t="s">
        <v>13</v>
      </c>
      <c r="F348" t="s">
        <v>125</v>
      </c>
      <c r="G348">
        <v>18</v>
      </c>
      <c r="H348" t="s">
        <v>132</v>
      </c>
      <c r="I348">
        <v>432349</v>
      </c>
    </row>
    <row r="349" spans="1:9" x14ac:dyDescent="0.25">
      <c r="A349" t="str">
        <f t="shared" si="5"/>
        <v>Economische Zaken Apparaat</v>
      </c>
      <c r="B349">
        <v>367581</v>
      </c>
      <c r="C349" t="s">
        <v>12</v>
      </c>
      <c r="D349" t="s">
        <v>22</v>
      </c>
      <c r="E349" t="s">
        <v>13</v>
      </c>
      <c r="F349" t="s">
        <v>125</v>
      </c>
      <c r="G349">
        <v>40</v>
      </c>
      <c r="H349" t="s">
        <v>50</v>
      </c>
      <c r="I349">
        <v>367581</v>
      </c>
    </row>
    <row r="350" spans="1:9" x14ac:dyDescent="0.25">
      <c r="A350" t="str">
        <f t="shared" si="5"/>
        <v>Economische Zaken Nominaal en onvoorzien</v>
      </c>
      <c r="B350">
        <v>250</v>
      </c>
      <c r="C350" t="s">
        <v>12</v>
      </c>
      <c r="D350" t="s">
        <v>22</v>
      </c>
      <c r="E350" t="s">
        <v>13</v>
      </c>
      <c r="F350" t="s">
        <v>125</v>
      </c>
      <c r="G350">
        <v>41</v>
      </c>
      <c r="H350" t="s">
        <v>28</v>
      </c>
      <c r="I350">
        <v>250</v>
      </c>
    </row>
    <row r="351" spans="1:9" x14ac:dyDescent="0.25">
      <c r="A351" t="str">
        <f t="shared" si="5"/>
        <v>Economische Zaken TOTAAL</v>
      </c>
      <c r="B351">
        <v>12733810</v>
      </c>
      <c r="C351" t="s">
        <v>12</v>
      </c>
      <c r="D351" t="s">
        <v>22</v>
      </c>
      <c r="E351" t="s">
        <v>21</v>
      </c>
      <c r="F351" t="s">
        <v>125</v>
      </c>
      <c r="G351" t="s">
        <v>15</v>
      </c>
      <c r="H351" t="s">
        <v>16</v>
      </c>
      <c r="I351">
        <v>12733810</v>
      </c>
    </row>
    <row r="352" spans="1:9" x14ac:dyDescent="0.25">
      <c r="A352" t="str">
        <f t="shared" si="5"/>
        <v>Economische Zaken Goed functionerende economie en markten</v>
      </c>
      <c r="B352">
        <v>52265</v>
      </c>
      <c r="C352" t="s">
        <v>12</v>
      </c>
      <c r="D352" t="s">
        <v>22</v>
      </c>
      <c r="E352" t="s">
        <v>21</v>
      </c>
      <c r="F352" t="s">
        <v>125</v>
      </c>
      <c r="G352">
        <v>11</v>
      </c>
      <c r="H352" t="s">
        <v>126</v>
      </c>
      <c r="I352">
        <v>52265</v>
      </c>
    </row>
    <row r="353" spans="1:9" x14ac:dyDescent="0.25">
      <c r="A353" t="str">
        <f t="shared" si="5"/>
        <v>Economische Zaken Een sterk innovatievermogen</v>
      </c>
      <c r="B353">
        <v>49968</v>
      </c>
      <c r="C353" t="s">
        <v>12</v>
      </c>
      <c r="D353" t="s">
        <v>22</v>
      </c>
      <c r="E353" t="s">
        <v>21</v>
      </c>
      <c r="F353" t="s">
        <v>125</v>
      </c>
      <c r="G353">
        <v>12</v>
      </c>
      <c r="H353" t="s">
        <v>127</v>
      </c>
      <c r="I353">
        <v>49968</v>
      </c>
    </row>
    <row r="354" spans="1:9" x14ac:dyDescent="0.25">
      <c r="A354" t="str">
        <f t="shared" si="5"/>
        <v>Economische Zaken Een excellent ondernemingsklimaat</v>
      </c>
      <c r="B354">
        <v>72087</v>
      </c>
      <c r="C354" t="s">
        <v>12</v>
      </c>
      <c r="D354" t="s">
        <v>22</v>
      </c>
      <c r="E354" t="s">
        <v>21</v>
      </c>
      <c r="F354" t="s">
        <v>125</v>
      </c>
      <c r="G354">
        <v>13</v>
      </c>
      <c r="H354" t="s">
        <v>128</v>
      </c>
      <c r="I354">
        <v>72087</v>
      </c>
    </row>
    <row r="355" spans="1:9" x14ac:dyDescent="0.25">
      <c r="A355" t="str">
        <f t="shared" si="5"/>
        <v>Economische Zaken Een doelmatige en duurzame energievoorziening</v>
      </c>
      <c r="B355">
        <v>12165411</v>
      </c>
      <c r="C355" t="s">
        <v>12</v>
      </c>
      <c r="D355" t="s">
        <v>22</v>
      </c>
      <c r="E355" t="s">
        <v>21</v>
      </c>
      <c r="F355" t="s">
        <v>125</v>
      </c>
      <c r="G355">
        <v>14</v>
      </c>
      <c r="H355" t="s">
        <v>129</v>
      </c>
      <c r="I355">
        <v>12165411</v>
      </c>
    </row>
    <row r="356" spans="1:9" x14ac:dyDescent="0.25">
      <c r="A356" t="str">
        <f t="shared" si="5"/>
        <v>Economische Zaken Een concurr., duurz.en veilige agro-, viss.- en voedeselket.</v>
      </c>
      <c r="B356">
        <v>292779</v>
      </c>
      <c r="C356" t="s">
        <v>12</v>
      </c>
      <c r="D356" t="s">
        <v>22</v>
      </c>
      <c r="E356" t="s">
        <v>21</v>
      </c>
      <c r="F356" t="s">
        <v>125</v>
      </c>
      <c r="G356">
        <v>16</v>
      </c>
      <c r="H356" t="s">
        <v>130</v>
      </c>
      <c r="I356">
        <v>292779</v>
      </c>
    </row>
    <row r="357" spans="1:9" x14ac:dyDescent="0.25">
      <c r="A357" t="str">
        <f t="shared" si="5"/>
        <v>Economische Zaken Groen onderwijs van hoge kwaliteit</v>
      </c>
      <c r="B357">
        <v>75</v>
      </c>
      <c r="C357" t="s">
        <v>12</v>
      </c>
      <c r="D357" t="s">
        <v>22</v>
      </c>
      <c r="E357" t="s">
        <v>21</v>
      </c>
      <c r="F357" t="s">
        <v>125</v>
      </c>
      <c r="G357">
        <v>17</v>
      </c>
      <c r="H357" t="s">
        <v>131</v>
      </c>
      <c r="I357">
        <v>75</v>
      </c>
    </row>
    <row r="358" spans="1:9" x14ac:dyDescent="0.25">
      <c r="A358" t="str">
        <f t="shared" si="5"/>
        <v>Economische Zaken Natuur, regio en ruimte</v>
      </c>
      <c r="B358">
        <v>86282</v>
      </c>
      <c r="C358" t="s">
        <v>12</v>
      </c>
      <c r="D358" t="s">
        <v>22</v>
      </c>
      <c r="E358" t="s">
        <v>21</v>
      </c>
      <c r="F358" t="s">
        <v>125</v>
      </c>
      <c r="G358">
        <v>18</v>
      </c>
      <c r="H358" t="s">
        <v>132</v>
      </c>
      <c r="I358">
        <v>86282</v>
      </c>
    </row>
    <row r="359" spans="1:9" x14ac:dyDescent="0.25">
      <c r="A359" t="str">
        <f t="shared" si="5"/>
        <v>Economische Zaken Apparaat</v>
      </c>
      <c r="B359">
        <v>14943</v>
      </c>
      <c r="C359" t="s">
        <v>12</v>
      </c>
      <c r="D359" t="s">
        <v>22</v>
      </c>
      <c r="E359" t="s">
        <v>21</v>
      </c>
      <c r="F359" t="s">
        <v>125</v>
      </c>
      <c r="G359">
        <v>40</v>
      </c>
      <c r="H359" t="s">
        <v>50</v>
      </c>
      <c r="I359">
        <v>14943</v>
      </c>
    </row>
    <row r="360" spans="1:9" x14ac:dyDescent="0.25">
      <c r="A360" t="str">
        <f t="shared" si="5"/>
        <v>Economische Zaken Nominaal en onvoorzien</v>
      </c>
      <c r="B360">
        <v>0</v>
      </c>
      <c r="C360" t="s">
        <v>12</v>
      </c>
      <c r="D360" t="s">
        <v>22</v>
      </c>
      <c r="E360" t="s">
        <v>21</v>
      </c>
      <c r="F360" t="s">
        <v>125</v>
      </c>
      <c r="G360">
        <v>41</v>
      </c>
      <c r="H360" t="s">
        <v>28</v>
      </c>
      <c r="I360">
        <v>0</v>
      </c>
    </row>
    <row r="361" spans="1:9" x14ac:dyDescent="0.25">
      <c r="A361" t="str">
        <f t="shared" si="5"/>
        <v>Economische Zaken TOTAAL</v>
      </c>
      <c r="B361">
        <v>9341400</v>
      </c>
      <c r="C361" t="s">
        <v>12</v>
      </c>
      <c r="D361" t="s">
        <v>22</v>
      </c>
      <c r="E361" t="s">
        <v>17</v>
      </c>
      <c r="F361" t="s">
        <v>125</v>
      </c>
      <c r="G361" t="s">
        <v>15</v>
      </c>
      <c r="H361" t="s">
        <v>16</v>
      </c>
      <c r="I361">
        <v>9341400</v>
      </c>
    </row>
    <row r="362" spans="1:9" x14ac:dyDescent="0.25">
      <c r="A362" t="str">
        <f t="shared" si="5"/>
        <v>Economische Zaken Goed functionerende economie en markten</v>
      </c>
      <c r="B362">
        <v>196702</v>
      </c>
      <c r="C362" t="s">
        <v>12</v>
      </c>
      <c r="D362" t="s">
        <v>22</v>
      </c>
      <c r="E362" t="s">
        <v>17</v>
      </c>
      <c r="F362" t="s">
        <v>125</v>
      </c>
      <c r="G362">
        <v>11</v>
      </c>
      <c r="H362" t="s">
        <v>126</v>
      </c>
      <c r="I362">
        <v>196702</v>
      </c>
    </row>
    <row r="363" spans="1:9" x14ac:dyDescent="0.25">
      <c r="A363" t="str">
        <f t="shared" si="5"/>
        <v>Economische Zaken Een sterk innovatievermogen</v>
      </c>
      <c r="B363">
        <v>589198</v>
      </c>
      <c r="C363" t="s">
        <v>12</v>
      </c>
      <c r="D363" t="s">
        <v>22</v>
      </c>
      <c r="E363" t="s">
        <v>17</v>
      </c>
      <c r="F363" t="s">
        <v>125</v>
      </c>
      <c r="G363">
        <v>12</v>
      </c>
      <c r="H363" t="s">
        <v>127</v>
      </c>
      <c r="I363">
        <v>589198</v>
      </c>
    </row>
    <row r="364" spans="1:9" x14ac:dyDescent="0.25">
      <c r="A364" t="str">
        <f t="shared" si="5"/>
        <v>Economische Zaken Een excellent ondernemingsklimaat</v>
      </c>
      <c r="B364">
        <v>2377631</v>
      </c>
      <c r="C364" t="s">
        <v>12</v>
      </c>
      <c r="D364" t="s">
        <v>22</v>
      </c>
      <c r="E364" t="s">
        <v>17</v>
      </c>
      <c r="F364" t="s">
        <v>125</v>
      </c>
      <c r="G364">
        <v>13</v>
      </c>
      <c r="H364" t="s">
        <v>128</v>
      </c>
      <c r="I364">
        <v>2377631</v>
      </c>
    </row>
    <row r="365" spans="1:9" x14ac:dyDescent="0.25">
      <c r="A365" t="str">
        <f t="shared" si="5"/>
        <v>Economische Zaken Een doelmatige en duurzame energievoorziening</v>
      </c>
      <c r="B365">
        <v>3899850</v>
      </c>
      <c r="C365" t="s">
        <v>12</v>
      </c>
      <c r="D365" t="s">
        <v>22</v>
      </c>
      <c r="E365" t="s">
        <v>17</v>
      </c>
      <c r="F365" t="s">
        <v>125</v>
      </c>
      <c r="G365">
        <v>14</v>
      </c>
      <c r="H365" t="s">
        <v>129</v>
      </c>
      <c r="I365">
        <v>3899850</v>
      </c>
    </row>
    <row r="366" spans="1:9" x14ac:dyDescent="0.25">
      <c r="A366" t="str">
        <f t="shared" si="5"/>
        <v>Economische Zaken Een concurr., duurz.en veilige agro-, viss.- en voedeselket.</v>
      </c>
      <c r="B366">
        <v>659135</v>
      </c>
      <c r="C366" t="s">
        <v>12</v>
      </c>
      <c r="D366" t="s">
        <v>22</v>
      </c>
      <c r="E366" t="s">
        <v>17</v>
      </c>
      <c r="F366" t="s">
        <v>125</v>
      </c>
      <c r="G366">
        <v>16</v>
      </c>
      <c r="H366" t="s">
        <v>130</v>
      </c>
      <c r="I366">
        <v>659135</v>
      </c>
    </row>
    <row r="367" spans="1:9" x14ac:dyDescent="0.25">
      <c r="A367" t="str">
        <f t="shared" si="5"/>
        <v>Economische Zaken Groen onderwijs van hoge kwaliteit</v>
      </c>
      <c r="B367">
        <v>847506</v>
      </c>
      <c r="C367" t="s">
        <v>12</v>
      </c>
      <c r="D367" t="s">
        <v>22</v>
      </c>
      <c r="E367" t="s">
        <v>17</v>
      </c>
      <c r="F367" t="s">
        <v>125</v>
      </c>
      <c r="G367">
        <v>17</v>
      </c>
      <c r="H367" t="s">
        <v>131</v>
      </c>
      <c r="I367">
        <v>847506</v>
      </c>
    </row>
    <row r="368" spans="1:9" x14ac:dyDescent="0.25">
      <c r="A368" t="str">
        <f t="shared" si="5"/>
        <v>Economische Zaken Natuur, regio en ruimte</v>
      </c>
      <c r="B368">
        <v>402156</v>
      </c>
      <c r="C368" t="s">
        <v>12</v>
      </c>
      <c r="D368" t="s">
        <v>22</v>
      </c>
      <c r="E368" t="s">
        <v>17</v>
      </c>
      <c r="F368" t="s">
        <v>125</v>
      </c>
      <c r="G368">
        <v>18</v>
      </c>
      <c r="H368" t="s">
        <v>132</v>
      </c>
      <c r="I368">
        <v>402156</v>
      </c>
    </row>
    <row r="369" spans="1:9" x14ac:dyDescent="0.25">
      <c r="A369" t="str">
        <f t="shared" si="5"/>
        <v>Economische Zaken Apparaat</v>
      </c>
      <c r="B369">
        <v>368972</v>
      </c>
      <c r="C369" t="s">
        <v>12</v>
      </c>
      <c r="D369" t="s">
        <v>22</v>
      </c>
      <c r="E369" t="s">
        <v>17</v>
      </c>
      <c r="F369" t="s">
        <v>125</v>
      </c>
      <c r="G369">
        <v>40</v>
      </c>
      <c r="H369" t="s">
        <v>50</v>
      </c>
      <c r="I369">
        <v>368972</v>
      </c>
    </row>
    <row r="370" spans="1:9" x14ac:dyDescent="0.25">
      <c r="A370" t="str">
        <f t="shared" si="5"/>
        <v>Economische Zaken Nominaal en onvoorzien</v>
      </c>
      <c r="B370">
        <v>250</v>
      </c>
      <c r="C370" t="s">
        <v>12</v>
      </c>
      <c r="D370" t="s">
        <v>22</v>
      </c>
      <c r="E370" t="s">
        <v>17</v>
      </c>
      <c r="F370" t="s">
        <v>125</v>
      </c>
      <c r="G370">
        <v>41</v>
      </c>
      <c r="H370" t="s">
        <v>28</v>
      </c>
      <c r="I370">
        <v>250</v>
      </c>
    </row>
    <row r="371" spans="1:9" x14ac:dyDescent="0.25">
      <c r="A371" t="str">
        <f t="shared" si="5"/>
        <v xml:space="preserve">Sociale Zaken en Werkgelegenheid </v>
      </c>
      <c r="B371">
        <v>33755888</v>
      </c>
      <c r="C371" t="s">
        <v>12</v>
      </c>
      <c r="D371" t="s">
        <v>22</v>
      </c>
      <c r="E371" t="s">
        <v>13</v>
      </c>
      <c r="F371" t="s">
        <v>133</v>
      </c>
      <c r="G371" t="s">
        <v>15</v>
      </c>
      <c r="I371">
        <v>33755888</v>
      </c>
    </row>
    <row r="372" spans="1:9" x14ac:dyDescent="0.25">
      <c r="A372" t="str">
        <f t="shared" si="5"/>
        <v>Sociale Zaken en Werkgelegenheid Arbeidsmarkt</v>
      </c>
      <c r="B372">
        <v>19665</v>
      </c>
      <c r="C372" t="s">
        <v>12</v>
      </c>
      <c r="D372" t="s">
        <v>22</v>
      </c>
      <c r="E372" t="s">
        <v>13</v>
      </c>
      <c r="F372" t="s">
        <v>133</v>
      </c>
      <c r="G372">
        <v>1</v>
      </c>
      <c r="H372" t="s">
        <v>134</v>
      </c>
      <c r="I372">
        <v>19665</v>
      </c>
    </row>
    <row r="373" spans="1:9" x14ac:dyDescent="0.25">
      <c r="A373" t="str">
        <f t="shared" si="5"/>
        <v>Sociale Zaken en Werkgelegenheid Bijstand, Toeslagenwet en Sociale werkvoorziening</v>
      </c>
      <c r="B373">
        <v>10578354</v>
      </c>
      <c r="C373" t="s">
        <v>12</v>
      </c>
      <c r="D373" t="s">
        <v>22</v>
      </c>
      <c r="E373" t="s">
        <v>13</v>
      </c>
      <c r="F373" t="s">
        <v>133</v>
      </c>
      <c r="G373">
        <v>2</v>
      </c>
      <c r="H373" t="s">
        <v>135</v>
      </c>
      <c r="I373">
        <v>10578354</v>
      </c>
    </row>
    <row r="374" spans="1:9" x14ac:dyDescent="0.25">
      <c r="A374" t="str">
        <f t="shared" si="5"/>
        <v>Sociale Zaken en Werkgelegenheid Arbeidsongeschiktheid</v>
      </c>
      <c r="B374">
        <v>649</v>
      </c>
      <c r="C374" t="s">
        <v>12</v>
      </c>
      <c r="D374" t="s">
        <v>22</v>
      </c>
      <c r="E374" t="s">
        <v>13</v>
      </c>
      <c r="F374" t="s">
        <v>133</v>
      </c>
      <c r="G374">
        <v>3</v>
      </c>
      <c r="H374" t="s">
        <v>136</v>
      </c>
      <c r="I374">
        <v>649</v>
      </c>
    </row>
    <row r="375" spans="1:9" x14ac:dyDescent="0.25">
      <c r="A375" t="str">
        <f t="shared" si="5"/>
        <v>Sociale Zaken en Werkgelegenheid Jonggehandicapten</v>
      </c>
      <c r="B375">
        <v>2952962</v>
      </c>
      <c r="C375" t="s">
        <v>12</v>
      </c>
      <c r="D375" t="s">
        <v>22</v>
      </c>
      <c r="E375" t="s">
        <v>13</v>
      </c>
      <c r="F375" t="s">
        <v>133</v>
      </c>
      <c r="G375">
        <v>4</v>
      </c>
      <c r="H375" t="s">
        <v>137</v>
      </c>
      <c r="I375">
        <v>2952962</v>
      </c>
    </row>
    <row r="376" spans="1:9" x14ac:dyDescent="0.25">
      <c r="A376" t="str">
        <f t="shared" si="5"/>
        <v>Sociale Zaken en Werkgelegenheid Werkloosheid</v>
      </c>
      <c r="B376">
        <v>32444</v>
      </c>
      <c r="C376" t="s">
        <v>12</v>
      </c>
      <c r="D376" t="s">
        <v>22</v>
      </c>
      <c r="E376" t="s">
        <v>13</v>
      </c>
      <c r="F376" t="s">
        <v>133</v>
      </c>
      <c r="G376">
        <v>5</v>
      </c>
      <c r="H376" t="s">
        <v>138</v>
      </c>
      <c r="I376">
        <v>32444</v>
      </c>
    </row>
    <row r="377" spans="1:9" x14ac:dyDescent="0.25">
      <c r="A377" t="str">
        <f t="shared" si="5"/>
        <v>Sociale Zaken en Werkgelegenheid Ziekte en zwangerschap</v>
      </c>
      <c r="B377">
        <v>6805</v>
      </c>
      <c r="C377" t="s">
        <v>12</v>
      </c>
      <c r="D377" t="s">
        <v>22</v>
      </c>
      <c r="E377" t="s">
        <v>13</v>
      </c>
      <c r="F377" t="s">
        <v>133</v>
      </c>
      <c r="G377">
        <v>6</v>
      </c>
      <c r="H377" t="s">
        <v>139</v>
      </c>
      <c r="I377">
        <v>6805</v>
      </c>
    </row>
    <row r="378" spans="1:9" x14ac:dyDescent="0.25">
      <c r="A378" t="str">
        <f t="shared" si="5"/>
        <v>Sociale Zaken en Werkgelegenheid Kinderopvang</v>
      </c>
      <c r="B378">
        <v>2402197</v>
      </c>
      <c r="C378" t="s">
        <v>12</v>
      </c>
      <c r="D378" t="s">
        <v>22</v>
      </c>
      <c r="E378" t="s">
        <v>13</v>
      </c>
      <c r="F378" t="s">
        <v>133</v>
      </c>
      <c r="G378">
        <v>7</v>
      </c>
      <c r="H378" t="s">
        <v>140</v>
      </c>
      <c r="I378">
        <v>2402197</v>
      </c>
    </row>
    <row r="379" spans="1:9" x14ac:dyDescent="0.25">
      <c r="A379" t="str">
        <f t="shared" si="5"/>
        <v>Sociale Zaken en Werkgelegenheid Oudedagsvoorziening</v>
      </c>
      <c r="B379">
        <v>1053343</v>
      </c>
      <c r="C379" t="s">
        <v>12</v>
      </c>
      <c r="D379" t="s">
        <v>22</v>
      </c>
      <c r="E379" t="s">
        <v>13</v>
      </c>
      <c r="F379" t="s">
        <v>133</v>
      </c>
      <c r="G379">
        <v>8</v>
      </c>
      <c r="H379" t="s">
        <v>141</v>
      </c>
      <c r="I379">
        <v>1053343</v>
      </c>
    </row>
    <row r="380" spans="1:9" x14ac:dyDescent="0.25">
      <c r="A380" t="str">
        <f t="shared" si="5"/>
        <v>Sociale Zaken en Werkgelegenheid Nabestaanden</v>
      </c>
      <c r="B380">
        <v>964</v>
      </c>
      <c r="C380" t="s">
        <v>12</v>
      </c>
      <c r="D380" t="s">
        <v>22</v>
      </c>
      <c r="E380" t="s">
        <v>13</v>
      </c>
      <c r="F380" t="s">
        <v>133</v>
      </c>
      <c r="G380">
        <v>9</v>
      </c>
      <c r="H380" t="s">
        <v>142</v>
      </c>
      <c r="I380">
        <v>964</v>
      </c>
    </row>
    <row r="381" spans="1:9" x14ac:dyDescent="0.25">
      <c r="A381" t="str">
        <f t="shared" si="5"/>
        <v>Sociale Zaken en Werkgelegenheid Tegemoetkoming ouders</v>
      </c>
      <c r="B381">
        <v>4486790</v>
      </c>
      <c r="C381" t="s">
        <v>12</v>
      </c>
      <c r="D381" t="s">
        <v>22</v>
      </c>
      <c r="E381" t="s">
        <v>13</v>
      </c>
      <c r="F381" t="s">
        <v>133</v>
      </c>
      <c r="G381">
        <v>10</v>
      </c>
      <c r="H381" t="s">
        <v>143</v>
      </c>
      <c r="I381">
        <v>4486790</v>
      </c>
    </row>
    <row r="382" spans="1:9" x14ac:dyDescent="0.25">
      <c r="A382" t="str">
        <f t="shared" si="5"/>
        <v>Sociale Zaken en Werkgelegenheid Uitvoeringskosten</v>
      </c>
      <c r="B382">
        <v>481338</v>
      </c>
      <c r="C382" t="s">
        <v>12</v>
      </c>
      <c r="D382" t="s">
        <v>22</v>
      </c>
      <c r="E382" t="s">
        <v>13</v>
      </c>
      <c r="F382" t="s">
        <v>133</v>
      </c>
      <c r="G382">
        <v>11</v>
      </c>
      <c r="H382" t="s">
        <v>144</v>
      </c>
      <c r="I382">
        <v>481338</v>
      </c>
    </row>
    <row r="383" spans="1:9" x14ac:dyDescent="0.25">
      <c r="A383" t="str">
        <f t="shared" si="5"/>
        <v>Sociale Zaken en Werkgelegenheid Rijksbijdragen</v>
      </c>
      <c r="B383">
        <v>11102706</v>
      </c>
      <c r="C383" t="s">
        <v>12</v>
      </c>
      <c r="D383" t="s">
        <v>22</v>
      </c>
      <c r="E383" t="s">
        <v>13</v>
      </c>
      <c r="F383" t="s">
        <v>133</v>
      </c>
      <c r="G383">
        <v>12</v>
      </c>
      <c r="H383" t="s">
        <v>145</v>
      </c>
      <c r="I383">
        <v>11102706</v>
      </c>
    </row>
    <row r="384" spans="1:9" x14ac:dyDescent="0.25">
      <c r="A384" t="str">
        <f t="shared" si="5"/>
        <v>Sociale Zaken en Werkgelegenheid Integratie en maatschappelijke samenhang</v>
      </c>
      <c r="B384">
        <v>121521</v>
      </c>
      <c r="C384" t="s">
        <v>12</v>
      </c>
      <c r="D384" t="s">
        <v>22</v>
      </c>
      <c r="E384" t="s">
        <v>13</v>
      </c>
      <c r="F384" t="s">
        <v>133</v>
      </c>
      <c r="G384">
        <v>13</v>
      </c>
      <c r="H384" t="s">
        <v>146</v>
      </c>
      <c r="I384">
        <v>121521</v>
      </c>
    </row>
    <row r="385" spans="1:9" x14ac:dyDescent="0.25">
      <c r="A385" t="str">
        <f t="shared" si="5"/>
        <v>Sociale Zaken en Werkgelegenheid Apparaat</v>
      </c>
      <c r="B385">
        <v>285829</v>
      </c>
      <c r="C385" t="s">
        <v>12</v>
      </c>
      <c r="D385" t="s">
        <v>22</v>
      </c>
      <c r="E385" t="s">
        <v>13</v>
      </c>
      <c r="F385" t="s">
        <v>133</v>
      </c>
      <c r="G385">
        <v>96</v>
      </c>
      <c r="H385" t="s">
        <v>50</v>
      </c>
      <c r="I385">
        <v>285829</v>
      </c>
    </row>
    <row r="386" spans="1:9" x14ac:dyDescent="0.25">
      <c r="A386" t="str">
        <f t="shared" si="5"/>
        <v>Sociale Zaken en Werkgelegenheid Algemeen</v>
      </c>
      <c r="B386">
        <v>48804</v>
      </c>
      <c r="C386" t="s">
        <v>12</v>
      </c>
      <c r="D386" t="s">
        <v>22</v>
      </c>
      <c r="E386" t="s">
        <v>13</v>
      </c>
      <c r="F386" t="s">
        <v>133</v>
      </c>
      <c r="G386">
        <v>98</v>
      </c>
      <c r="H386" t="s">
        <v>66</v>
      </c>
      <c r="I386">
        <v>48804</v>
      </c>
    </row>
    <row r="387" spans="1:9" x14ac:dyDescent="0.25">
      <c r="A387" t="str">
        <f t="shared" ref="A387:A450" si="6">TRIM(RIGHT(F387,LEN(F387)-FIND(" ",F387)))&amp;" "&amp;H387</f>
        <v>Sociale Zaken en Werkgelegenheid Nominaal en onvoorzien</v>
      </c>
      <c r="B387">
        <v>181517</v>
      </c>
      <c r="C387" t="s">
        <v>12</v>
      </c>
      <c r="D387" t="s">
        <v>22</v>
      </c>
      <c r="E387" t="s">
        <v>13</v>
      </c>
      <c r="F387" t="s">
        <v>133</v>
      </c>
      <c r="G387">
        <v>99</v>
      </c>
      <c r="H387" t="s">
        <v>28</v>
      </c>
      <c r="I387">
        <v>181517</v>
      </c>
    </row>
    <row r="388" spans="1:9" x14ac:dyDescent="0.25">
      <c r="A388" t="str">
        <f t="shared" si="6"/>
        <v>Sociale Zaken en Werkgelegenheid TOTAAL</v>
      </c>
      <c r="B388">
        <v>1766181</v>
      </c>
      <c r="C388" t="s">
        <v>12</v>
      </c>
      <c r="D388" t="s">
        <v>22</v>
      </c>
      <c r="E388" t="s">
        <v>21</v>
      </c>
      <c r="F388" t="s">
        <v>133</v>
      </c>
      <c r="G388" t="s">
        <v>15</v>
      </c>
      <c r="H388" t="s">
        <v>16</v>
      </c>
      <c r="I388">
        <v>1766181</v>
      </c>
    </row>
    <row r="389" spans="1:9" x14ac:dyDescent="0.25">
      <c r="A389" t="str">
        <f t="shared" si="6"/>
        <v>Sociale Zaken en Werkgelegenheid Arbeidsmarkt</v>
      </c>
      <c r="B389">
        <v>39039</v>
      </c>
      <c r="C389" t="s">
        <v>12</v>
      </c>
      <c r="D389" t="s">
        <v>22</v>
      </c>
      <c r="E389" t="s">
        <v>21</v>
      </c>
      <c r="F389" t="s">
        <v>133</v>
      </c>
      <c r="G389">
        <v>1</v>
      </c>
      <c r="H389" t="s">
        <v>134</v>
      </c>
      <c r="I389">
        <v>39039</v>
      </c>
    </row>
    <row r="390" spans="1:9" x14ac:dyDescent="0.25">
      <c r="A390" t="str">
        <f t="shared" si="6"/>
        <v>Sociale Zaken en Werkgelegenheid Bijstand, Toeslagenwet en Sociale werkvoorziening</v>
      </c>
      <c r="B390">
        <v>53853</v>
      </c>
      <c r="C390" t="s">
        <v>12</v>
      </c>
      <c r="D390" t="s">
        <v>22</v>
      </c>
      <c r="E390" t="s">
        <v>21</v>
      </c>
      <c r="F390" t="s">
        <v>133</v>
      </c>
      <c r="G390">
        <v>2</v>
      </c>
      <c r="H390" t="s">
        <v>135</v>
      </c>
      <c r="I390">
        <v>53853</v>
      </c>
    </row>
    <row r="391" spans="1:9" x14ac:dyDescent="0.25">
      <c r="A391" t="str">
        <f t="shared" si="6"/>
        <v>Sociale Zaken en Werkgelegenheid Arbeidsongeschiktheid</v>
      </c>
      <c r="B391">
        <v>0</v>
      </c>
      <c r="C391" t="s">
        <v>12</v>
      </c>
      <c r="D391" t="s">
        <v>22</v>
      </c>
      <c r="E391" t="s">
        <v>21</v>
      </c>
      <c r="F391" t="s">
        <v>133</v>
      </c>
      <c r="G391">
        <v>3</v>
      </c>
      <c r="H391" t="s">
        <v>136</v>
      </c>
      <c r="I391">
        <v>0</v>
      </c>
    </row>
    <row r="392" spans="1:9" x14ac:dyDescent="0.25">
      <c r="A392" t="str">
        <f t="shared" si="6"/>
        <v>Sociale Zaken en Werkgelegenheid Jonggehandicapten</v>
      </c>
      <c r="B392">
        <v>0</v>
      </c>
      <c r="C392" t="s">
        <v>12</v>
      </c>
      <c r="D392" t="s">
        <v>22</v>
      </c>
      <c r="E392" t="s">
        <v>21</v>
      </c>
      <c r="F392" t="s">
        <v>133</v>
      </c>
      <c r="G392">
        <v>4</v>
      </c>
      <c r="H392" t="s">
        <v>137</v>
      </c>
      <c r="I392">
        <v>0</v>
      </c>
    </row>
    <row r="393" spans="1:9" x14ac:dyDescent="0.25">
      <c r="A393" t="str">
        <f t="shared" si="6"/>
        <v>Sociale Zaken en Werkgelegenheid Werkloosheid</v>
      </c>
      <c r="B393">
        <v>0</v>
      </c>
      <c r="C393" t="s">
        <v>12</v>
      </c>
      <c r="D393" t="s">
        <v>22</v>
      </c>
      <c r="E393" t="s">
        <v>21</v>
      </c>
      <c r="F393" t="s">
        <v>133</v>
      </c>
      <c r="G393">
        <v>5</v>
      </c>
      <c r="H393" t="s">
        <v>138</v>
      </c>
      <c r="I393">
        <v>0</v>
      </c>
    </row>
    <row r="394" spans="1:9" x14ac:dyDescent="0.25">
      <c r="A394" t="str">
        <f t="shared" si="6"/>
        <v>Sociale Zaken en Werkgelegenheid Ziekte en zwangerschap</v>
      </c>
      <c r="B394">
        <v>0</v>
      </c>
      <c r="C394" t="s">
        <v>12</v>
      </c>
      <c r="D394" t="s">
        <v>22</v>
      </c>
      <c r="E394" t="s">
        <v>21</v>
      </c>
      <c r="F394" t="s">
        <v>133</v>
      </c>
      <c r="G394">
        <v>6</v>
      </c>
      <c r="H394" t="s">
        <v>139</v>
      </c>
      <c r="I394">
        <v>0</v>
      </c>
    </row>
    <row r="395" spans="1:9" x14ac:dyDescent="0.25">
      <c r="A395" t="str">
        <f t="shared" si="6"/>
        <v>Sociale Zaken en Werkgelegenheid Kinderopvang</v>
      </c>
      <c r="B395">
        <v>1413397</v>
      </c>
      <c r="C395" t="s">
        <v>12</v>
      </c>
      <c r="D395" t="s">
        <v>22</v>
      </c>
      <c r="E395" t="s">
        <v>21</v>
      </c>
      <c r="F395" t="s">
        <v>133</v>
      </c>
      <c r="G395">
        <v>7</v>
      </c>
      <c r="H395" t="s">
        <v>140</v>
      </c>
      <c r="I395">
        <v>1413397</v>
      </c>
    </row>
    <row r="396" spans="1:9" x14ac:dyDescent="0.25">
      <c r="A396" t="str">
        <f t="shared" si="6"/>
        <v>Sociale Zaken en Werkgelegenheid Oudedagsvoorziening</v>
      </c>
      <c r="B396">
        <v>0</v>
      </c>
      <c r="C396" t="s">
        <v>12</v>
      </c>
      <c r="D396" t="s">
        <v>22</v>
      </c>
      <c r="E396" t="s">
        <v>21</v>
      </c>
      <c r="F396" t="s">
        <v>133</v>
      </c>
      <c r="G396">
        <v>8</v>
      </c>
      <c r="H396" t="s">
        <v>141</v>
      </c>
      <c r="I396">
        <v>0</v>
      </c>
    </row>
    <row r="397" spans="1:9" x14ac:dyDescent="0.25">
      <c r="A397" t="str">
        <f t="shared" si="6"/>
        <v>Sociale Zaken en Werkgelegenheid Nabestaanden</v>
      </c>
      <c r="B397">
        <v>0</v>
      </c>
      <c r="C397" t="s">
        <v>12</v>
      </c>
      <c r="D397" t="s">
        <v>22</v>
      </c>
      <c r="E397" t="s">
        <v>21</v>
      </c>
      <c r="F397" t="s">
        <v>133</v>
      </c>
      <c r="G397">
        <v>9</v>
      </c>
      <c r="H397" t="s">
        <v>142</v>
      </c>
      <c r="I397">
        <v>0</v>
      </c>
    </row>
    <row r="398" spans="1:9" x14ac:dyDescent="0.25">
      <c r="A398" t="str">
        <f t="shared" si="6"/>
        <v>Sociale Zaken en Werkgelegenheid Tegemoetkoming ouders</v>
      </c>
      <c r="B398">
        <v>251967</v>
      </c>
      <c r="C398" t="s">
        <v>12</v>
      </c>
      <c r="D398" t="s">
        <v>22</v>
      </c>
      <c r="E398" t="s">
        <v>21</v>
      </c>
      <c r="F398" t="s">
        <v>133</v>
      </c>
      <c r="G398">
        <v>10</v>
      </c>
      <c r="H398" t="s">
        <v>143</v>
      </c>
      <c r="I398">
        <v>251967</v>
      </c>
    </row>
    <row r="399" spans="1:9" x14ac:dyDescent="0.25">
      <c r="A399" t="str">
        <f t="shared" si="6"/>
        <v>Sociale Zaken en Werkgelegenheid Uitvoeringskosten</v>
      </c>
      <c r="B399">
        <v>0</v>
      </c>
      <c r="C399" t="s">
        <v>12</v>
      </c>
      <c r="D399" t="s">
        <v>22</v>
      </c>
      <c r="E399" t="s">
        <v>21</v>
      </c>
      <c r="F399" t="s">
        <v>133</v>
      </c>
      <c r="G399">
        <v>11</v>
      </c>
      <c r="H399" t="s">
        <v>144</v>
      </c>
      <c r="I399">
        <v>0</v>
      </c>
    </row>
    <row r="400" spans="1:9" x14ac:dyDescent="0.25">
      <c r="A400" t="str">
        <f t="shared" si="6"/>
        <v>Sociale Zaken en Werkgelegenheid Rijksbijdragen</v>
      </c>
      <c r="B400">
        <v>0</v>
      </c>
      <c r="C400" t="s">
        <v>12</v>
      </c>
      <c r="D400" t="s">
        <v>22</v>
      </c>
      <c r="E400" t="s">
        <v>21</v>
      </c>
      <c r="F400" t="s">
        <v>133</v>
      </c>
      <c r="G400">
        <v>12</v>
      </c>
      <c r="H400" t="s">
        <v>145</v>
      </c>
      <c r="I400">
        <v>0</v>
      </c>
    </row>
    <row r="401" spans="1:9" x14ac:dyDescent="0.25">
      <c r="A401" t="str">
        <f t="shared" si="6"/>
        <v>Sociale Zaken en Werkgelegenheid Integratie en maatschappelijke samenhang</v>
      </c>
      <c r="B401">
        <v>4425</v>
      </c>
      <c r="C401" t="s">
        <v>12</v>
      </c>
      <c r="D401" t="s">
        <v>22</v>
      </c>
      <c r="E401" t="s">
        <v>21</v>
      </c>
      <c r="F401" t="s">
        <v>133</v>
      </c>
      <c r="G401">
        <v>13</v>
      </c>
      <c r="H401" t="s">
        <v>146</v>
      </c>
      <c r="I401">
        <v>4425</v>
      </c>
    </row>
    <row r="402" spans="1:9" x14ac:dyDescent="0.25">
      <c r="A402" t="str">
        <f t="shared" si="6"/>
        <v>Sociale Zaken en Werkgelegenheid Apparaat</v>
      </c>
      <c r="B402">
        <v>3500</v>
      </c>
      <c r="C402" t="s">
        <v>12</v>
      </c>
      <c r="D402" t="s">
        <v>22</v>
      </c>
      <c r="E402" t="s">
        <v>21</v>
      </c>
      <c r="F402" t="s">
        <v>133</v>
      </c>
      <c r="G402">
        <v>96</v>
      </c>
      <c r="H402" t="s">
        <v>50</v>
      </c>
      <c r="I402">
        <v>3500</v>
      </c>
    </row>
    <row r="403" spans="1:9" x14ac:dyDescent="0.25">
      <c r="A403" t="str">
        <f t="shared" si="6"/>
        <v>Sociale Zaken en Werkgelegenheid Algemeen</v>
      </c>
      <c r="B403">
        <v>0</v>
      </c>
      <c r="C403" t="s">
        <v>12</v>
      </c>
      <c r="D403" t="s">
        <v>22</v>
      </c>
      <c r="E403" t="s">
        <v>21</v>
      </c>
      <c r="F403" t="s">
        <v>133</v>
      </c>
      <c r="G403">
        <v>98</v>
      </c>
      <c r="H403" t="s">
        <v>66</v>
      </c>
      <c r="I403">
        <v>0</v>
      </c>
    </row>
    <row r="404" spans="1:9" x14ac:dyDescent="0.25">
      <c r="A404" t="str">
        <f t="shared" si="6"/>
        <v>Sociale Zaken en Werkgelegenheid Nominaal en onvoorzien</v>
      </c>
      <c r="B404">
        <v>0</v>
      </c>
      <c r="C404" t="s">
        <v>12</v>
      </c>
      <c r="D404" t="s">
        <v>22</v>
      </c>
      <c r="E404" t="s">
        <v>21</v>
      </c>
      <c r="F404" t="s">
        <v>133</v>
      </c>
      <c r="G404">
        <v>99</v>
      </c>
      <c r="H404" t="s">
        <v>28</v>
      </c>
      <c r="I404">
        <v>0</v>
      </c>
    </row>
    <row r="405" spans="1:9" x14ac:dyDescent="0.25">
      <c r="A405" t="str">
        <f t="shared" si="6"/>
        <v>Sociale Zaken en Werkgelegenheid TOTAAL</v>
      </c>
      <c r="B405">
        <v>33755936</v>
      </c>
      <c r="C405" t="s">
        <v>12</v>
      </c>
      <c r="D405" t="s">
        <v>22</v>
      </c>
      <c r="E405" t="s">
        <v>17</v>
      </c>
      <c r="F405" t="s">
        <v>133</v>
      </c>
      <c r="G405" t="s">
        <v>15</v>
      </c>
      <c r="H405" t="s">
        <v>16</v>
      </c>
      <c r="I405">
        <v>33755936</v>
      </c>
    </row>
    <row r="406" spans="1:9" x14ac:dyDescent="0.25">
      <c r="A406" t="str">
        <f t="shared" si="6"/>
        <v>Sociale Zaken en Werkgelegenheid Arbeidsmarkt</v>
      </c>
      <c r="B406">
        <v>19687</v>
      </c>
      <c r="C406" t="s">
        <v>12</v>
      </c>
      <c r="D406" t="s">
        <v>22</v>
      </c>
      <c r="E406" t="s">
        <v>17</v>
      </c>
      <c r="F406" t="s">
        <v>133</v>
      </c>
      <c r="G406">
        <v>1</v>
      </c>
      <c r="H406" t="s">
        <v>134</v>
      </c>
      <c r="I406">
        <v>19687</v>
      </c>
    </row>
    <row r="407" spans="1:9" x14ac:dyDescent="0.25">
      <c r="A407" t="str">
        <f t="shared" si="6"/>
        <v>Sociale Zaken en Werkgelegenheid Bijstand, Toeslagenwet en Sociale werkvoorziening</v>
      </c>
      <c r="B407">
        <v>10578380</v>
      </c>
      <c r="C407" t="s">
        <v>12</v>
      </c>
      <c r="D407" t="s">
        <v>22</v>
      </c>
      <c r="E407" t="s">
        <v>17</v>
      </c>
      <c r="F407" t="s">
        <v>133</v>
      </c>
      <c r="G407">
        <v>2</v>
      </c>
      <c r="H407" t="s">
        <v>135</v>
      </c>
      <c r="I407">
        <v>10578380</v>
      </c>
    </row>
    <row r="408" spans="1:9" x14ac:dyDescent="0.25">
      <c r="A408" t="str">
        <f t="shared" si="6"/>
        <v>Sociale Zaken en Werkgelegenheid Arbeidsongeschiktheid</v>
      </c>
      <c r="B408">
        <v>649</v>
      </c>
      <c r="C408" t="s">
        <v>12</v>
      </c>
      <c r="D408" t="s">
        <v>22</v>
      </c>
      <c r="E408" t="s">
        <v>17</v>
      </c>
      <c r="F408" t="s">
        <v>133</v>
      </c>
      <c r="G408">
        <v>3</v>
      </c>
      <c r="H408" t="s">
        <v>136</v>
      </c>
      <c r="I408">
        <v>649</v>
      </c>
    </row>
    <row r="409" spans="1:9" x14ac:dyDescent="0.25">
      <c r="A409" t="str">
        <f t="shared" si="6"/>
        <v>Sociale Zaken en Werkgelegenheid Jonggehandicapten</v>
      </c>
      <c r="B409">
        <v>2952962</v>
      </c>
      <c r="C409" t="s">
        <v>12</v>
      </c>
      <c r="D409" t="s">
        <v>22</v>
      </c>
      <c r="E409" t="s">
        <v>17</v>
      </c>
      <c r="F409" t="s">
        <v>133</v>
      </c>
      <c r="G409">
        <v>4</v>
      </c>
      <c r="H409" t="s">
        <v>137</v>
      </c>
      <c r="I409">
        <v>2952962</v>
      </c>
    </row>
    <row r="410" spans="1:9" x14ac:dyDescent="0.25">
      <c r="A410" t="str">
        <f t="shared" si="6"/>
        <v>Sociale Zaken en Werkgelegenheid Werkloosheid</v>
      </c>
      <c r="B410">
        <v>32444</v>
      </c>
      <c r="C410" t="s">
        <v>12</v>
      </c>
      <c r="D410" t="s">
        <v>22</v>
      </c>
      <c r="E410" t="s">
        <v>17</v>
      </c>
      <c r="F410" t="s">
        <v>133</v>
      </c>
      <c r="G410">
        <v>5</v>
      </c>
      <c r="H410" t="s">
        <v>138</v>
      </c>
      <c r="I410">
        <v>32444</v>
      </c>
    </row>
    <row r="411" spans="1:9" x14ac:dyDescent="0.25">
      <c r="A411" t="str">
        <f t="shared" si="6"/>
        <v>Sociale Zaken en Werkgelegenheid Ziekte en zwangerschap</v>
      </c>
      <c r="B411">
        <v>6805</v>
      </c>
      <c r="C411" t="s">
        <v>12</v>
      </c>
      <c r="D411" t="s">
        <v>22</v>
      </c>
      <c r="E411" t="s">
        <v>17</v>
      </c>
      <c r="F411" t="s">
        <v>133</v>
      </c>
      <c r="G411">
        <v>6</v>
      </c>
      <c r="H411" t="s">
        <v>139</v>
      </c>
      <c r="I411">
        <v>6805</v>
      </c>
    </row>
    <row r="412" spans="1:9" x14ac:dyDescent="0.25">
      <c r="A412" t="str">
        <f t="shared" si="6"/>
        <v>Sociale Zaken en Werkgelegenheid Kinderopvang</v>
      </c>
      <c r="B412">
        <v>2402197</v>
      </c>
      <c r="C412" t="s">
        <v>12</v>
      </c>
      <c r="D412" t="s">
        <v>22</v>
      </c>
      <c r="E412" t="s">
        <v>17</v>
      </c>
      <c r="F412" t="s">
        <v>133</v>
      </c>
      <c r="G412">
        <v>7</v>
      </c>
      <c r="H412" t="s">
        <v>140</v>
      </c>
      <c r="I412">
        <v>2402197</v>
      </c>
    </row>
    <row r="413" spans="1:9" x14ac:dyDescent="0.25">
      <c r="A413" t="str">
        <f t="shared" si="6"/>
        <v>Sociale Zaken en Werkgelegenheid Oudedagsvoorziening</v>
      </c>
      <c r="B413">
        <v>1053343</v>
      </c>
      <c r="C413" t="s">
        <v>12</v>
      </c>
      <c r="D413" t="s">
        <v>22</v>
      </c>
      <c r="E413" t="s">
        <v>17</v>
      </c>
      <c r="F413" t="s">
        <v>133</v>
      </c>
      <c r="G413">
        <v>8</v>
      </c>
      <c r="H413" t="s">
        <v>141</v>
      </c>
      <c r="I413">
        <v>1053343</v>
      </c>
    </row>
    <row r="414" spans="1:9" x14ac:dyDescent="0.25">
      <c r="A414" t="str">
        <f t="shared" si="6"/>
        <v>Sociale Zaken en Werkgelegenheid Nabestaanden</v>
      </c>
      <c r="B414">
        <v>964</v>
      </c>
      <c r="C414" t="s">
        <v>12</v>
      </c>
      <c r="D414" t="s">
        <v>22</v>
      </c>
      <c r="E414" t="s">
        <v>17</v>
      </c>
      <c r="F414" t="s">
        <v>133</v>
      </c>
      <c r="G414">
        <v>9</v>
      </c>
      <c r="H414" t="s">
        <v>142</v>
      </c>
      <c r="I414">
        <v>964</v>
      </c>
    </row>
    <row r="415" spans="1:9" x14ac:dyDescent="0.25">
      <c r="A415" t="str">
        <f t="shared" si="6"/>
        <v>Sociale Zaken en Werkgelegenheid Tegemoetkoming ouders</v>
      </c>
      <c r="B415">
        <v>4486790</v>
      </c>
      <c r="C415" t="s">
        <v>12</v>
      </c>
      <c r="D415" t="s">
        <v>22</v>
      </c>
      <c r="E415" t="s">
        <v>17</v>
      </c>
      <c r="F415" t="s">
        <v>133</v>
      </c>
      <c r="G415">
        <v>10</v>
      </c>
      <c r="H415" t="s">
        <v>143</v>
      </c>
      <c r="I415">
        <v>4486790</v>
      </c>
    </row>
    <row r="416" spans="1:9" x14ac:dyDescent="0.25">
      <c r="A416" t="str">
        <f t="shared" si="6"/>
        <v>Sociale Zaken en Werkgelegenheid Uitvoeringskosten</v>
      </c>
      <c r="B416">
        <v>481338</v>
      </c>
      <c r="C416" t="s">
        <v>12</v>
      </c>
      <c r="D416" t="s">
        <v>22</v>
      </c>
      <c r="E416" t="s">
        <v>17</v>
      </c>
      <c r="F416" t="s">
        <v>133</v>
      </c>
      <c r="G416">
        <v>11</v>
      </c>
      <c r="H416" t="s">
        <v>144</v>
      </c>
      <c r="I416">
        <v>481338</v>
      </c>
    </row>
    <row r="417" spans="1:9" x14ac:dyDescent="0.25">
      <c r="A417" t="str">
        <f t="shared" si="6"/>
        <v>Sociale Zaken en Werkgelegenheid Rijksbijdragen</v>
      </c>
      <c r="B417">
        <v>11102706</v>
      </c>
      <c r="C417" t="s">
        <v>12</v>
      </c>
      <c r="D417" t="s">
        <v>22</v>
      </c>
      <c r="E417" t="s">
        <v>17</v>
      </c>
      <c r="F417" t="s">
        <v>133</v>
      </c>
      <c r="G417">
        <v>12</v>
      </c>
      <c r="H417" t="s">
        <v>145</v>
      </c>
      <c r="I417">
        <v>11102706</v>
      </c>
    </row>
    <row r="418" spans="1:9" x14ac:dyDescent="0.25">
      <c r="A418" t="str">
        <f t="shared" si="6"/>
        <v>Sociale Zaken en Werkgelegenheid Integratie en maatschappelijke samenhang</v>
      </c>
      <c r="B418">
        <v>121521</v>
      </c>
      <c r="C418" t="s">
        <v>12</v>
      </c>
      <c r="D418" t="s">
        <v>22</v>
      </c>
      <c r="E418" t="s">
        <v>17</v>
      </c>
      <c r="F418" t="s">
        <v>133</v>
      </c>
      <c r="G418">
        <v>13</v>
      </c>
      <c r="H418" t="s">
        <v>146</v>
      </c>
      <c r="I418">
        <v>121521</v>
      </c>
    </row>
    <row r="419" spans="1:9" x14ac:dyDescent="0.25">
      <c r="A419" t="str">
        <f t="shared" si="6"/>
        <v>Sociale Zaken en Werkgelegenheid Apparaat</v>
      </c>
      <c r="B419">
        <v>285829</v>
      </c>
      <c r="C419" t="s">
        <v>12</v>
      </c>
      <c r="D419" t="s">
        <v>22</v>
      </c>
      <c r="E419" t="s">
        <v>17</v>
      </c>
      <c r="F419" t="s">
        <v>133</v>
      </c>
      <c r="G419">
        <v>96</v>
      </c>
      <c r="H419" t="s">
        <v>50</v>
      </c>
      <c r="I419">
        <v>285829</v>
      </c>
    </row>
    <row r="420" spans="1:9" x14ac:dyDescent="0.25">
      <c r="A420" t="str">
        <f t="shared" si="6"/>
        <v>Sociale Zaken en Werkgelegenheid Algemeen</v>
      </c>
      <c r="B420">
        <v>48804</v>
      </c>
      <c r="C420" t="s">
        <v>12</v>
      </c>
      <c r="D420" t="s">
        <v>22</v>
      </c>
      <c r="E420" t="s">
        <v>17</v>
      </c>
      <c r="F420" t="s">
        <v>133</v>
      </c>
      <c r="G420">
        <v>98</v>
      </c>
      <c r="H420" t="s">
        <v>66</v>
      </c>
      <c r="I420">
        <v>48804</v>
      </c>
    </row>
    <row r="421" spans="1:9" x14ac:dyDescent="0.25">
      <c r="A421" t="str">
        <f t="shared" si="6"/>
        <v>Sociale Zaken en Werkgelegenheid Nominaal en onvoorzien</v>
      </c>
      <c r="B421">
        <v>181517</v>
      </c>
      <c r="C421" t="s">
        <v>12</v>
      </c>
      <c r="D421" t="s">
        <v>22</v>
      </c>
      <c r="E421" t="s">
        <v>17</v>
      </c>
      <c r="F421" t="s">
        <v>133</v>
      </c>
      <c r="G421">
        <v>99</v>
      </c>
      <c r="H421" t="s">
        <v>28</v>
      </c>
      <c r="I421">
        <v>181517</v>
      </c>
    </row>
    <row r="422" spans="1:9" x14ac:dyDescent="0.25">
      <c r="A422" t="str">
        <f t="shared" si="6"/>
        <v xml:space="preserve">Volksgezondheid, Welzijn en Sport </v>
      </c>
      <c r="B422">
        <v>14817147</v>
      </c>
      <c r="C422" t="s">
        <v>12</v>
      </c>
      <c r="D422" t="s">
        <v>22</v>
      </c>
      <c r="E422" t="s">
        <v>13</v>
      </c>
      <c r="F422" t="s">
        <v>147</v>
      </c>
      <c r="G422" t="s">
        <v>15</v>
      </c>
      <c r="I422">
        <v>14817147</v>
      </c>
    </row>
    <row r="423" spans="1:9" x14ac:dyDescent="0.25">
      <c r="A423" t="str">
        <f t="shared" si="6"/>
        <v>Volksgezondheid, Welzijn en Sport Volksgezondheid</v>
      </c>
      <c r="B423">
        <v>497952</v>
      </c>
      <c r="C423" t="s">
        <v>12</v>
      </c>
      <c r="D423" t="s">
        <v>22</v>
      </c>
      <c r="E423" t="s">
        <v>13</v>
      </c>
      <c r="F423" t="s">
        <v>147</v>
      </c>
      <c r="G423">
        <v>1</v>
      </c>
      <c r="H423" t="s">
        <v>148</v>
      </c>
      <c r="I423">
        <v>497952</v>
      </c>
    </row>
    <row r="424" spans="1:9" x14ac:dyDescent="0.25">
      <c r="A424" t="str">
        <f t="shared" si="6"/>
        <v>Volksgezondheid, Welzijn en Sport Curatieve Zorg</v>
      </c>
      <c r="B424">
        <v>2733958</v>
      </c>
      <c r="C424" t="s">
        <v>12</v>
      </c>
      <c r="D424" t="s">
        <v>22</v>
      </c>
      <c r="E424" t="s">
        <v>13</v>
      </c>
      <c r="F424" t="s">
        <v>147</v>
      </c>
      <c r="G424">
        <v>2</v>
      </c>
      <c r="H424" t="s">
        <v>149</v>
      </c>
      <c r="I424">
        <v>2733958</v>
      </c>
    </row>
    <row r="425" spans="1:9" x14ac:dyDescent="0.25">
      <c r="A425" t="str">
        <f t="shared" si="6"/>
        <v>Volksgezondheid, Welzijn en Sport Maatschappelijke Ondersteuning en Langdurige Zorg</v>
      </c>
      <c r="B425">
        <v>4193291</v>
      </c>
      <c r="C425" t="s">
        <v>12</v>
      </c>
      <c r="D425" t="s">
        <v>22</v>
      </c>
      <c r="E425" t="s">
        <v>13</v>
      </c>
      <c r="F425" t="s">
        <v>147</v>
      </c>
      <c r="G425">
        <v>3</v>
      </c>
      <c r="H425" t="s">
        <v>150</v>
      </c>
      <c r="I425">
        <v>4193291</v>
      </c>
    </row>
    <row r="426" spans="1:9" x14ac:dyDescent="0.25">
      <c r="A426" t="str">
        <f t="shared" si="6"/>
        <v>Volksgezondheid, Welzijn en Sport Zorgbreed Beleid</v>
      </c>
      <c r="B426">
        <v>697717</v>
      </c>
      <c r="C426" t="s">
        <v>12</v>
      </c>
      <c r="D426" t="s">
        <v>22</v>
      </c>
      <c r="E426" t="s">
        <v>13</v>
      </c>
      <c r="F426" t="s">
        <v>147</v>
      </c>
      <c r="G426">
        <v>4</v>
      </c>
      <c r="H426" t="s">
        <v>151</v>
      </c>
      <c r="I426">
        <v>697717</v>
      </c>
    </row>
    <row r="427" spans="1:9" x14ac:dyDescent="0.25">
      <c r="A427" t="str">
        <f t="shared" si="6"/>
        <v>Volksgezondheid, Welzijn en Sport Jeugd</v>
      </c>
      <c r="B427">
        <v>1551126</v>
      </c>
      <c r="C427" t="s">
        <v>12</v>
      </c>
      <c r="D427" t="s">
        <v>22</v>
      </c>
      <c r="E427" t="s">
        <v>13</v>
      </c>
      <c r="F427" t="s">
        <v>147</v>
      </c>
      <c r="G427">
        <v>5</v>
      </c>
      <c r="H427" t="s">
        <v>56</v>
      </c>
      <c r="I427">
        <v>1551126</v>
      </c>
    </row>
    <row r="428" spans="1:9" x14ac:dyDescent="0.25">
      <c r="A428" t="str">
        <f t="shared" si="6"/>
        <v>Volksgezondheid, Welzijn en Sport Sport en Bewegen</v>
      </c>
      <c r="B428">
        <v>132421</v>
      </c>
      <c r="C428" t="s">
        <v>12</v>
      </c>
      <c r="D428" t="s">
        <v>22</v>
      </c>
      <c r="E428" t="s">
        <v>13</v>
      </c>
      <c r="F428" t="s">
        <v>147</v>
      </c>
      <c r="G428">
        <v>6</v>
      </c>
      <c r="H428" t="s">
        <v>152</v>
      </c>
      <c r="I428">
        <v>132421</v>
      </c>
    </row>
    <row r="429" spans="1:9" x14ac:dyDescent="0.25">
      <c r="A429" t="str">
        <f t="shared" si="6"/>
        <v>Volksgezondheid, Welzijn en Sport Oorlogsgetroffenen en Herinneringen Tweede Wereldoorlog</v>
      </c>
      <c r="B429">
        <v>327802</v>
      </c>
      <c r="C429" t="s">
        <v>12</v>
      </c>
      <c r="D429" t="s">
        <v>22</v>
      </c>
      <c r="E429" t="s">
        <v>13</v>
      </c>
      <c r="F429" t="s">
        <v>147</v>
      </c>
      <c r="G429">
        <v>7</v>
      </c>
      <c r="H429" t="s">
        <v>153</v>
      </c>
      <c r="I429">
        <v>327802</v>
      </c>
    </row>
    <row r="430" spans="1:9" x14ac:dyDescent="0.25">
      <c r="A430" t="str">
        <f t="shared" si="6"/>
        <v>Volksgezondheid, Welzijn en Sport Tegemoetkoming Specifieke Kosten</v>
      </c>
      <c r="B430">
        <v>4466171</v>
      </c>
      <c r="C430" t="s">
        <v>12</v>
      </c>
      <c r="D430" t="s">
        <v>22</v>
      </c>
      <c r="E430" t="s">
        <v>13</v>
      </c>
      <c r="F430" t="s">
        <v>147</v>
      </c>
      <c r="G430">
        <v>8</v>
      </c>
      <c r="H430" t="s">
        <v>154</v>
      </c>
      <c r="I430">
        <v>4466171</v>
      </c>
    </row>
    <row r="431" spans="1:9" x14ac:dyDescent="0.25">
      <c r="A431" t="str">
        <f t="shared" si="6"/>
        <v>Volksgezondheid, Welzijn en Sport Algemeen</v>
      </c>
      <c r="B431">
        <v>30748</v>
      </c>
      <c r="C431" t="s">
        <v>12</v>
      </c>
      <c r="D431" t="s">
        <v>22</v>
      </c>
      <c r="E431" t="s">
        <v>13</v>
      </c>
      <c r="F431" t="s">
        <v>147</v>
      </c>
      <c r="G431">
        <v>9</v>
      </c>
      <c r="H431" t="s">
        <v>66</v>
      </c>
      <c r="I431">
        <v>30748</v>
      </c>
    </row>
    <row r="432" spans="1:9" x14ac:dyDescent="0.25">
      <c r="A432" t="str">
        <f t="shared" si="6"/>
        <v>Volksgezondheid, Welzijn en Sport Apparaatsuitgaven</v>
      </c>
      <c r="B432">
        <v>222775</v>
      </c>
      <c r="C432" t="s">
        <v>12</v>
      </c>
      <c r="D432" t="s">
        <v>22</v>
      </c>
      <c r="E432" t="s">
        <v>13</v>
      </c>
      <c r="F432" t="s">
        <v>147</v>
      </c>
      <c r="G432">
        <v>10</v>
      </c>
      <c r="H432" t="s">
        <v>155</v>
      </c>
      <c r="I432">
        <v>222775</v>
      </c>
    </row>
    <row r="433" spans="1:9" x14ac:dyDescent="0.25">
      <c r="A433" t="str">
        <f t="shared" si="6"/>
        <v>Volksgezondheid, Welzijn en Sport Nominaal en Onvoorzien</v>
      </c>
      <c r="B433">
        <v>-36814</v>
      </c>
      <c r="C433" t="s">
        <v>12</v>
      </c>
      <c r="D433" t="s">
        <v>22</v>
      </c>
      <c r="E433" t="s">
        <v>13</v>
      </c>
      <c r="F433" t="s">
        <v>147</v>
      </c>
      <c r="G433">
        <v>11</v>
      </c>
      <c r="H433" t="s">
        <v>156</v>
      </c>
      <c r="I433">
        <v>-36814</v>
      </c>
    </row>
    <row r="434" spans="1:9" x14ac:dyDescent="0.25">
      <c r="A434" t="str">
        <f t="shared" si="6"/>
        <v>Volksgezondheid, Welzijn en Sport TOTAAL</v>
      </c>
      <c r="B434">
        <v>72662</v>
      </c>
      <c r="C434" t="s">
        <v>12</v>
      </c>
      <c r="D434" t="s">
        <v>22</v>
      </c>
      <c r="E434" t="s">
        <v>21</v>
      </c>
      <c r="F434" t="s">
        <v>147</v>
      </c>
      <c r="G434" t="s">
        <v>15</v>
      </c>
      <c r="H434" t="s">
        <v>16</v>
      </c>
      <c r="I434">
        <v>72662</v>
      </c>
    </row>
    <row r="435" spans="1:9" x14ac:dyDescent="0.25">
      <c r="A435" t="str">
        <f t="shared" si="6"/>
        <v>Volksgezondheid, Welzijn en Sport Volksgezondheid</v>
      </c>
      <c r="B435">
        <v>11003</v>
      </c>
      <c r="C435" t="s">
        <v>12</v>
      </c>
      <c r="D435" t="s">
        <v>22</v>
      </c>
      <c r="E435" t="s">
        <v>21</v>
      </c>
      <c r="F435" t="s">
        <v>147</v>
      </c>
      <c r="G435">
        <v>1</v>
      </c>
      <c r="H435" t="s">
        <v>148</v>
      </c>
      <c r="I435">
        <v>11003</v>
      </c>
    </row>
    <row r="436" spans="1:9" x14ac:dyDescent="0.25">
      <c r="A436" t="str">
        <f t="shared" si="6"/>
        <v>Volksgezondheid, Welzijn en Sport Curatieve Zorg</v>
      </c>
      <c r="B436">
        <v>35853</v>
      </c>
      <c r="C436" t="s">
        <v>12</v>
      </c>
      <c r="D436" t="s">
        <v>22</v>
      </c>
      <c r="E436" t="s">
        <v>21</v>
      </c>
      <c r="F436" t="s">
        <v>147</v>
      </c>
      <c r="G436">
        <v>2</v>
      </c>
      <c r="H436" t="s">
        <v>149</v>
      </c>
      <c r="I436">
        <v>35853</v>
      </c>
    </row>
    <row r="437" spans="1:9" x14ac:dyDescent="0.25">
      <c r="A437" t="str">
        <f t="shared" si="6"/>
        <v>Volksgezondheid, Welzijn en Sport Maatschappelijke Ondersteuning en Langdurige Zorg</v>
      </c>
      <c r="B437">
        <v>3441</v>
      </c>
      <c r="C437" t="s">
        <v>12</v>
      </c>
      <c r="D437" t="s">
        <v>22</v>
      </c>
      <c r="E437" t="s">
        <v>21</v>
      </c>
      <c r="F437" t="s">
        <v>147</v>
      </c>
      <c r="G437">
        <v>3</v>
      </c>
      <c r="H437" t="s">
        <v>150</v>
      </c>
      <c r="I437">
        <v>3441</v>
      </c>
    </row>
    <row r="438" spans="1:9" x14ac:dyDescent="0.25">
      <c r="A438" t="str">
        <f t="shared" si="6"/>
        <v>Volksgezondheid, Welzijn en Sport Zorgbreed Beleid</v>
      </c>
      <c r="B438">
        <v>4858</v>
      </c>
      <c r="C438" t="s">
        <v>12</v>
      </c>
      <c r="D438" t="s">
        <v>22</v>
      </c>
      <c r="E438" t="s">
        <v>21</v>
      </c>
      <c r="F438" t="s">
        <v>147</v>
      </c>
      <c r="G438">
        <v>4</v>
      </c>
      <c r="H438" t="s">
        <v>151</v>
      </c>
      <c r="I438">
        <v>4858</v>
      </c>
    </row>
    <row r="439" spans="1:9" x14ac:dyDescent="0.25">
      <c r="A439" t="str">
        <f t="shared" si="6"/>
        <v>Volksgezondheid, Welzijn en Sport Jeugd</v>
      </c>
      <c r="B439">
        <v>4508</v>
      </c>
      <c r="C439" t="s">
        <v>12</v>
      </c>
      <c r="D439" t="s">
        <v>22</v>
      </c>
      <c r="E439" t="s">
        <v>21</v>
      </c>
      <c r="F439" t="s">
        <v>147</v>
      </c>
      <c r="G439">
        <v>5</v>
      </c>
      <c r="H439" t="s">
        <v>56</v>
      </c>
      <c r="I439">
        <v>4508</v>
      </c>
    </row>
    <row r="440" spans="1:9" x14ac:dyDescent="0.25">
      <c r="A440" t="str">
        <f t="shared" si="6"/>
        <v>Volksgezondheid, Welzijn en Sport Sport en Bewegen</v>
      </c>
      <c r="B440">
        <v>1740</v>
      </c>
      <c r="C440" t="s">
        <v>12</v>
      </c>
      <c r="D440" t="s">
        <v>22</v>
      </c>
      <c r="E440" t="s">
        <v>21</v>
      </c>
      <c r="F440" t="s">
        <v>147</v>
      </c>
      <c r="G440">
        <v>6</v>
      </c>
      <c r="H440" t="s">
        <v>152</v>
      </c>
      <c r="I440">
        <v>1740</v>
      </c>
    </row>
    <row r="441" spans="1:9" x14ac:dyDescent="0.25">
      <c r="A441" t="str">
        <f t="shared" si="6"/>
        <v>Volksgezondheid, Welzijn en Sport Oorlogsgetroffenen en Herinneringen Tweede Wereldoorlog</v>
      </c>
      <c r="B441">
        <v>901</v>
      </c>
      <c r="C441" t="s">
        <v>12</v>
      </c>
      <c r="D441" t="s">
        <v>22</v>
      </c>
      <c r="E441" t="s">
        <v>21</v>
      </c>
      <c r="F441" t="s">
        <v>147</v>
      </c>
      <c r="G441">
        <v>7</v>
      </c>
      <c r="H441" t="s">
        <v>153</v>
      </c>
      <c r="I441">
        <v>901</v>
      </c>
    </row>
    <row r="442" spans="1:9" x14ac:dyDescent="0.25">
      <c r="A442" t="str">
        <f t="shared" si="6"/>
        <v>Volksgezondheid, Welzijn en Sport Tegemoetkoming Specifieke Kosten</v>
      </c>
      <c r="B442">
        <v>0</v>
      </c>
      <c r="C442" t="s">
        <v>12</v>
      </c>
      <c r="D442" t="s">
        <v>22</v>
      </c>
      <c r="E442" t="s">
        <v>21</v>
      </c>
      <c r="F442" t="s">
        <v>147</v>
      </c>
      <c r="G442">
        <v>8</v>
      </c>
      <c r="H442" t="s">
        <v>154</v>
      </c>
      <c r="I442">
        <v>0</v>
      </c>
    </row>
    <row r="443" spans="1:9" x14ac:dyDescent="0.25">
      <c r="A443" t="str">
        <f t="shared" si="6"/>
        <v>Volksgezondheid, Welzijn en Sport Algemeen</v>
      </c>
      <c r="B443">
        <v>0</v>
      </c>
      <c r="C443" t="s">
        <v>12</v>
      </c>
      <c r="D443" t="s">
        <v>22</v>
      </c>
      <c r="E443" t="s">
        <v>21</v>
      </c>
      <c r="F443" t="s">
        <v>147</v>
      </c>
      <c r="G443">
        <v>9</v>
      </c>
      <c r="H443" t="s">
        <v>66</v>
      </c>
      <c r="I443">
        <v>0</v>
      </c>
    </row>
    <row r="444" spans="1:9" x14ac:dyDescent="0.25">
      <c r="A444" t="str">
        <f t="shared" si="6"/>
        <v>Volksgezondheid, Welzijn en Sport Apparaatsuitgaven</v>
      </c>
      <c r="B444">
        <v>5358</v>
      </c>
      <c r="C444" t="s">
        <v>12</v>
      </c>
      <c r="D444" t="s">
        <v>22</v>
      </c>
      <c r="E444" t="s">
        <v>21</v>
      </c>
      <c r="F444" t="s">
        <v>147</v>
      </c>
      <c r="G444">
        <v>10</v>
      </c>
      <c r="H444" t="s">
        <v>155</v>
      </c>
      <c r="I444">
        <v>5358</v>
      </c>
    </row>
    <row r="445" spans="1:9" x14ac:dyDescent="0.25">
      <c r="A445" t="str">
        <f t="shared" si="6"/>
        <v>Volksgezondheid, Welzijn en Sport Nominaal en Onvoorzien</v>
      </c>
      <c r="B445">
        <v>5000</v>
      </c>
      <c r="C445" t="s">
        <v>12</v>
      </c>
      <c r="D445" t="s">
        <v>22</v>
      </c>
      <c r="E445" t="s">
        <v>21</v>
      </c>
      <c r="F445" t="s">
        <v>147</v>
      </c>
      <c r="G445">
        <v>11</v>
      </c>
      <c r="H445" t="s">
        <v>156</v>
      </c>
      <c r="I445">
        <v>5000</v>
      </c>
    </row>
    <row r="446" spans="1:9" x14ac:dyDescent="0.25">
      <c r="A446" t="str">
        <f t="shared" si="6"/>
        <v>Volksgezondheid, Welzijn en Sport TOTAAL</v>
      </c>
      <c r="B446">
        <v>14596567</v>
      </c>
      <c r="C446" t="s">
        <v>12</v>
      </c>
      <c r="D446" t="s">
        <v>22</v>
      </c>
      <c r="E446" t="s">
        <v>17</v>
      </c>
      <c r="F446" t="s">
        <v>147</v>
      </c>
      <c r="G446" t="s">
        <v>15</v>
      </c>
      <c r="H446" t="s">
        <v>16</v>
      </c>
      <c r="I446">
        <v>14596567</v>
      </c>
    </row>
    <row r="447" spans="1:9" x14ac:dyDescent="0.25">
      <c r="A447" t="str">
        <f t="shared" si="6"/>
        <v>Volksgezondheid, Welzijn en Sport Volksgezondheid</v>
      </c>
      <c r="B447">
        <v>494520</v>
      </c>
      <c r="C447" t="s">
        <v>12</v>
      </c>
      <c r="D447" t="s">
        <v>22</v>
      </c>
      <c r="E447" t="s">
        <v>17</v>
      </c>
      <c r="F447" t="s">
        <v>147</v>
      </c>
      <c r="G447">
        <v>1</v>
      </c>
      <c r="H447" t="s">
        <v>148</v>
      </c>
      <c r="I447">
        <v>494520</v>
      </c>
    </row>
    <row r="448" spans="1:9" x14ac:dyDescent="0.25">
      <c r="A448" t="str">
        <f t="shared" si="6"/>
        <v>Volksgezondheid, Welzijn en Sport Curatieve Zorg</v>
      </c>
      <c r="B448">
        <v>2692612</v>
      </c>
      <c r="C448" t="s">
        <v>12</v>
      </c>
      <c r="D448" t="s">
        <v>22</v>
      </c>
      <c r="E448" t="s">
        <v>17</v>
      </c>
      <c r="F448" t="s">
        <v>147</v>
      </c>
      <c r="G448">
        <v>2</v>
      </c>
      <c r="H448" t="s">
        <v>149</v>
      </c>
      <c r="I448">
        <v>2692612</v>
      </c>
    </row>
    <row r="449" spans="1:9" x14ac:dyDescent="0.25">
      <c r="A449" t="str">
        <f t="shared" si="6"/>
        <v>Volksgezondheid, Welzijn en Sport Maatschappelijke Ondersteuning en Langdurige Zorg</v>
      </c>
      <c r="B449">
        <v>4193311</v>
      </c>
      <c r="C449" t="s">
        <v>12</v>
      </c>
      <c r="D449" t="s">
        <v>22</v>
      </c>
      <c r="E449" t="s">
        <v>17</v>
      </c>
      <c r="F449" t="s">
        <v>147</v>
      </c>
      <c r="G449">
        <v>3</v>
      </c>
      <c r="H449" t="s">
        <v>150</v>
      </c>
      <c r="I449">
        <v>4193311</v>
      </c>
    </row>
    <row r="450" spans="1:9" x14ac:dyDescent="0.25">
      <c r="A450" t="str">
        <f t="shared" si="6"/>
        <v>Volksgezondheid, Welzijn en Sport Zorgbreed Beleid</v>
      </c>
      <c r="B450">
        <v>694225</v>
      </c>
      <c r="C450" t="s">
        <v>12</v>
      </c>
      <c r="D450" t="s">
        <v>22</v>
      </c>
      <c r="E450" t="s">
        <v>17</v>
      </c>
      <c r="F450" t="s">
        <v>147</v>
      </c>
      <c r="G450">
        <v>4</v>
      </c>
      <c r="H450" t="s">
        <v>151</v>
      </c>
      <c r="I450">
        <v>694225</v>
      </c>
    </row>
    <row r="451" spans="1:9" x14ac:dyDescent="0.25">
      <c r="A451" t="str">
        <f t="shared" ref="A451:A514" si="7">TRIM(RIGHT(F451,LEN(F451)-FIND(" ",F451)))&amp;" "&amp;H451</f>
        <v>Volksgezondheid, Welzijn en Sport Jeugd</v>
      </c>
      <c r="B451">
        <v>1404726</v>
      </c>
      <c r="C451" t="s">
        <v>12</v>
      </c>
      <c r="D451" t="s">
        <v>22</v>
      </c>
      <c r="E451" t="s">
        <v>17</v>
      </c>
      <c r="F451" t="s">
        <v>147</v>
      </c>
      <c r="G451">
        <v>5</v>
      </c>
      <c r="H451" t="s">
        <v>56</v>
      </c>
      <c r="I451">
        <v>1404726</v>
      </c>
    </row>
    <row r="452" spans="1:9" x14ac:dyDescent="0.25">
      <c r="A452" t="str">
        <f t="shared" si="7"/>
        <v>Volksgezondheid, Welzijn en Sport Sport en Bewegen</v>
      </c>
      <c r="B452">
        <v>106544</v>
      </c>
      <c r="C452" t="s">
        <v>12</v>
      </c>
      <c r="D452" t="s">
        <v>22</v>
      </c>
      <c r="E452" t="s">
        <v>17</v>
      </c>
      <c r="F452" t="s">
        <v>147</v>
      </c>
      <c r="G452">
        <v>6</v>
      </c>
      <c r="H452" t="s">
        <v>152</v>
      </c>
      <c r="I452">
        <v>106544</v>
      </c>
    </row>
    <row r="453" spans="1:9" x14ac:dyDescent="0.25">
      <c r="A453" t="str">
        <f t="shared" si="7"/>
        <v>Volksgezondheid, Welzijn en Sport Oorlogsgetroffenen en Herinneringen Tweede Wereldoorlog</v>
      </c>
      <c r="B453">
        <v>327802</v>
      </c>
      <c r="C453" t="s">
        <v>12</v>
      </c>
      <c r="D453" t="s">
        <v>22</v>
      </c>
      <c r="E453" t="s">
        <v>17</v>
      </c>
      <c r="F453" t="s">
        <v>147</v>
      </c>
      <c r="G453">
        <v>7</v>
      </c>
      <c r="H453" t="s">
        <v>153</v>
      </c>
      <c r="I453">
        <v>327802</v>
      </c>
    </row>
    <row r="454" spans="1:9" x14ac:dyDescent="0.25">
      <c r="A454" t="str">
        <f t="shared" si="7"/>
        <v>Volksgezondheid, Welzijn en Sport Tegemoetkoming Specifieke Kosten</v>
      </c>
      <c r="B454">
        <v>4466171</v>
      </c>
      <c r="C454" t="s">
        <v>12</v>
      </c>
      <c r="D454" t="s">
        <v>22</v>
      </c>
      <c r="E454" t="s">
        <v>17</v>
      </c>
      <c r="F454" t="s">
        <v>147</v>
      </c>
      <c r="G454">
        <v>8</v>
      </c>
      <c r="H454" t="s">
        <v>154</v>
      </c>
      <c r="I454">
        <v>4466171</v>
      </c>
    </row>
    <row r="455" spans="1:9" x14ac:dyDescent="0.25">
      <c r="A455" t="str">
        <f t="shared" si="7"/>
        <v>Volksgezondheid, Welzijn en Sport Algemeen</v>
      </c>
      <c r="B455">
        <v>30748</v>
      </c>
      <c r="C455" t="s">
        <v>12</v>
      </c>
      <c r="D455" t="s">
        <v>22</v>
      </c>
      <c r="E455" t="s">
        <v>17</v>
      </c>
      <c r="F455" t="s">
        <v>147</v>
      </c>
      <c r="G455">
        <v>9</v>
      </c>
      <c r="H455" t="s">
        <v>66</v>
      </c>
      <c r="I455">
        <v>30748</v>
      </c>
    </row>
    <row r="456" spans="1:9" x14ac:dyDescent="0.25">
      <c r="A456" t="str">
        <f t="shared" si="7"/>
        <v>Volksgezondheid, Welzijn en Sport Apparaatsuitgaven</v>
      </c>
      <c r="B456">
        <v>222722</v>
      </c>
      <c r="C456" t="s">
        <v>12</v>
      </c>
      <c r="D456" t="s">
        <v>22</v>
      </c>
      <c r="E456" t="s">
        <v>17</v>
      </c>
      <c r="F456" t="s">
        <v>147</v>
      </c>
      <c r="G456">
        <v>10</v>
      </c>
      <c r="H456" t="s">
        <v>155</v>
      </c>
      <c r="I456">
        <v>222722</v>
      </c>
    </row>
    <row r="457" spans="1:9" x14ac:dyDescent="0.25">
      <c r="A457" t="str">
        <f t="shared" si="7"/>
        <v>Volksgezondheid, Welzijn en Sport Nominaal en Onvoorzien</v>
      </c>
      <c r="B457">
        <v>-36814</v>
      </c>
      <c r="C457" t="s">
        <v>12</v>
      </c>
      <c r="D457" t="s">
        <v>22</v>
      </c>
      <c r="E457" t="s">
        <v>17</v>
      </c>
      <c r="F457" t="s">
        <v>147</v>
      </c>
      <c r="G457">
        <v>11</v>
      </c>
      <c r="H457" t="s">
        <v>156</v>
      </c>
      <c r="I457">
        <v>-36814</v>
      </c>
    </row>
    <row r="458" spans="1:9" x14ac:dyDescent="0.25">
      <c r="A458" t="str">
        <f t="shared" si="7"/>
        <v xml:space="preserve">Buitenlandse Handel &amp; Ontwikkelingssamenwerking </v>
      </c>
      <c r="B458">
        <v>2795676</v>
      </c>
      <c r="C458" t="s">
        <v>12</v>
      </c>
      <c r="D458" t="s">
        <v>22</v>
      </c>
      <c r="E458" t="s">
        <v>13</v>
      </c>
      <c r="F458" t="s">
        <v>157</v>
      </c>
      <c r="G458" t="s">
        <v>15</v>
      </c>
      <c r="I458">
        <v>2795676</v>
      </c>
    </row>
    <row r="459" spans="1:9" x14ac:dyDescent="0.25">
      <c r="A459" t="str">
        <f t="shared" si="7"/>
        <v>Buitenlandse Handel &amp; Ontwikkelingssamenwerking Duurzame handel en investeringen</v>
      </c>
      <c r="B459">
        <v>463256</v>
      </c>
      <c r="C459" t="s">
        <v>12</v>
      </c>
      <c r="D459" t="s">
        <v>22</v>
      </c>
      <c r="E459" t="s">
        <v>13</v>
      </c>
      <c r="F459" t="s">
        <v>157</v>
      </c>
      <c r="G459">
        <v>41</v>
      </c>
      <c r="H459" t="s">
        <v>158</v>
      </c>
      <c r="I459">
        <v>463256</v>
      </c>
    </row>
    <row r="460" spans="1:9" x14ac:dyDescent="0.25">
      <c r="A460" t="str">
        <f t="shared" si="7"/>
        <v>Buitenlandse Handel &amp; Ontwikkelingssamenwerking Duurzame ontwikkeling, voedselzekerheid en water</v>
      </c>
      <c r="B460">
        <v>581953</v>
      </c>
      <c r="C460" t="s">
        <v>12</v>
      </c>
      <c r="D460" t="s">
        <v>22</v>
      </c>
      <c r="E460" t="s">
        <v>13</v>
      </c>
      <c r="F460" t="s">
        <v>157</v>
      </c>
      <c r="G460">
        <v>42</v>
      </c>
      <c r="H460" t="s">
        <v>159</v>
      </c>
      <c r="I460">
        <v>581953</v>
      </c>
    </row>
    <row r="461" spans="1:9" x14ac:dyDescent="0.25">
      <c r="A461" t="str">
        <f t="shared" si="7"/>
        <v>Buitenlandse Handel &amp; Ontwikkelingssamenwerking Sociale vooruitgang</v>
      </c>
      <c r="B461">
        <v>985987</v>
      </c>
      <c r="C461" t="s">
        <v>12</v>
      </c>
      <c r="D461" t="s">
        <v>22</v>
      </c>
      <c r="E461" t="s">
        <v>13</v>
      </c>
      <c r="F461" t="s">
        <v>157</v>
      </c>
      <c r="G461">
        <v>43</v>
      </c>
      <c r="H461" t="s">
        <v>160</v>
      </c>
      <c r="I461">
        <v>985987</v>
      </c>
    </row>
    <row r="462" spans="1:9" x14ac:dyDescent="0.25">
      <c r="A462" t="str">
        <f t="shared" si="7"/>
        <v>Buitenlandse Handel &amp; Ontwikkelingssamenwerking Vrede en veiligheid voor ontwikkeling</v>
      </c>
      <c r="B462">
        <v>685469</v>
      </c>
      <c r="C462" t="s">
        <v>12</v>
      </c>
      <c r="D462" t="s">
        <v>22</v>
      </c>
      <c r="E462" t="s">
        <v>13</v>
      </c>
      <c r="F462" t="s">
        <v>157</v>
      </c>
      <c r="G462">
        <v>44</v>
      </c>
      <c r="H462" t="s">
        <v>161</v>
      </c>
      <c r="I462">
        <v>685469</v>
      </c>
    </row>
    <row r="463" spans="1:9" x14ac:dyDescent="0.25">
      <c r="A463" t="str">
        <f t="shared" si="7"/>
        <v>Buitenlandse Handel &amp; Ontwikkelingssamenwerking Versterkte kaders voor ontwikkeling</v>
      </c>
      <c r="B463">
        <v>79011</v>
      </c>
      <c r="C463" t="s">
        <v>12</v>
      </c>
      <c r="D463" t="s">
        <v>22</v>
      </c>
      <c r="E463" t="s">
        <v>13</v>
      </c>
      <c r="F463" t="s">
        <v>157</v>
      </c>
      <c r="G463">
        <v>45</v>
      </c>
      <c r="H463" t="s">
        <v>162</v>
      </c>
      <c r="I463">
        <v>79011</v>
      </c>
    </row>
    <row r="464" spans="1:9" x14ac:dyDescent="0.25">
      <c r="A464" t="str">
        <f t="shared" si="7"/>
        <v>Buitenlandse Handel &amp; Ontwikkelingssamenwerking TOTAAL</v>
      </c>
      <c r="B464">
        <v>96030</v>
      </c>
      <c r="C464" t="s">
        <v>12</v>
      </c>
      <c r="D464" t="s">
        <v>22</v>
      </c>
      <c r="E464" t="s">
        <v>21</v>
      </c>
      <c r="F464" t="s">
        <v>157</v>
      </c>
      <c r="G464" t="s">
        <v>15</v>
      </c>
      <c r="H464" t="s">
        <v>16</v>
      </c>
      <c r="I464">
        <v>96030</v>
      </c>
    </row>
    <row r="465" spans="1:9" x14ac:dyDescent="0.25">
      <c r="A465" t="str">
        <f t="shared" si="7"/>
        <v>Buitenlandse Handel &amp; Ontwikkelingssamenwerking Duurzame handel en investeringen</v>
      </c>
      <c r="B465">
        <v>9315</v>
      </c>
      <c r="C465" t="s">
        <v>12</v>
      </c>
      <c r="D465" t="s">
        <v>22</v>
      </c>
      <c r="E465" t="s">
        <v>21</v>
      </c>
      <c r="F465" t="s">
        <v>157</v>
      </c>
      <c r="G465">
        <v>41</v>
      </c>
      <c r="H465" t="s">
        <v>158</v>
      </c>
      <c r="I465">
        <v>9315</v>
      </c>
    </row>
    <row r="466" spans="1:9" x14ac:dyDescent="0.25">
      <c r="A466" t="str">
        <f t="shared" si="7"/>
        <v>Buitenlandse Handel &amp; Ontwikkelingssamenwerking Duurzame ontwikkeling, voedselzekerheid en water</v>
      </c>
      <c r="B466">
        <v>0</v>
      </c>
      <c r="C466" t="s">
        <v>12</v>
      </c>
      <c r="D466" t="s">
        <v>22</v>
      </c>
      <c r="E466" t="s">
        <v>21</v>
      </c>
      <c r="F466" t="s">
        <v>157</v>
      </c>
      <c r="G466">
        <v>42</v>
      </c>
      <c r="H466" t="s">
        <v>159</v>
      </c>
      <c r="I466">
        <v>0</v>
      </c>
    </row>
    <row r="467" spans="1:9" x14ac:dyDescent="0.25">
      <c r="A467" t="str">
        <f t="shared" si="7"/>
        <v>Buitenlandse Handel &amp; Ontwikkelingssamenwerking Sociale vooruitgang</v>
      </c>
      <c r="B467">
        <v>0</v>
      </c>
      <c r="C467" t="s">
        <v>12</v>
      </c>
      <c r="D467" t="s">
        <v>22</v>
      </c>
      <c r="E467" t="s">
        <v>21</v>
      </c>
      <c r="F467" t="s">
        <v>157</v>
      </c>
      <c r="G467">
        <v>43</v>
      </c>
      <c r="H467" t="s">
        <v>160</v>
      </c>
      <c r="I467">
        <v>0</v>
      </c>
    </row>
    <row r="468" spans="1:9" x14ac:dyDescent="0.25">
      <c r="A468" t="str">
        <f t="shared" si="7"/>
        <v>Buitenlandse Handel &amp; Ontwikkelingssamenwerking Vrede en veiligheid voor ontwikkeling</v>
      </c>
      <c r="B468">
        <v>0</v>
      </c>
      <c r="C468" t="s">
        <v>12</v>
      </c>
      <c r="D468" t="s">
        <v>22</v>
      </c>
      <c r="E468" t="s">
        <v>21</v>
      </c>
      <c r="F468" t="s">
        <v>157</v>
      </c>
      <c r="G468">
        <v>44</v>
      </c>
      <c r="H468" t="s">
        <v>161</v>
      </c>
      <c r="I468">
        <v>0</v>
      </c>
    </row>
    <row r="469" spans="1:9" x14ac:dyDescent="0.25">
      <c r="A469" t="str">
        <f t="shared" si="7"/>
        <v>Buitenlandse Handel &amp; Ontwikkelingssamenwerking Versterkte kaders voor ontwikkeling</v>
      </c>
      <c r="B469">
        <v>86715</v>
      </c>
      <c r="C469" t="s">
        <v>12</v>
      </c>
      <c r="D469" t="s">
        <v>22</v>
      </c>
      <c r="E469" t="s">
        <v>21</v>
      </c>
      <c r="F469" t="s">
        <v>157</v>
      </c>
      <c r="G469">
        <v>45</v>
      </c>
      <c r="H469" t="s">
        <v>162</v>
      </c>
      <c r="I469">
        <v>86715</v>
      </c>
    </row>
    <row r="470" spans="1:9" x14ac:dyDescent="0.25">
      <c r="A470" t="str">
        <f t="shared" si="7"/>
        <v>Buitenlandse Handel &amp; Ontwikkelingssamenwerking TOTAAL</v>
      </c>
      <c r="B470">
        <v>3367959</v>
      </c>
      <c r="C470" t="s">
        <v>12</v>
      </c>
      <c r="D470" t="s">
        <v>22</v>
      </c>
      <c r="E470" t="s">
        <v>17</v>
      </c>
      <c r="F470" t="s">
        <v>157</v>
      </c>
      <c r="G470" t="s">
        <v>15</v>
      </c>
      <c r="H470" t="s">
        <v>16</v>
      </c>
      <c r="I470">
        <v>3367959</v>
      </c>
    </row>
    <row r="471" spans="1:9" x14ac:dyDescent="0.25">
      <c r="A471" t="str">
        <f t="shared" si="7"/>
        <v>Buitenlandse Handel &amp; Ontwikkelingssamenwerking Duurzame handel en investeringen</v>
      </c>
      <c r="B471">
        <v>992055</v>
      </c>
      <c r="C471" t="s">
        <v>12</v>
      </c>
      <c r="D471" t="s">
        <v>22</v>
      </c>
      <c r="E471" t="s">
        <v>17</v>
      </c>
      <c r="F471" t="s">
        <v>157</v>
      </c>
      <c r="G471">
        <v>41</v>
      </c>
      <c r="H471" t="s">
        <v>158</v>
      </c>
      <c r="I471">
        <v>992055</v>
      </c>
    </row>
    <row r="472" spans="1:9" x14ac:dyDescent="0.25">
      <c r="A472" t="str">
        <f t="shared" si="7"/>
        <v>Buitenlandse Handel &amp; Ontwikkelingssamenwerking Duurzame ontwikkeling, voedselzekerheid en water</v>
      </c>
      <c r="B472">
        <v>704650</v>
      </c>
      <c r="C472" t="s">
        <v>12</v>
      </c>
      <c r="D472" t="s">
        <v>22</v>
      </c>
      <c r="E472" t="s">
        <v>17</v>
      </c>
      <c r="F472" t="s">
        <v>157</v>
      </c>
      <c r="G472">
        <v>42</v>
      </c>
      <c r="H472" t="s">
        <v>159</v>
      </c>
      <c r="I472">
        <v>704650</v>
      </c>
    </row>
    <row r="473" spans="1:9" x14ac:dyDescent="0.25">
      <c r="A473" t="str">
        <f t="shared" si="7"/>
        <v>Buitenlandse Handel &amp; Ontwikkelingssamenwerking Sociale vooruitgang</v>
      </c>
      <c r="B473">
        <v>453048</v>
      </c>
      <c r="C473" t="s">
        <v>12</v>
      </c>
      <c r="D473" t="s">
        <v>22</v>
      </c>
      <c r="E473" t="s">
        <v>17</v>
      </c>
      <c r="F473" t="s">
        <v>157</v>
      </c>
      <c r="G473">
        <v>43</v>
      </c>
      <c r="H473" t="s">
        <v>160</v>
      </c>
      <c r="I473">
        <v>453048</v>
      </c>
    </row>
    <row r="474" spans="1:9" x14ac:dyDescent="0.25">
      <c r="A474" t="str">
        <f t="shared" si="7"/>
        <v>Buitenlandse Handel &amp; Ontwikkelingssamenwerking Vrede en veiligheid voor ontwikkeling</v>
      </c>
      <c r="B474">
        <v>792569</v>
      </c>
      <c r="C474" t="s">
        <v>12</v>
      </c>
      <c r="D474" t="s">
        <v>22</v>
      </c>
      <c r="E474" t="s">
        <v>17</v>
      </c>
      <c r="F474" t="s">
        <v>157</v>
      </c>
      <c r="G474">
        <v>44</v>
      </c>
      <c r="H474" t="s">
        <v>161</v>
      </c>
      <c r="I474">
        <v>792569</v>
      </c>
    </row>
    <row r="475" spans="1:9" x14ac:dyDescent="0.25">
      <c r="A475" t="str">
        <f t="shared" si="7"/>
        <v>Buitenlandse Handel &amp; Ontwikkelingssamenwerking Versterkte kaders voor ontwikkeling</v>
      </c>
      <c r="B475">
        <v>425637</v>
      </c>
      <c r="C475" t="s">
        <v>12</v>
      </c>
      <c r="D475" t="s">
        <v>22</v>
      </c>
      <c r="E475" t="s">
        <v>17</v>
      </c>
      <c r="F475" t="s">
        <v>157</v>
      </c>
      <c r="G475">
        <v>45</v>
      </c>
      <c r="H475" t="s">
        <v>162</v>
      </c>
      <c r="I475">
        <v>425637</v>
      </c>
    </row>
    <row r="476" spans="1:9" x14ac:dyDescent="0.25">
      <c r="A476" t="str">
        <f t="shared" si="7"/>
        <v xml:space="preserve">Wonen &amp; Rijksdienst </v>
      </c>
      <c r="B476">
        <v>3370782</v>
      </c>
      <c r="C476" t="s">
        <v>12</v>
      </c>
      <c r="D476" t="s">
        <v>22</v>
      </c>
      <c r="E476" t="s">
        <v>13</v>
      </c>
      <c r="F476" t="s">
        <v>163</v>
      </c>
      <c r="G476" t="s">
        <v>15</v>
      </c>
      <c r="I476">
        <v>3370782</v>
      </c>
    </row>
    <row r="477" spans="1:9" x14ac:dyDescent="0.25">
      <c r="A477" t="str">
        <f t="shared" si="7"/>
        <v>Wonen &amp; Rijksdienst Woningmarkt</v>
      </c>
      <c r="B477">
        <v>3031676</v>
      </c>
      <c r="C477" t="s">
        <v>12</v>
      </c>
      <c r="D477" t="s">
        <v>22</v>
      </c>
      <c r="E477" t="s">
        <v>13</v>
      </c>
      <c r="F477" t="s">
        <v>163</v>
      </c>
      <c r="G477">
        <v>11</v>
      </c>
      <c r="H477" t="s">
        <v>164</v>
      </c>
      <c r="I477">
        <v>3031676</v>
      </c>
    </row>
    <row r="478" spans="1:9" x14ac:dyDescent="0.25">
      <c r="A478" t="str">
        <f t="shared" si="7"/>
        <v>Wonen &amp; Rijksdienst Woonomgeving en bouw</v>
      </c>
      <c r="B478">
        <v>176384</v>
      </c>
      <c r="C478" t="s">
        <v>12</v>
      </c>
      <c r="D478" t="s">
        <v>22</v>
      </c>
      <c r="E478" t="s">
        <v>13</v>
      </c>
      <c r="F478" t="s">
        <v>163</v>
      </c>
      <c r="G478">
        <v>12</v>
      </c>
      <c r="H478" t="s">
        <v>165</v>
      </c>
      <c r="I478">
        <v>176384</v>
      </c>
    </row>
    <row r="479" spans="1:9" x14ac:dyDescent="0.25">
      <c r="A479" t="str">
        <f t="shared" si="7"/>
        <v>Wonen &amp; Rijksdienst Kwaliteit Rijksdienst</v>
      </c>
      <c r="B479">
        <v>17896</v>
      </c>
      <c r="C479" t="s">
        <v>12</v>
      </c>
      <c r="D479" t="s">
        <v>22</v>
      </c>
      <c r="E479" t="s">
        <v>13</v>
      </c>
      <c r="F479" t="s">
        <v>163</v>
      </c>
      <c r="G479">
        <v>13</v>
      </c>
      <c r="H479" t="s">
        <v>166</v>
      </c>
      <c r="I479">
        <v>17896</v>
      </c>
    </row>
    <row r="480" spans="1:9" x14ac:dyDescent="0.25">
      <c r="A480" t="str">
        <f t="shared" si="7"/>
        <v>Wonen &amp; Rijksdienst Uitvoering rijksvastgoedbeleid</v>
      </c>
      <c r="B480">
        <v>144826</v>
      </c>
      <c r="C480" t="s">
        <v>12</v>
      </c>
      <c r="D480" t="s">
        <v>22</v>
      </c>
      <c r="E480" t="s">
        <v>13</v>
      </c>
      <c r="F480" t="s">
        <v>163</v>
      </c>
      <c r="G480">
        <v>16</v>
      </c>
      <c r="H480" t="s">
        <v>167</v>
      </c>
      <c r="I480">
        <v>144826</v>
      </c>
    </row>
    <row r="481" spans="1:9" x14ac:dyDescent="0.25">
      <c r="A481" t="str">
        <f t="shared" si="7"/>
        <v>Wonen &amp; Rijksdienst TOTAAL</v>
      </c>
      <c r="B481">
        <v>588412</v>
      </c>
      <c r="C481" t="s">
        <v>12</v>
      </c>
      <c r="D481" t="s">
        <v>22</v>
      </c>
      <c r="E481" t="s">
        <v>21</v>
      </c>
      <c r="F481" t="s">
        <v>163</v>
      </c>
      <c r="G481" t="s">
        <v>15</v>
      </c>
      <c r="H481" t="s">
        <v>16</v>
      </c>
      <c r="I481">
        <v>588412</v>
      </c>
    </row>
    <row r="482" spans="1:9" x14ac:dyDescent="0.25">
      <c r="A482" t="str">
        <f t="shared" si="7"/>
        <v>Wonen &amp; Rijksdienst Woningmarkt</v>
      </c>
      <c r="B482">
        <v>471230</v>
      </c>
      <c r="C482" t="s">
        <v>12</v>
      </c>
      <c r="D482" t="s">
        <v>22</v>
      </c>
      <c r="E482" t="s">
        <v>21</v>
      </c>
      <c r="F482" t="s">
        <v>163</v>
      </c>
      <c r="G482">
        <v>11</v>
      </c>
      <c r="H482" t="s">
        <v>164</v>
      </c>
      <c r="I482">
        <v>471230</v>
      </c>
    </row>
    <row r="483" spans="1:9" x14ac:dyDescent="0.25">
      <c r="A483" t="str">
        <f t="shared" si="7"/>
        <v>Wonen &amp; Rijksdienst Woonomgeving en bouw</v>
      </c>
      <c r="B483">
        <v>91</v>
      </c>
      <c r="C483" t="s">
        <v>12</v>
      </c>
      <c r="D483" t="s">
        <v>22</v>
      </c>
      <c r="E483" t="s">
        <v>21</v>
      </c>
      <c r="F483" t="s">
        <v>163</v>
      </c>
      <c r="G483">
        <v>12</v>
      </c>
      <c r="H483" t="s">
        <v>165</v>
      </c>
      <c r="I483">
        <v>91</v>
      </c>
    </row>
    <row r="484" spans="1:9" x14ac:dyDescent="0.25">
      <c r="A484" t="str">
        <f t="shared" si="7"/>
        <v>Wonen &amp; Rijksdienst Kwaliteit Rijksdienst</v>
      </c>
      <c r="B484">
        <v>250</v>
      </c>
      <c r="C484" t="s">
        <v>12</v>
      </c>
      <c r="D484" t="s">
        <v>22</v>
      </c>
      <c r="E484" t="s">
        <v>21</v>
      </c>
      <c r="F484" t="s">
        <v>163</v>
      </c>
      <c r="G484">
        <v>13</v>
      </c>
      <c r="H484" t="s">
        <v>166</v>
      </c>
      <c r="I484">
        <v>250</v>
      </c>
    </row>
    <row r="485" spans="1:9" x14ac:dyDescent="0.25">
      <c r="A485" t="str">
        <f t="shared" si="7"/>
        <v>Wonen &amp; Rijksdienst Uitvoering rijksvastgoedbeleid</v>
      </c>
      <c r="B485">
        <v>116841</v>
      </c>
      <c r="C485" t="s">
        <v>12</v>
      </c>
      <c r="D485" t="s">
        <v>22</v>
      </c>
      <c r="E485" t="s">
        <v>21</v>
      </c>
      <c r="F485" t="s">
        <v>163</v>
      </c>
      <c r="G485">
        <v>16</v>
      </c>
      <c r="H485" t="s">
        <v>167</v>
      </c>
      <c r="I485">
        <v>116841</v>
      </c>
    </row>
    <row r="486" spans="1:9" x14ac:dyDescent="0.25">
      <c r="A486" t="str">
        <f t="shared" si="7"/>
        <v>Wonen &amp; Rijksdienst TOTAAL</v>
      </c>
      <c r="B486">
        <v>3440901</v>
      </c>
      <c r="C486" t="s">
        <v>12</v>
      </c>
      <c r="D486" t="s">
        <v>22</v>
      </c>
      <c r="E486" t="s">
        <v>17</v>
      </c>
      <c r="F486" t="s">
        <v>163</v>
      </c>
      <c r="G486" t="s">
        <v>15</v>
      </c>
      <c r="H486" t="s">
        <v>16</v>
      </c>
      <c r="I486">
        <v>3440901</v>
      </c>
    </row>
    <row r="487" spans="1:9" x14ac:dyDescent="0.25">
      <c r="A487" t="str">
        <f t="shared" si="7"/>
        <v>Wonen &amp; Rijksdienst Woningmarkt</v>
      </c>
      <c r="B487">
        <v>3101815</v>
      </c>
      <c r="C487" t="s">
        <v>12</v>
      </c>
      <c r="D487" t="s">
        <v>22</v>
      </c>
      <c r="E487" t="s">
        <v>17</v>
      </c>
      <c r="F487" t="s">
        <v>163</v>
      </c>
      <c r="G487">
        <v>11</v>
      </c>
      <c r="H487" t="s">
        <v>164</v>
      </c>
      <c r="I487">
        <v>3101815</v>
      </c>
    </row>
    <row r="488" spans="1:9" x14ac:dyDescent="0.25">
      <c r="A488" t="str">
        <f t="shared" si="7"/>
        <v>Wonen &amp; Rijksdienst Woonomgeving en bouw</v>
      </c>
      <c r="B488">
        <v>176364</v>
      </c>
      <c r="C488" t="s">
        <v>12</v>
      </c>
      <c r="D488" t="s">
        <v>22</v>
      </c>
      <c r="E488" t="s">
        <v>17</v>
      </c>
      <c r="F488" t="s">
        <v>163</v>
      </c>
      <c r="G488">
        <v>12</v>
      </c>
      <c r="H488" t="s">
        <v>165</v>
      </c>
      <c r="I488">
        <v>176364</v>
      </c>
    </row>
    <row r="489" spans="1:9" x14ac:dyDescent="0.25">
      <c r="A489" t="str">
        <f t="shared" si="7"/>
        <v>Wonen &amp; Rijksdienst Kwaliteit Rijksdienst</v>
      </c>
      <c r="B489">
        <v>17896</v>
      </c>
      <c r="C489" t="s">
        <v>12</v>
      </c>
      <c r="D489" t="s">
        <v>22</v>
      </c>
      <c r="E489" t="s">
        <v>17</v>
      </c>
      <c r="F489" t="s">
        <v>163</v>
      </c>
      <c r="G489">
        <v>13</v>
      </c>
      <c r="H489" t="s">
        <v>166</v>
      </c>
      <c r="I489">
        <v>17896</v>
      </c>
    </row>
    <row r="490" spans="1:9" x14ac:dyDescent="0.25">
      <c r="A490" t="str">
        <f t="shared" si="7"/>
        <v>Wonen &amp; Rijksdienst Uitvoering rijksvastgoedbeleid</v>
      </c>
      <c r="B490">
        <v>144826</v>
      </c>
      <c r="C490" t="s">
        <v>12</v>
      </c>
      <c r="D490" t="s">
        <v>22</v>
      </c>
      <c r="E490" t="s">
        <v>17</v>
      </c>
      <c r="F490" t="s">
        <v>163</v>
      </c>
      <c r="G490">
        <v>16</v>
      </c>
      <c r="H490" t="s">
        <v>167</v>
      </c>
      <c r="I490">
        <v>144826</v>
      </c>
    </row>
    <row r="491" spans="1:9" x14ac:dyDescent="0.25">
      <c r="A491" t="str">
        <f t="shared" si="7"/>
        <v xml:space="preserve">De Koning </v>
      </c>
      <c r="B491">
        <v>39987</v>
      </c>
      <c r="C491" t="s">
        <v>12</v>
      </c>
      <c r="D491" t="s">
        <v>22</v>
      </c>
      <c r="E491" t="s">
        <v>13</v>
      </c>
      <c r="F491" t="s">
        <v>168</v>
      </c>
      <c r="G491" t="s">
        <v>15</v>
      </c>
      <c r="I491">
        <v>39987</v>
      </c>
    </row>
    <row r="492" spans="1:9" x14ac:dyDescent="0.25">
      <c r="A492" t="str">
        <f t="shared" si="7"/>
        <v>De Koning UITKERING LEDEN KONINKLIJK HUIS</v>
      </c>
      <c r="B492">
        <v>7614</v>
      </c>
      <c r="C492" t="s">
        <v>12</v>
      </c>
      <c r="D492" t="s">
        <v>22</v>
      </c>
      <c r="E492" t="s">
        <v>13</v>
      </c>
      <c r="F492" t="s">
        <v>168</v>
      </c>
      <c r="G492">
        <v>1</v>
      </c>
      <c r="H492" t="s">
        <v>169</v>
      </c>
      <c r="I492">
        <v>7614</v>
      </c>
    </row>
    <row r="493" spans="1:9" x14ac:dyDescent="0.25">
      <c r="A493" t="str">
        <f t="shared" si="7"/>
        <v>De Koning Functionele uitgaven van de Koning</v>
      </c>
      <c r="B493">
        <v>26779</v>
      </c>
      <c r="C493" t="s">
        <v>12</v>
      </c>
      <c r="D493" t="s">
        <v>22</v>
      </c>
      <c r="E493" t="s">
        <v>13</v>
      </c>
      <c r="F493" t="s">
        <v>168</v>
      </c>
      <c r="G493">
        <v>2</v>
      </c>
      <c r="H493" t="s">
        <v>170</v>
      </c>
      <c r="I493">
        <v>26779</v>
      </c>
    </row>
    <row r="494" spans="1:9" x14ac:dyDescent="0.25">
      <c r="A494" t="str">
        <f t="shared" si="7"/>
        <v>De Koning Doorbelaste uitgaven van andere begrotingen</v>
      </c>
      <c r="B494">
        <v>5594</v>
      </c>
      <c r="C494" t="s">
        <v>12</v>
      </c>
      <c r="D494" t="s">
        <v>22</v>
      </c>
      <c r="E494" t="s">
        <v>13</v>
      </c>
      <c r="F494" t="s">
        <v>168</v>
      </c>
      <c r="G494">
        <v>3</v>
      </c>
      <c r="H494" t="s">
        <v>171</v>
      </c>
      <c r="I494">
        <v>5594</v>
      </c>
    </row>
    <row r="495" spans="1:9" x14ac:dyDescent="0.25">
      <c r="A495" t="str">
        <f t="shared" si="7"/>
        <v>De Koning TOTAAL</v>
      </c>
      <c r="B495">
        <v>0</v>
      </c>
      <c r="C495" t="s">
        <v>12</v>
      </c>
      <c r="D495" t="s">
        <v>22</v>
      </c>
      <c r="E495" t="s">
        <v>21</v>
      </c>
      <c r="F495" t="s">
        <v>168</v>
      </c>
      <c r="G495" t="s">
        <v>15</v>
      </c>
      <c r="H495" t="s">
        <v>16</v>
      </c>
      <c r="I495">
        <v>0</v>
      </c>
    </row>
    <row r="496" spans="1:9" x14ac:dyDescent="0.25">
      <c r="A496" t="str">
        <f t="shared" si="7"/>
        <v>De Koning UITKERING LEDEN KONINKLIJK HUIS</v>
      </c>
      <c r="B496">
        <v>0</v>
      </c>
      <c r="C496" t="s">
        <v>12</v>
      </c>
      <c r="D496" t="s">
        <v>22</v>
      </c>
      <c r="E496" t="s">
        <v>21</v>
      </c>
      <c r="F496" t="s">
        <v>168</v>
      </c>
      <c r="G496">
        <v>1</v>
      </c>
      <c r="H496" t="s">
        <v>169</v>
      </c>
      <c r="I496">
        <v>0</v>
      </c>
    </row>
    <row r="497" spans="1:9" x14ac:dyDescent="0.25">
      <c r="A497" t="str">
        <f t="shared" si="7"/>
        <v>De Koning Functionele uitgaven van de Koning</v>
      </c>
      <c r="B497">
        <v>0</v>
      </c>
      <c r="C497" t="s">
        <v>12</v>
      </c>
      <c r="D497" t="s">
        <v>22</v>
      </c>
      <c r="E497" t="s">
        <v>21</v>
      </c>
      <c r="F497" t="s">
        <v>168</v>
      </c>
      <c r="G497">
        <v>2</v>
      </c>
      <c r="H497" t="s">
        <v>170</v>
      </c>
      <c r="I497">
        <v>0</v>
      </c>
    </row>
    <row r="498" spans="1:9" x14ac:dyDescent="0.25">
      <c r="A498" t="str">
        <f t="shared" si="7"/>
        <v>De Koning Doorbelaste uitgaven van andere begrotingen</v>
      </c>
      <c r="B498">
        <v>0</v>
      </c>
      <c r="C498" t="s">
        <v>12</v>
      </c>
      <c r="D498" t="s">
        <v>22</v>
      </c>
      <c r="E498" t="s">
        <v>21</v>
      </c>
      <c r="F498" t="s">
        <v>168</v>
      </c>
      <c r="G498">
        <v>3</v>
      </c>
      <c r="H498" t="s">
        <v>171</v>
      </c>
      <c r="I498">
        <v>0</v>
      </c>
    </row>
    <row r="499" spans="1:9" x14ac:dyDescent="0.25">
      <c r="A499" t="str">
        <f t="shared" si="7"/>
        <v>De Koning TOTAAL</v>
      </c>
      <c r="B499">
        <v>39987</v>
      </c>
      <c r="C499" t="s">
        <v>12</v>
      </c>
      <c r="D499" t="s">
        <v>22</v>
      </c>
      <c r="E499" t="s">
        <v>17</v>
      </c>
      <c r="F499" t="s">
        <v>168</v>
      </c>
      <c r="G499" t="s">
        <v>15</v>
      </c>
      <c r="H499" t="s">
        <v>16</v>
      </c>
      <c r="I499">
        <v>39987</v>
      </c>
    </row>
    <row r="500" spans="1:9" x14ac:dyDescent="0.25">
      <c r="A500" t="str">
        <f t="shared" si="7"/>
        <v>De Koning UITKERING LEDEN KONINKLIJK HUIS</v>
      </c>
      <c r="B500">
        <v>7614</v>
      </c>
      <c r="C500" t="s">
        <v>12</v>
      </c>
      <c r="D500" t="s">
        <v>22</v>
      </c>
      <c r="E500" t="s">
        <v>17</v>
      </c>
      <c r="F500" t="s">
        <v>168</v>
      </c>
      <c r="G500">
        <v>1</v>
      </c>
      <c r="H500" t="s">
        <v>169</v>
      </c>
      <c r="I500">
        <v>7614</v>
      </c>
    </row>
    <row r="501" spans="1:9" x14ac:dyDescent="0.25">
      <c r="A501" t="str">
        <f t="shared" si="7"/>
        <v>De Koning Functionele uitgaven van de Koning</v>
      </c>
      <c r="B501">
        <v>26779</v>
      </c>
      <c r="C501" t="s">
        <v>12</v>
      </c>
      <c r="D501" t="s">
        <v>22</v>
      </c>
      <c r="E501" t="s">
        <v>17</v>
      </c>
      <c r="F501" t="s">
        <v>168</v>
      </c>
      <c r="G501">
        <v>2</v>
      </c>
      <c r="H501" t="s">
        <v>170</v>
      </c>
      <c r="I501">
        <v>26779</v>
      </c>
    </row>
    <row r="502" spans="1:9" x14ac:dyDescent="0.25">
      <c r="A502" t="str">
        <f t="shared" si="7"/>
        <v>De Koning Doorbelaste uitgaven van andere begrotingen</v>
      </c>
      <c r="B502">
        <v>5594</v>
      </c>
      <c r="C502" t="s">
        <v>12</v>
      </c>
      <c r="D502" t="s">
        <v>22</v>
      </c>
      <c r="E502" t="s">
        <v>17</v>
      </c>
      <c r="F502" t="s">
        <v>168</v>
      </c>
      <c r="G502">
        <v>3</v>
      </c>
      <c r="H502" t="s">
        <v>171</v>
      </c>
      <c r="I502">
        <v>5594</v>
      </c>
    </row>
    <row r="503" spans="1:9" x14ac:dyDescent="0.25">
      <c r="A503" t="str">
        <f t="shared" si="7"/>
        <v xml:space="preserve">Infrafonds </v>
      </c>
      <c r="B503">
        <v>6594555</v>
      </c>
      <c r="C503" t="s">
        <v>12</v>
      </c>
      <c r="D503" t="s">
        <v>22</v>
      </c>
      <c r="E503" t="s">
        <v>13</v>
      </c>
      <c r="F503" t="s">
        <v>172</v>
      </c>
      <c r="G503" t="s">
        <v>15</v>
      </c>
      <c r="I503">
        <v>6594555</v>
      </c>
    </row>
    <row r="504" spans="1:9" x14ac:dyDescent="0.25">
      <c r="A504" t="str">
        <f t="shared" si="7"/>
        <v>Infrafonds Hoofdwegennet</v>
      </c>
      <c r="B504">
        <v>2800084</v>
      </c>
      <c r="C504" t="s">
        <v>12</v>
      </c>
      <c r="D504" t="s">
        <v>22</v>
      </c>
      <c r="E504" t="s">
        <v>13</v>
      </c>
      <c r="F504" t="s">
        <v>172</v>
      </c>
      <c r="G504">
        <v>12</v>
      </c>
      <c r="H504" t="s">
        <v>173</v>
      </c>
      <c r="I504">
        <v>2800084</v>
      </c>
    </row>
    <row r="505" spans="1:9" x14ac:dyDescent="0.25">
      <c r="A505" t="str">
        <f t="shared" si="7"/>
        <v>Infrafonds Railwegen</v>
      </c>
      <c r="B505">
        <v>2397939</v>
      </c>
      <c r="C505" t="s">
        <v>12</v>
      </c>
      <c r="D505" t="s">
        <v>22</v>
      </c>
      <c r="E505" t="s">
        <v>13</v>
      </c>
      <c r="F505" t="s">
        <v>172</v>
      </c>
      <c r="G505">
        <v>13</v>
      </c>
      <c r="H505" t="s">
        <v>174</v>
      </c>
      <c r="I505">
        <v>2397939</v>
      </c>
    </row>
    <row r="506" spans="1:9" x14ac:dyDescent="0.25">
      <c r="A506" t="str">
        <f t="shared" si="7"/>
        <v>Infrafonds Regionaal, lokale infra</v>
      </c>
      <c r="B506">
        <v>241969</v>
      </c>
      <c r="C506" t="s">
        <v>12</v>
      </c>
      <c r="D506" t="s">
        <v>22</v>
      </c>
      <c r="E506" t="s">
        <v>13</v>
      </c>
      <c r="F506" t="s">
        <v>172</v>
      </c>
      <c r="G506">
        <v>14</v>
      </c>
      <c r="H506" t="s">
        <v>175</v>
      </c>
      <c r="I506">
        <v>241969</v>
      </c>
    </row>
    <row r="507" spans="1:9" x14ac:dyDescent="0.25">
      <c r="A507" t="str">
        <f t="shared" si="7"/>
        <v>Infrafonds Hoofdvaarwegennet</v>
      </c>
      <c r="B507">
        <v>895163</v>
      </c>
      <c r="C507" t="s">
        <v>12</v>
      </c>
      <c r="D507" t="s">
        <v>22</v>
      </c>
      <c r="E507" t="s">
        <v>13</v>
      </c>
      <c r="F507" t="s">
        <v>172</v>
      </c>
      <c r="G507">
        <v>15</v>
      </c>
      <c r="H507" t="s">
        <v>176</v>
      </c>
      <c r="I507">
        <v>895163</v>
      </c>
    </row>
    <row r="508" spans="1:9" x14ac:dyDescent="0.25">
      <c r="A508" t="str">
        <f t="shared" si="7"/>
        <v>Infrafonds Megaprojecten Verkeer en Vervoer</v>
      </c>
      <c r="B508">
        <v>24368</v>
      </c>
      <c r="C508" t="s">
        <v>12</v>
      </c>
      <c r="D508" t="s">
        <v>22</v>
      </c>
      <c r="E508" t="s">
        <v>13</v>
      </c>
      <c r="F508" t="s">
        <v>172</v>
      </c>
      <c r="G508">
        <v>17</v>
      </c>
      <c r="H508" t="s">
        <v>177</v>
      </c>
      <c r="I508">
        <v>24368</v>
      </c>
    </row>
    <row r="509" spans="1:9" x14ac:dyDescent="0.25">
      <c r="A509" t="str">
        <f t="shared" si="7"/>
        <v>Infrafonds Overige uitgaven en ontvangsten</v>
      </c>
      <c r="B509">
        <v>235032</v>
      </c>
      <c r="C509" t="s">
        <v>12</v>
      </c>
      <c r="D509" t="s">
        <v>22</v>
      </c>
      <c r="E509" t="s">
        <v>13</v>
      </c>
      <c r="F509" t="s">
        <v>172</v>
      </c>
      <c r="G509">
        <v>18</v>
      </c>
      <c r="H509" t="s">
        <v>178</v>
      </c>
      <c r="I509">
        <v>235032</v>
      </c>
    </row>
    <row r="510" spans="1:9" x14ac:dyDescent="0.25">
      <c r="A510" t="str">
        <f t="shared" si="7"/>
        <v>Infrafonds Bijdrage andere begrotingen Rijk</v>
      </c>
      <c r="B510">
        <v>0</v>
      </c>
      <c r="C510" t="s">
        <v>12</v>
      </c>
      <c r="D510" t="s">
        <v>22</v>
      </c>
      <c r="E510" t="s">
        <v>13</v>
      </c>
      <c r="F510" t="s">
        <v>172</v>
      </c>
      <c r="G510">
        <v>19</v>
      </c>
      <c r="H510" t="s">
        <v>179</v>
      </c>
      <c r="I510">
        <v>0</v>
      </c>
    </row>
    <row r="511" spans="1:9" x14ac:dyDescent="0.25">
      <c r="A511" t="str">
        <f t="shared" si="7"/>
        <v>Infrafonds TOTAAL</v>
      </c>
      <c r="B511">
        <v>6594555</v>
      </c>
      <c r="C511" t="s">
        <v>12</v>
      </c>
      <c r="D511" t="s">
        <v>22</v>
      </c>
      <c r="E511" t="s">
        <v>21</v>
      </c>
      <c r="F511" t="s">
        <v>172</v>
      </c>
      <c r="G511" t="s">
        <v>15</v>
      </c>
      <c r="H511" t="s">
        <v>16</v>
      </c>
      <c r="I511">
        <v>6594555</v>
      </c>
    </row>
    <row r="512" spans="1:9" x14ac:dyDescent="0.25">
      <c r="A512" t="str">
        <f t="shared" si="7"/>
        <v>Infrafonds Hoofdwegennet</v>
      </c>
      <c r="B512">
        <v>133839</v>
      </c>
      <c r="C512" t="s">
        <v>12</v>
      </c>
      <c r="D512" t="s">
        <v>22</v>
      </c>
      <c r="E512" t="s">
        <v>21</v>
      </c>
      <c r="F512" t="s">
        <v>172</v>
      </c>
      <c r="G512">
        <v>12</v>
      </c>
      <c r="H512" t="s">
        <v>173</v>
      </c>
      <c r="I512">
        <v>133839</v>
      </c>
    </row>
    <row r="513" spans="1:9" x14ac:dyDescent="0.25">
      <c r="A513" t="str">
        <f t="shared" si="7"/>
        <v>Infrafonds Railwegen</v>
      </c>
      <c r="B513">
        <v>65249</v>
      </c>
      <c r="C513" t="s">
        <v>12</v>
      </c>
      <c r="D513" t="s">
        <v>22</v>
      </c>
      <c r="E513" t="s">
        <v>21</v>
      </c>
      <c r="F513" t="s">
        <v>172</v>
      </c>
      <c r="G513">
        <v>13</v>
      </c>
      <c r="H513" t="s">
        <v>174</v>
      </c>
      <c r="I513">
        <v>65249</v>
      </c>
    </row>
    <row r="514" spans="1:9" x14ac:dyDescent="0.25">
      <c r="A514" t="str">
        <f t="shared" si="7"/>
        <v>Infrafonds Regionaal, lokale infra</v>
      </c>
      <c r="B514">
        <v>0</v>
      </c>
      <c r="C514" t="s">
        <v>12</v>
      </c>
      <c r="D514" t="s">
        <v>22</v>
      </c>
      <c r="E514" t="s">
        <v>21</v>
      </c>
      <c r="F514" t="s">
        <v>172</v>
      </c>
      <c r="G514">
        <v>14</v>
      </c>
      <c r="H514" t="s">
        <v>175</v>
      </c>
      <c r="I514">
        <v>0</v>
      </c>
    </row>
    <row r="515" spans="1:9" x14ac:dyDescent="0.25">
      <c r="A515" t="str">
        <f t="shared" ref="A515:A568" si="8">TRIM(RIGHT(F515,LEN(F515)-FIND(" ",F515)))&amp;" "&amp;H515</f>
        <v>Infrafonds Hoofdvaarwegennet</v>
      </c>
      <c r="B515">
        <v>32113</v>
      </c>
      <c r="C515" t="s">
        <v>12</v>
      </c>
      <c r="D515" t="s">
        <v>22</v>
      </c>
      <c r="E515" t="s">
        <v>21</v>
      </c>
      <c r="F515" t="s">
        <v>172</v>
      </c>
      <c r="G515">
        <v>15</v>
      </c>
      <c r="H515" t="s">
        <v>176</v>
      </c>
      <c r="I515">
        <v>32113</v>
      </c>
    </row>
    <row r="516" spans="1:9" x14ac:dyDescent="0.25">
      <c r="A516" t="str">
        <f t="shared" si="8"/>
        <v>Infrafonds Megaprojecten Verkeer en Vervoer</v>
      </c>
      <c r="B516">
        <v>0</v>
      </c>
      <c r="C516" t="s">
        <v>12</v>
      </c>
      <c r="D516" t="s">
        <v>22</v>
      </c>
      <c r="E516" t="s">
        <v>21</v>
      </c>
      <c r="F516" t="s">
        <v>172</v>
      </c>
      <c r="G516">
        <v>17</v>
      </c>
      <c r="H516" t="s">
        <v>177</v>
      </c>
      <c r="I516">
        <v>0</v>
      </c>
    </row>
    <row r="517" spans="1:9" x14ac:dyDescent="0.25">
      <c r="A517" t="str">
        <f t="shared" si="8"/>
        <v>Infrafonds Overige uitgaven en ontvangsten</v>
      </c>
      <c r="B517">
        <v>0</v>
      </c>
      <c r="C517" t="s">
        <v>12</v>
      </c>
      <c r="D517" t="s">
        <v>22</v>
      </c>
      <c r="E517" t="s">
        <v>21</v>
      </c>
      <c r="F517" t="s">
        <v>172</v>
      </c>
      <c r="G517">
        <v>18</v>
      </c>
      <c r="H517" t="s">
        <v>178</v>
      </c>
      <c r="I517">
        <v>0</v>
      </c>
    </row>
    <row r="518" spans="1:9" x14ac:dyDescent="0.25">
      <c r="A518" t="str">
        <f t="shared" si="8"/>
        <v>Infrafonds Bijdrage andere begrotingen Rijk</v>
      </c>
      <c r="B518">
        <v>6363354</v>
      </c>
      <c r="C518" t="s">
        <v>12</v>
      </c>
      <c r="D518" t="s">
        <v>22</v>
      </c>
      <c r="E518" t="s">
        <v>21</v>
      </c>
      <c r="F518" t="s">
        <v>172</v>
      </c>
      <c r="G518">
        <v>19</v>
      </c>
      <c r="H518" t="s">
        <v>179</v>
      </c>
      <c r="I518">
        <v>6363354</v>
      </c>
    </row>
    <row r="519" spans="1:9" x14ac:dyDescent="0.25">
      <c r="A519" t="str">
        <f t="shared" si="8"/>
        <v>Infrafonds TOTAAL</v>
      </c>
      <c r="B519">
        <v>7415929</v>
      </c>
      <c r="C519" t="s">
        <v>12</v>
      </c>
      <c r="D519" t="s">
        <v>22</v>
      </c>
      <c r="E519" t="s">
        <v>17</v>
      </c>
      <c r="F519" t="s">
        <v>172</v>
      </c>
      <c r="G519" t="s">
        <v>15</v>
      </c>
      <c r="H519" t="s">
        <v>16</v>
      </c>
      <c r="I519">
        <v>7415929</v>
      </c>
    </row>
    <row r="520" spans="1:9" x14ac:dyDescent="0.25">
      <c r="A520" t="str">
        <f t="shared" si="8"/>
        <v>Infrafonds Hoofdwegennet</v>
      </c>
      <c r="B520">
        <v>4279533</v>
      </c>
      <c r="C520" t="s">
        <v>12</v>
      </c>
      <c r="D520" t="s">
        <v>22</v>
      </c>
      <c r="E520" t="s">
        <v>17</v>
      </c>
      <c r="F520" t="s">
        <v>172</v>
      </c>
      <c r="G520">
        <v>12</v>
      </c>
      <c r="H520" t="s">
        <v>173</v>
      </c>
      <c r="I520">
        <v>4279533</v>
      </c>
    </row>
    <row r="521" spans="1:9" x14ac:dyDescent="0.25">
      <c r="A521" t="str">
        <f t="shared" si="8"/>
        <v>Infrafonds Railwegen</v>
      </c>
      <c r="B521">
        <v>2018957</v>
      </c>
      <c r="C521" t="s">
        <v>12</v>
      </c>
      <c r="D521" t="s">
        <v>22</v>
      </c>
      <c r="E521" t="s">
        <v>17</v>
      </c>
      <c r="F521" t="s">
        <v>172</v>
      </c>
      <c r="G521">
        <v>13</v>
      </c>
      <c r="H521" t="s">
        <v>174</v>
      </c>
      <c r="I521">
        <v>2018957</v>
      </c>
    </row>
    <row r="522" spans="1:9" x14ac:dyDescent="0.25">
      <c r="A522" t="str">
        <f t="shared" si="8"/>
        <v>Infrafonds Regionaal, lokale infra</v>
      </c>
      <c r="B522">
        <v>230817</v>
      </c>
      <c r="C522" t="s">
        <v>12</v>
      </c>
      <c r="D522" t="s">
        <v>22</v>
      </c>
      <c r="E522" t="s">
        <v>17</v>
      </c>
      <c r="F522" t="s">
        <v>172</v>
      </c>
      <c r="G522">
        <v>14</v>
      </c>
      <c r="H522" t="s">
        <v>175</v>
      </c>
      <c r="I522">
        <v>230817</v>
      </c>
    </row>
    <row r="523" spans="1:9" x14ac:dyDescent="0.25">
      <c r="A523" t="str">
        <f t="shared" si="8"/>
        <v>Infrafonds Hoofdvaarwegennet</v>
      </c>
      <c r="B523">
        <v>657706</v>
      </c>
      <c r="C523" t="s">
        <v>12</v>
      </c>
      <c r="D523" t="s">
        <v>22</v>
      </c>
      <c r="E523" t="s">
        <v>17</v>
      </c>
      <c r="F523" t="s">
        <v>172</v>
      </c>
      <c r="G523">
        <v>15</v>
      </c>
      <c r="H523" t="s">
        <v>176</v>
      </c>
      <c r="I523">
        <v>657706</v>
      </c>
    </row>
    <row r="524" spans="1:9" x14ac:dyDescent="0.25">
      <c r="A524" t="str">
        <f t="shared" si="8"/>
        <v>Infrafonds Megaprojecten Verkeer en Vervoer</v>
      </c>
      <c r="B524">
        <v>0</v>
      </c>
      <c r="C524" t="s">
        <v>12</v>
      </c>
      <c r="D524" t="s">
        <v>22</v>
      </c>
      <c r="E524" t="s">
        <v>17</v>
      </c>
      <c r="F524" t="s">
        <v>172</v>
      </c>
      <c r="G524">
        <v>17</v>
      </c>
      <c r="H524" t="s">
        <v>177</v>
      </c>
      <c r="I524">
        <v>0</v>
      </c>
    </row>
    <row r="525" spans="1:9" x14ac:dyDescent="0.25">
      <c r="A525" t="str">
        <f t="shared" si="8"/>
        <v>Infrafonds Overige uitgaven en ontvangsten</v>
      </c>
      <c r="B525">
        <v>228916</v>
      </c>
      <c r="C525" t="s">
        <v>12</v>
      </c>
      <c r="D525" t="s">
        <v>22</v>
      </c>
      <c r="E525" t="s">
        <v>17</v>
      </c>
      <c r="F525" t="s">
        <v>172</v>
      </c>
      <c r="G525">
        <v>18</v>
      </c>
      <c r="H525" t="s">
        <v>178</v>
      </c>
      <c r="I525">
        <v>228916</v>
      </c>
    </row>
    <row r="526" spans="1:9" x14ac:dyDescent="0.25">
      <c r="A526" t="str">
        <f t="shared" si="8"/>
        <v>Infrafonds Bijdrage andere begrotingen Rijk</v>
      </c>
      <c r="B526">
        <v>0</v>
      </c>
      <c r="C526" t="s">
        <v>12</v>
      </c>
      <c r="D526" t="s">
        <v>22</v>
      </c>
      <c r="E526" t="s">
        <v>17</v>
      </c>
      <c r="F526" t="s">
        <v>172</v>
      </c>
      <c r="G526">
        <v>19</v>
      </c>
      <c r="H526" t="s">
        <v>179</v>
      </c>
      <c r="I526">
        <v>0</v>
      </c>
    </row>
    <row r="527" spans="1:9" x14ac:dyDescent="0.25">
      <c r="A527" t="str">
        <f t="shared" si="8"/>
        <v xml:space="preserve">Gemeentefonds </v>
      </c>
      <c r="B527">
        <v>18381232</v>
      </c>
      <c r="C527" t="s">
        <v>12</v>
      </c>
      <c r="D527" t="s">
        <v>22</v>
      </c>
      <c r="E527" t="s">
        <v>13</v>
      </c>
      <c r="F527" t="s">
        <v>180</v>
      </c>
      <c r="G527" t="s">
        <v>15</v>
      </c>
      <c r="I527">
        <v>18381232</v>
      </c>
    </row>
    <row r="528" spans="1:9" x14ac:dyDescent="0.25">
      <c r="A528" t="str">
        <f t="shared" si="8"/>
        <v>Gemeentefonds Gemeentefonds</v>
      </c>
      <c r="B528">
        <v>18381232</v>
      </c>
      <c r="C528" t="s">
        <v>12</v>
      </c>
      <c r="D528" t="s">
        <v>22</v>
      </c>
      <c r="E528" t="s">
        <v>13</v>
      </c>
      <c r="F528" t="s">
        <v>180</v>
      </c>
      <c r="G528">
        <v>1</v>
      </c>
      <c r="H528" t="s">
        <v>18</v>
      </c>
      <c r="I528">
        <v>18381232</v>
      </c>
    </row>
    <row r="529" spans="1:9" x14ac:dyDescent="0.25">
      <c r="A529" t="str">
        <f t="shared" si="8"/>
        <v>Gemeentefonds TOTAAL</v>
      </c>
      <c r="B529">
        <v>0</v>
      </c>
      <c r="C529" t="s">
        <v>12</v>
      </c>
      <c r="D529" t="s">
        <v>22</v>
      </c>
      <c r="E529" t="s">
        <v>21</v>
      </c>
      <c r="F529" t="s">
        <v>180</v>
      </c>
      <c r="G529" t="s">
        <v>15</v>
      </c>
      <c r="H529" t="s">
        <v>16</v>
      </c>
      <c r="I529">
        <v>0</v>
      </c>
    </row>
    <row r="530" spans="1:9" x14ac:dyDescent="0.25">
      <c r="A530" t="str">
        <f t="shared" si="8"/>
        <v>Gemeentefonds Gemeentefonds</v>
      </c>
      <c r="B530">
        <v>0</v>
      </c>
      <c r="C530" t="s">
        <v>12</v>
      </c>
      <c r="D530" t="s">
        <v>22</v>
      </c>
      <c r="E530" t="s">
        <v>21</v>
      </c>
      <c r="F530" t="s">
        <v>180</v>
      </c>
      <c r="G530">
        <v>1</v>
      </c>
      <c r="H530" t="s">
        <v>18</v>
      </c>
      <c r="I530">
        <v>0</v>
      </c>
    </row>
    <row r="531" spans="1:9" x14ac:dyDescent="0.25">
      <c r="A531" t="str">
        <f t="shared" si="8"/>
        <v>Gemeentefonds TOTAAL</v>
      </c>
      <c r="B531">
        <v>18381232</v>
      </c>
      <c r="C531" t="s">
        <v>12</v>
      </c>
      <c r="D531" t="s">
        <v>22</v>
      </c>
      <c r="E531" t="s">
        <v>17</v>
      </c>
      <c r="F531" t="s">
        <v>180</v>
      </c>
      <c r="G531" t="s">
        <v>15</v>
      </c>
      <c r="H531" t="s">
        <v>16</v>
      </c>
      <c r="I531">
        <v>18381232</v>
      </c>
    </row>
    <row r="532" spans="1:9" x14ac:dyDescent="0.25">
      <c r="A532" t="str">
        <f t="shared" si="8"/>
        <v>Gemeentefonds Gemeentefonds</v>
      </c>
      <c r="B532">
        <v>18381232</v>
      </c>
      <c r="C532" t="s">
        <v>12</v>
      </c>
      <c r="D532" t="s">
        <v>22</v>
      </c>
      <c r="E532" t="s">
        <v>17</v>
      </c>
      <c r="F532" t="s">
        <v>180</v>
      </c>
      <c r="G532">
        <v>1</v>
      </c>
      <c r="H532" t="s">
        <v>18</v>
      </c>
      <c r="I532">
        <v>18381232</v>
      </c>
    </row>
    <row r="533" spans="1:9" x14ac:dyDescent="0.25">
      <c r="A533" t="str">
        <f t="shared" si="8"/>
        <v xml:space="preserve">Provinciefonds </v>
      </c>
      <c r="B533">
        <v>1171987</v>
      </c>
      <c r="C533" t="s">
        <v>12</v>
      </c>
      <c r="D533" t="s">
        <v>22</v>
      </c>
      <c r="E533" t="s">
        <v>13</v>
      </c>
      <c r="F533" t="s">
        <v>181</v>
      </c>
      <c r="G533" t="s">
        <v>15</v>
      </c>
      <c r="I533">
        <v>1171987</v>
      </c>
    </row>
    <row r="534" spans="1:9" x14ac:dyDescent="0.25">
      <c r="A534" t="str">
        <f t="shared" si="8"/>
        <v>Provinciefonds Provinciefonds</v>
      </c>
      <c r="B534">
        <v>1171987</v>
      </c>
      <c r="C534" t="s">
        <v>12</v>
      </c>
      <c r="D534" t="s">
        <v>22</v>
      </c>
      <c r="E534" t="s">
        <v>13</v>
      </c>
      <c r="F534" t="s">
        <v>181</v>
      </c>
      <c r="G534">
        <v>1</v>
      </c>
      <c r="H534" t="s">
        <v>19</v>
      </c>
      <c r="I534">
        <v>1171987</v>
      </c>
    </row>
    <row r="535" spans="1:9" x14ac:dyDescent="0.25">
      <c r="A535" t="str">
        <f t="shared" si="8"/>
        <v>Provinciefonds TOTAAL</v>
      </c>
      <c r="B535">
        <v>0</v>
      </c>
      <c r="C535" t="s">
        <v>12</v>
      </c>
      <c r="D535" t="s">
        <v>22</v>
      </c>
      <c r="E535" t="s">
        <v>21</v>
      </c>
      <c r="F535" t="s">
        <v>181</v>
      </c>
      <c r="G535" t="s">
        <v>15</v>
      </c>
      <c r="H535" t="s">
        <v>16</v>
      </c>
      <c r="I535">
        <v>0</v>
      </c>
    </row>
    <row r="536" spans="1:9" x14ac:dyDescent="0.25">
      <c r="A536" t="str">
        <f t="shared" si="8"/>
        <v>Provinciefonds Provinciefonds</v>
      </c>
      <c r="B536">
        <v>0</v>
      </c>
      <c r="C536" t="s">
        <v>12</v>
      </c>
      <c r="D536" t="s">
        <v>22</v>
      </c>
      <c r="E536" t="s">
        <v>21</v>
      </c>
      <c r="F536" t="s">
        <v>181</v>
      </c>
      <c r="G536">
        <v>1</v>
      </c>
      <c r="H536" t="s">
        <v>19</v>
      </c>
      <c r="I536">
        <v>0</v>
      </c>
    </row>
    <row r="537" spans="1:9" x14ac:dyDescent="0.25">
      <c r="A537" t="str">
        <f t="shared" si="8"/>
        <v>Provinciefonds TOTAAL</v>
      </c>
      <c r="B537">
        <v>1171987</v>
      </c>
      <c r="C537" t="s">
        <v>12</v>
      </c>
      <c r="D537" t="s">
        <v>22</v>
      </c>
      <c r="E537" t="s">
        <v>17</v>
      </c>
      <c r="F537" t="s">
        <v>181</v>
      </c>
      <c r="G537" t="s">
        <v>15</v>
      </c>
      <c r="H537" t="s">
        <v>16</v>
      </c>
      <c r="I537">
        <v>1171987</v>
      </c>
    </row>
    <row r="538" spans="1:9" x14ac:dyDescent="0.25">
      <c r="A538" t="str">
        <f t="shared" si="8"/>
        <v>Provinciefonds Provinciefonds</v>
      </c>
      <c r="B538">
        <v>1171987</v>
      </c>
      <c r="C538" t="s">
        <v>12</v>
      </c>
      <c r="D538" t="s">
        <v>22</v>
      </c>
      <c r="E538" t="s">
        <v>17</v>
      </c>
      <c r="F538" t="s">
        <v>181</v>
      </c>
      <c r="G538">
        <v>1</v>
      </c>
      <c r="H538" t="s">
        <v>19</v>
      </c>
      <c r="I538">
        <v>1171987</v>
      </c>
    </row>
    <row r="539" spans="1:9" x14ac:dyDescent="0.25">
      <c r="A539" t="str">
        <f t="shared" si="8"/>
        <v xml:space="preserve">Diergezondheidfonds </v>
      </c>
      <c r="B539">
        <v>10900</v>
      </c>
      <c r="C539" t="s">
        <v>12</v>
      </c>
      <c r="D539" t="s">
        <v>22</v>
      </c>
      <c r="E539" t="s">
        <v>13</v>
      </c>
      <c r="F539" t="s">
        <v>182</v>
      </c>
      <c r="G539" t="s">
        <v>15</v>
      </c>
      <c r="I539">
        <v>10900</v>
      </c>
    </row>
    <row r="540" spans="1:9" x14ac:dyDescent="0.25">
      <c r="A540" t="str">
        <f t="shared" si="8"/>
        <v>Diergezondheidfonds Bewaking en bestrijding van dierziekten</v>
      </c>
      <c r="B540">
        <v>10900</v>
      </c>
      <c r="C540" t="s">
        <v>12</v>
      </c>
      <c r="D540" t="s">
        <v>22</v>
      </c>
      <c r="E540" t="s">
        <v>13</v>
      </c>
      <c r="F540" t="s">
        <v>182</v>
      </c>
      <c r="G540">
        <v>1</v>
      </c>
      <c r="H540" t="s">
        <v>183</v>
      </c>
      <c r="I540">
        <v>10900</v>
      </c>
    </row>
    <row r="541" spans="1:9" x14ac:dyDescent="0.25">
      <c r="A541" t="str">
        <f t="shared" si="8"/>
        <v>Diergezondheidfonds TOTAAL</v>
      </c>
      <c r="B541">
        <v>10900</v>
      </c>
      <c r="C541" t="s">
        <v>12</v>
      </c>
      <c r="D541" t="s">
        <v>22</v>
      </c>
      <c r="E541" t="s">
        <v>21</v>
      </c>
      <c r="F541" t="s">
        <v>182</v>
      </c>
      <c r="G541" t="s">
        <v>15</v>
      </c>
      <c r="H541" t="s">
        <v>16</v>
      </c>
      <c r="I541">
        <v>10900</v>
      </c>
    </row>
    <row r="542" spans="1:9" x14ac:dyDescent="0.25">
      <c r="A542" t="str">
        <f t="shared" si="8"/>
        <v>Diergezondheidfonds Bewaking en bestrijding van dierziekten</v>
      </c>
      <c r="B542">
        <v>10900</v>
      </c>
      <c r="C542" t="s">
        <v>12</v>
      </c>
      <c r="D542" t="s">
        <v>22</v>
      </c>
      <c r="E542" t="s">
        <v>21</v>
      </c>
      <c r="F542" t="s">
        <v>182</v>
      </c>
      <c r="G542">
        <v>1</v>
      </c>
      <c r="H542" t="s">
        <v>183</v>
      </c>
      <c r="I542">
        <v>10900</v>
      </c>
    </row>
    <row r="543" spans="1:9" x14ac:dyDescent="0.25">
      <c r="A543" t="str">
        <f t="shared" si="8"/>
        <v>Diergezondheidfonds TOTAAL</v>
      </c>
      <c r="B543">
        <v>10900</v>
      </c>
      <c r="C543" t="s">
        <v>12</v>
      </c>
      <c r="D543" t="s">
        <v>22</v>
      </c>
      <c r="E543" t="s">
        <v>17</v>
      </c>
      <c r="F543" t="s">
        <v>182</v>
      </c>
      <c r="G543" t="s">
        <v>15</v>
      </c>
      <c r="H543" t="s">
        <v>16</v>
      </c>
      <c r="I543">
        <v>10900</v>
      </c>
    </row>
    <row r="544" spans="1:9" x14ac:dyDescent="0.25">
      <c r="A544" t="str">
        <f t="shared" si="8"/>
        <v>Diergezondheidfonds Bewaking en bestrijding van dierziekten</v>
      </c>
      <c r="B544">
        <v>10900</v>
      </c>
      <c r="C544" t="s">
        <v>12</v>
      </c>
      <c r="D544" t="s">
        <v>22</v>
      </c>
      <c r="E544" t="s">
        <v>17</v>
      </c>
      <c r="F544" t="s">
        <v>182</v>
      </c>
      <c r="G544">
        <v>1</v>
      </c>
      <c r="H544" t="s">
        <v>183</v>
      </c>
      <c r="I544">
        <v>10900</v>
      </c>
    </row>
    <row r="545" spans="1:9" x14ac:dyDescent="0.25">
      <c r="A545" t="str">
        <f t="shared" si="8"/>
        <v xml:space="preserve">BES-fonds </v>
      </c>
      <c r="B545">
        <v>32709</v>
      </c>
      <c r="C545" t="s">
        <v>12</v>
      </c>
      <c r="D545" t="s">
        <v>22</v>
      </c>
      <c r="E545" t="s">
        <v>13</v>
      </c>
      <c r="F545" t="s">
        <v>184</v>
      </c>
      <c r="G545" t="s">
        <v>15</v>
      </c>
      <c r="I545">
        <v>32709</v>
      </c>
    </row>
    <row r="546" spans="1:9" x14ac:dyDescent="0.25">
      <c r="A546" t="str">
        <f t="shared" si="8"/>
        <v>BES-fonds BES-fonds</v>
      </c>
      <c r="B546">
        <v>32709</v>
      </c>
      <c r="C546" t="s">
        <v>12</v>
      </c>
      <c r="D546" t="s">
        <v>22</v>
      </c>
      <c r="E546" t="s">
        <v>13</v>
      </c>
      <c r="F546" t="s">
        <v>184</v>
      </c>
      <c r="G546">
        <v>1</v>
      </c>
      <c r="H546" t="s">
        <v>20</v>
      </c>
      <c r="I546">
        <v>32709</v>
      </c>
    </row>
    <row r="547" spans="1:9" x14ac:dyDescent="0.25">
      <c r="A547" t="str">
        <f t="shared" si="8"/>
        <v>BES-fonds TOTAAL</v>
      </c>
      <c r="B547">
        <v>0</v>
      </c>
      <c r="C547" t="s">
        <v>12</v>
      </c>
      <c r="D547" t="s">
        <v>22</v>
      </c>
      <c r="E547" t="s">
        <v>21</v>
      </c>
      <c r="F547" t="s">
        <v>184</v>
      </c>
      <c r="G547" t="s">
        <v>15</v>
      </c>
      <c r="H547" t="s">
        <v>16</v>
      </c>
      <c r="I547">
        <v>0</v>
      </c>
    </row>
    <row r="548" spans="1:9" x14ac:dyDescent="0.25">
      <c r="A548" t="str">
        <f t="shared" si="8"/>
        <v>BES-fonds BES-fonds</v>
      </c>
      <c r="B548">
        <v>0</v>
      </c>
      <c r="C548" t="s">
        <v>12</v>
      </c>
      <c r="D548" t="s">
        <v>22</v>
      </c>
      <c r="E548" t="s">
        <v>21</v>
      </c>
      <c r="F548" t="s">
        <v>184</v>
      </c>
      <c r="G548">
        <v>1</v>
      </c>
      <c r="H548" t="s">
        <v>20</v>
      </c>
      <c r="I548">
        <v>0</v>
      </c>
    </row>
    <row r="549" spans="1:9" x14ac:dyDescent="0.25">
      <c r="A549" t="str">
        <f t="shared" si="8"/>
        <v>BES-fonds TOTAAL</v>
      </c>
      <c r="B549">
        <v>32709</v>
      </c>
      <c r="C549" t="s">
        <v>12</v>
      </c>
      <c r="D549" t="s">
        <v>22</v>
      </c>
      <c r="E549" t="s">
        <v>17</v>
      </c>
      <c r="F549" t="s">
        <v>184</v>
      </c>
      <c r="G549" t="s">
        <v>15</v>
      </c>
      <c r="H549" t="s">
        <v>16</v>
      </c>
      <c r="I549">
        <v>32709</v>
      </c>
    </row>
    <row r="550" spans="1:9" x14ac:dyDescent="0.25">
      <c r="A550" t="str">
        <f t="shared" si="8"/>
        <v>BES-fonds BES-fonds</v>
      </c>
      <c r="B550">
        <v>32709</v>
      </c>
      <c r="C550" t="s">
        <v>12</v>
      </c>
      <c r="D550" t="s">
        <v>22</v>
      </c>
      <c r="E550" t="s">
        <v>17</v>
      </c>
      <c r="F550" t="s">
        <v>184</v>
      </c>
      <c r="G550">
        <v>1</v>
      </c>
      <c r="H550" t="s">
        <v>20</v>
      </c>
      <c r="I550">
        <v>32709</v>
      </c>
    </row>
    <row r="551" spans="1:9" x14ac:dyDescent="0.25">
      <c r="A551" t="str">
        <f t="shared" si="8"/>
        <v xml:space="preserve">Deltafonds </v>
      </c>
      <c r="B551">
        <v>1230838</v>
      </c>
      <c r="C551" t="s">
        <v>12</v>
      </c>
      <c r="D551" t="s">
        <v>22</v>
      </c>
      <c r="E551" t="s">
        <v>13</v>
      </c>
      <c r="F551" t="s">
        <v>185</v>
      </c>
      <c r="G551" t="s">
        <v>15</v>
      </c>
      <c r="I551">
        <v>1230838</v>
      </c>
    </row>
    <row r="552" spans="1:9" x14ac:dyDescent="0.25">
      <c r="A552" t="str">
        <f t="shared" si="8"/>
        <v>Deltafonds Investeren in waterveiligheid</v>
      </c>
      <c r="B552">
        <v>827890</v>
      </c>
      <c r="C552" t="s">
        <v>12</v>
      </c>
      <c r="D552" t="s">
        <v>22</v>
      </c>
      <c r="E552" t="s">
        <v>13</v>
      </c>
      <c r="F552" t="s">
        <v>185</v>
      </c>
      <c r="G552">
        <v>1</v>
      </c>
      <c r="H552" t="s">
        <v>186</v>
      </c>
      <c r="I552">
        <v>827890</v>
      </c>
    </row>
    <row r="553" spans="1:9" x14ac:dyDescent="0.25">
      <c r="A553" t="str">
        <f t="shared" si="8"/>
        <v>Deltafonds Investeren in zoetwatervoorziening</v>
      </c>
      <c r="B553">
        <v>3863</v>
      </c>
      <c r="C553" t="s">
        <v>12</v>
      </c>
      <c r="D553" t="s">
        <v>22</v>
      </c>
      <c r="E553" t="s">
        <v>13</v>
      </c>
      <c r="F553" t="s">
        <v>185</v>
      </c>
      <c r="G553">
        <v>2</v>
      </c>
      <c r="H553" t="s">
        <v>187</v>
      </c>
      <c r="I553">
        <v>3863</v>
      </c>
    </row>
    <row r="554" spans="1:9" x14ac:dyDescent="0.25">
      <c r="A554" t="str">
        <f t="shared" si="8"/>
        <v>Deltafonds Beheer, Onderhoud en vervanging</v>
      </c>
      <c r="B554">
        <v>176257</v>
      </c>
      <c r="C554" t="s">
        <v>12</v>
      </c>
      <c r="D554" t="s">
        <v>22</v>
      </c>
      <c r="E554" t="s">
        <v>13</v>
      </c>
      <c r="F554" t="s">
        <v>185</v>
      </c>
      <c r="G554">
        <v>3</v>
      </c>
      <c r="H554" t="s">
        <v>188</v>
      </c>
      <c r="I554">
        <v>176257</v>
      </c>
    </row>
    <row r="555" spans="1:9" x14ac:dyDescent="0.25">
      <c r="A555" t="str">
        <f t="shared" si="8"/>
        <v>Deltafonds Netwerkgebonden kosten en overige uitgaven</v>
      </c>
      <c r="B555">
        <v>222828</v>
      </c>
      <c r="C555" t="s">
        <v>12</v>
      </c>
      <c r="D555" t="s">
        <v>22</v>
      </c>
      <c r="E555" t="s">
        <v>13</v>
      </c>
      <c r="F555" t="s">
        <v>185</v>
      </c>
      <c r="G555">
        <v>5</v>
      </c>
      <c r="H555" t="s">
        <v>189</v>
      </c>
      <c r="I555">
        <v>222828</v>
      </c>
    </row>
    <row r="556" spans="1:9" x14ac:dyDescent="0.25">
      <c r="A556" t="str">
        <f t="shared" si="8"/>
        <v>Deltafonds Bijdrage ten laste van begroting Hoofdstuk XII</v>
      </c>
      <c r="B556">
        <v>0</v>
      </c>
      <c r="C556" t="s">
        <v>12</v>
      </c>
      <c r="D556" t="s">
        <v>22</v>
      </c>
      <c r="E556" t="s">
        <v>13</v>
      </c>
      <c r="F556" t="s">
        <v>185</v>
      </c>
      <c r="G556">
        <v>6</v>
      </c>
      <c r="H556" t="s">
        <v>190</v>
      </c>
      <c r="I556">
        <v>0</v>
      </c>
    </row>
    <row r="557" spans="1:9" x14ac:dyDescent="0.25">
      <c r="A557" t="str">
        <f t="shared" si="8"/>
        <v>Deltafonds TOTAAL</v>
      </c>
      <c r="B557">
        <v>1230838</v>
      </c>
      <c r="C557" t="s">
        <v>12</v>
      </c>
      <c r="D557" t="s">
        <v>22</v>
      </c>
      <c r="E557" t="s">
        <v>21</v>
      </c>
      <c r="F557" t="s">
        <v>185</v>
      </c>
      <c r="G557" t="s">
        <v>15</v>
      </c>
      <c r="H557" t="s">
        <v>16</v>
      </c>
      <c r="I557">
        <v>1230838</v>
      </c>
    </row>
    <row r="558" spans="1:9" x14ac:dyDescent="0.25">
      <c r="A558" t="str">
        <f t="shared" si="8"/>
        <v>Deltafonds Investeren in waterveiligheid</v>
      </c>
      <c r="B558">
        <v>141865</v>
      </c>
      <c r="C558" t="s">
        <v>12</v>
      </c>
      <c r="D558" t="s">
        <v>22</v>
      </c>
      <c r="E558" t="s">
        <v>21</v>
      </c>
      <c r="F558" t="s">
        <v>185</v>
      </c>
      <c r="G558">
        <v>1</v>
      </c>
      <c r="H558" t="s">
        <v>186</v>
      </c>
      <c r="I558">
        <v>141865</v>
      </c>
    </row>
    <row r="559" spans="1:9" x14ac:dyDescent="0.25">
      <c r="A559" t="str">
        <f t="shared" si="8"/>
        <v>Deltafonds Investeren in zoetwatervoorziening</v>
      </c>
      <c r="B559">
        <v>0</v>
      </c>
      <c r="C559" t="s">
        <v>12</v>
      </c>
      <c r="D559" t="s">
        <v>22</v>
      </c>
      <c r="E559" t="s">
        <v>21</v>
      </c>
      <c r="F559" t="s">
        <v>185</v>
      </c>
      <c r="G559">
        <v>2</v>
      </c>
      <c r="H559" t="s">
        <v>187</v>
      </c>
      <c r="I559">
        <v>0</v>
      </c>
    </row>
    <row r="560" spans="1:9" x14ac:dyDescent="0.25">
      <c r="A560" t="str">
        <f t="shared" si="8"/>
        <v>Deltafonds Beheer, Onderhoud en vervanging</v>
      </c>
      <c r="B560">
        <v>0</v>
      </c>
      <c r="C560" t="s">
        <v>12</v>
      </c>
      <c r="D560" t="s">
        <v>22</v>
      </c>
      <c r="E560" t="s">
        <v>21</v>
      </c>
      <c r="F560" t="s">
        <v>185</v>
      </c>
      <c r="G560">
        <v>3</v>
      </c>
      <c r="H560" t="s">
        <v>188</v>
      </c>
      <c r="I560">
        <v>0</v>
      </c>
    </row>
    <row r="561" spans="1:9" x14ac:dyDescent="0.25">
      <c r="A561" t="str">
        <f t="shared" si="8"/>
        <v>Deltafonds Netwerkgebonden kosten en overige uitgaven</v>
      </c>
      <c r="B561">
        <v>0</v>
      </c>
      <c r="C561" t="s">
        <v>12</v>
      </c>
      <c r="D561" t="s">
        <v>22</v>
      </c>
      <c r="E561" t="s">
        <v>21</v>
      </c>
      <c r="F561" t="s">
        <v>185</v>
      </c>
      <c r="G561">
        <v>5</v>
      </c>
      <c r="H561" t="s">
        <v>189</v>
      </c>
      <c r="I561">
        <v>0</v>
      </c>
    </row>
    <row r="562" spans="1:9" x14ac:dyDescent="0.25">
      <c r="A562" t="str">
        <f t="shared" si="8"/>
        <v>Deltafonds Bijdrage ten laste van begroting Hoofdstuk XII</v>
      </c>
      <c r="B562">
        <v>1088973</v>
      </c>
      <c r="C562" t="s">
        <v>12</v>
      </c>
      <c r="D562" t="s">
        <v>22</v>
      </c>
      <c r="E562" t="s">
        <v>21</v>
      </c>
      <c r="F562" t="s">
        <v>185</v>
      </c>
      <c r="G562">
        <v>6</v>
      </c>
      <c r="H562" t="s">
        <v>190</v>
      </c>
      <c r="I562">
        <v>1088973</v>
      </c>
    </row>
    <row r="563" spans="1:9" x14ac:dyDescent="0.25">
      <c r="A563" t="str">
        <f t="shared" si="8"/>
        <v>Deltafonds TOTAAL</v>
      </c>
      <c r="B563">
        <v>1675299</v>
      </c>
      <c r="C563" t="s">
        <v>12</v>
      </c>
      <c r="D563" t="s">
        <v>22</v>
      </c>
      <c r="E563" t="s">
        <v>21</v>
      </c>
      <c r="F563" t="s">
        <v>185</v>
      </c>
      <c r="G563" t="s">
        <v>15</v>
      </c>
      <c r="H563" t="s">
        <v>16</v>
      </c>
      <c r="I563">
        <v>1675299</v>
      </c>
    </row>
    <row r="564" spans="1:9" x14ac:dyDescent="0.25">
      <c r="A564" t="str">
        <f t="shared" si="8"/>
        <v>Deltafonds Investeren in waterveiligheid</v>
      </c>
      <c r="B564">
        <v>1202246</v>
      </c>
      <c r="C564" t="s">
        <v>12</v>
      </c>
      <c r="D564" t="s">
        <v>22</v>
      </c>
      <c r="E564" t="s">
        <v>17</v>
      </c>
      <c r="F564" t="s">
        <v>185</v>
      </c>
      <c r="G564">
        <v>1</v>
      </c>
      <c r="H564" t="s">
        <v>186</v>
      </c>
      <c r="I564">
        <v>1202246</v>
      </c>
    </row>
    <row r="565" spans="1:9" x14ac:dyDescent="0.25">
      <c r="A565" t="str">
        <f t="shared" si="8"/>
        <v>Deltafonds Investeren in zoetwatervoorziening</v>
      </c>
      <c r="B565">
        <v>3143</v>
      </c>
      <c r="C565" t="s">
        <v>12</v>
      </c>
      <c r="D565" t="s">
        <v>22</v>
      </c>
      <c r="E565" t="s">
        <v>17</v>
      </c>
      <c r="F565" t="s">
        <v>185</v>
      </c>
      <c r="G565">
        <v>2</v>
      </c>
      <c r="H565" t="s">
        <v>187</v>
      </c>
      <c r="I565">
        <v>3143</v>
      </c>
    </row>
    <row r="566" spans="1:9" x14ac:dyDescent="0.25">
      <c r="A566" t="str">
        <f t="shared" si="8"/>
        <v>Deltafonds Beheer, Onderhoud en vervanging</v>
      </c>
      <c r="B566">
        <v>232622</v>
      </c>
      <c r="C566" t="s">
        <v>12</v>
      </c>
      <c r="D566" t="s">
        <v>22</v>
      </c>
      <c r="E566" t="s">
        <v>17</v>
      </c>
      <c r="F566" t="s">
        <v>185</v>
      </c>
      <c r="G566">
        <v>3</v>
      </c>
      <c r="H566" t="s">
        <v>188</v>
      </c>
      <c r="I566">
        <v>232622</v>
      </c>
    </row>
    <row r="567" spans="1:9" x14ac:dyDescent="0.25">
      <c r="A567" t="str">
        <f t="shared" si="8"/>
        <v>Deltafonds Netwerkgebonden kosten en overige uitgaven</v>
      </c>
      <c r="B567">
        <v>237288</v>
      </c>
      <c r="C567" t="s">
        <v>12</v>
      </c>
      <c r="D567" t="s">
        <v>22</v>
      </c>
      <c r="E567" t="s">
        <v>17</v>
      </c>
      <c r="F567" t="s">
        <v>185</v>
      </c>
      <c r="G567">
        <v>5</v>
      </c>
      <c r="H567" t="s">
        <v>189</v>
      </c>
      <c r="I567">
        <v>237288</v>
      </c>
    </row>
    <row r="568" spans="1:9" x14ac:dyDescent="0.25">
      <c r="A568" t="str">
        <f t="shared" si="8"/>
        <v>Deltafonds Bijdrage ten laste van begroting Hoofdstuk XII</v>
      </c>
      <c r="B568">
        <v>0</v>
      </c>
      <c r="C568" t="s">
        <v>12</v>
      </c>
      <c r="D568" t="s">
        <v>22</v>
      </c>
      <c r="E568" t="s">
        <v>17</v>
      </c>
      <c r="F568" t="s">
        <v>185</v>
      </c>
      <c r="G568">
        <v>6</v>
      </c>
      <c r="H568" t="s">
        <v>190</v>
      </c>
      <c r="I568">
        <v>0</v>
      </c>
    </row>
  </sheetData>
  <autoFilter ref="A1:R5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abSelected="1" workbookViewId="0">
      <selection activeCell="D8" sqref="D8"/>
    </sheetView>
  </sheetViews>
  <sheetFormatPr defaultRowHeight="15" x14ac:dyDescent="0.25"/>
  <cols>
    <col min="15" max="15" width="54.7109375" customWidth="1"/>
  </cols>
  <sheetData>
    <row r="1" spans="1:15" x14ac:dyDescent="0.25">
      <c r="A1" s="2" t="s">
        <v>193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192</v>
      </c>
    </row>
    <row r="2" spans="1:15" x14ac:dyDescent="0.25">
      <c r="A2" t="s">
        <v>14</v>
      </c>
      <c r="O2" t="s">
        <v>194</v>
      </c>
    </row>
    <row r="3" spans="1:15" x14ac:dyDescent="0.25">
      <c r="A3" t="s">
        <v>195</v>
      </c>
      <c r="B3">
        <v>138100</v>
      </c>
      <c r="C3" t="s">
        <v>12</v>
      </c>
      <c r="D3" t="s">
        <v>22</v>
      </c>
      <c r="E3" t="s">
        <v>13</v>
      </c>
      <c r="F3" t="s">
        <v>23</v>
      </c>
      <c r="G3" t="s">
        <v>15</v>
      </c>
      <c r="H3" t="s">
        <v>16</v>
      </c>
      <c r="I3">
        <v>138100</v>
      </c>
      <c r="J3" s="1" t="s">
        <v>191</v>
      </c>
      <c r="O3" t="s">
        <v>196</v>
      </c>
    </row>
    <row r="4" spans="1:15" x14ac:dyDescent="0.25">
      <c r="A4" t="s">
        <v>197</v>
      </c>
      <c r="B4">
        <v>11589</v>
      </c>
      <c r="C4" t="s">
        <v>12</v>
      </c>
      <c r="D4" t="s">
        <v>22</v>
      </c>
      <c r="E4" t="s">
        <v>13</v>
      </c>
      <c r="F4" t="s">
        <v>23</v>
      </c>
      <c r="G4">
        <v>1</v>
      </c>
      <c r="H4" t="s">
        <v>24</v>
      </c>
      <c r="I4">
        <v>11589</v>
      </c>
      <c r="O4" t="s">
        <v>198</v>
      </c>
    </row>
    <row r="5" spans="1:15" x14ac:dyDescent="0.25">
      <c r="A5" t="s">
        <v>199</v>
      </c>
      <c r="B5">
        <v>32206</v>
      </c>
      <c r="C5" t="s">
        <v>12</v>
      </c>
      <c r="D5" t="s">
        <v>22</v>
      </c>
      <c r="E5" t="s">
        <v>13</v>
      </c>
      <c r="F5" t="s">
        <v>23</v>
      </c>
      <c r="G5">
        <v>2</v>
      </c>
      <c r="H5" t="s">
        <v>25</v>
      </c>
      <c r="I5">
        <v>32206</v>
      </c>
      <c r="O5" t="s">
        <v>200</v>
      </c>
    </row>
    <row r="6" spans="1:15" x14ac:dyDescent="0.25">
      <c r="A6" t="s">
        <v>201</v>
      </c>
      <c r="B6">
        <v>93051</v>
      </c>
      <c r="C6" t="s">
        <v>12</v>
      </c>
      <c r="D6" t="s">
        <v>22</v>
      </c>
      <c r="E6" t="s">
        <v>13</v>
      </c>
      <c r="F6" t="s">
        <v>23</v>
      </c>
      <c r="G6">
        <v>3</v>
      </c>
      <c r="H6" t="s">
        <v>26</v>
      </c>
      <c r="I6">
        <v>93051</v>
      </c>
      <c r="O6" t="s">
        <v>202</v>
      </c>
    </row>
    <row r="7" spans="1:15" x14ac:dyDescent="0.25">
      <c r="A7" t="s">
        <v>203</v>
      </c>
      <c r="B7">
        <v>2506</v>
      </c>
      <c r="C7" t="s">
        <v>12</v>
      </c>
      <c r="D7" t="s">
        <v>22</v>
      </c>
      <c r="E7" t="s">
        <v>13</v>
      </c>
      <c r="F7" t="s">
        <v>23</v>
      </c>
      <c r="G7">
        <v>4</v>
      </c>
      <c r="H7" t="s">
        <v>27</v>
      </c>
      <c r="I7">
        <v>2506</v>
      </c>
      <c r="O7" t="s">
        <v>204</v>
      </c>
    </row>
    <row r="8" spans="1:15" x14ac:dyDescent="0.25">
      <c r="A8" t="s">
        <v>205</v>
      </c>
      <c r="B8">
        <v>-1252</v>
      </c>
      <c r="C8" t="s">
        <v>12</v>
      </c>
      <c r="D8" t="s">
        <v>22</v>
      </c>
      <c r="E8" t="s">
        <v>13</v>
      </c>
      <c r="F8" t="s">
        <v>23</v>
      </c>
      <c r="G8">
        <v>10</v>
      </c>
      <c r="H8" t="s">
        <v>28</v>
      </c>
      <c r="I8">
        <v>-1252</v>
      </c>
      <c r="O8" t="s">
        <v>206</v>
      </c>
    </row>
    <row r="9" spans="1:15" x14ac:dyDescent="0.25">
      <c r="A9" t="s">
        <v>207</v>
      </c>
      <c r="B9">
        <v>115713</v>
      </c>
      <c r="C9" t="s">
        <v>12</v>
      </c>
      <c r="D9" t="s">
        <v>22</v>
      </c>
      <c r="E9" t="s">
        <v>13</v>
      </c>
      <c r="F9" t="s">
        <v>29</v>
      </c>
      <c r="G9" t="s">
        <v>15</v>
      </c>
      <c r="H9" t="s">
        <v>16</v>
      </c>
      <c r="I9">
        <v>115713</v>
      </c>
      <c r="O9" t="s">
        <v>208</v>
      </c>
    </row>
    <row r="10" spans="1:15" x14ac:dyDescent="0.25">
      <c r="A10" t="s">
        <v>209</v>
      </c>
      <c r="B10">
        <v>59650</v>
      </c>
      <c r="C10" t="s">
        <v>12</v>
      </c>
      <c r="D10" t="s">
        <v>22</v>
      </c>
      <c r="E10" t="s">
        <v>13</v>
      </c>
      <c r="F10" t="s">
        <v>29</v>
      </c>
      <c r="G10">
        <v>1</v>
      </c>
      <c r="H10" t="s">
        <v>30</v>
      </c>
      <c r="I10">
        <v>59650</v>
      </c>
      <c r="O10" t="s">
        <v>210</v>
      </c>
    </row>
    <row r="11" spans="1:15" x14ac:dyDescent="0.25">
      <c r="A11" t="s">
        <v>211</v>
      </c>
      <c r="B11">
        <v>29841</v>
      </c>
      <c r="C11" t="s">
        <v>12</v>
      </c>
      <c r="D11" t="s">
        <v>22</v>
      </c>
      <c r="E11" t="s">
        <v>13</v>
      </c>
      <c r="F11" t="s">
        <v>29</v>
      </c>
      <c r="G11">
        <v>2</v>
      </c>
      <c r="H11" t="s">
        <v>31</v>
      </c>
      <c r="I11">
        <v>29841</v>
      </c>
      <c r="O11" t="s">
        <v>212</v>
      </c>
    </row>
    <row r="12" spans="1:15" x14ac:dyDescent="0.25">
      <c r="A12" t="s">
        <v>213</v>
      </c>
      <c r="B12">
        <v>15581</v>
      </c>
      <c r="C12" t="s">
        <v>12</v>
      </c>
      <c r="D12" t="s">
        <v>22</v>
      </c>
      <c r="E12" t="s">
        <v>13</v>
      </c>
      <c r="F12" t="s">
        <v>29</v>
      </c>
      <c r="G12">
        <v>3</v>
      </c>
      <c r="H12" t="s">
        <v>32</v>
      </c>
      <c r="I12">
        <v>15581</v>
      </c>
      <c r="O12" t="s">
        <v>214</v>
      </c>
    </row>
    <row r="13" spans="1:15" x14ac:dyDescent="0.25">
      <c r="A13" t="s">
        <v>215</v>
      </c>
      <c r="B13">
        <v>3999</v>
      </c>
      <c r="C13" t="s">
        <v>12</v>
      </c>
      <c r="D13" t="s">
        <v>22</v>
      </c>
      <c r="E13" t="s">
        <v>13</v>
      </c>
      <c r="F13" t="s">
        <v>29</v>
      </c>
      <c r="G13">
        <v>4</v>
      </c>
      <c r="H13" t="s">
        <v>33</v>
      </c>
      <c r="I13">
        <v>3999</v>
      </c>
      <c r="O13" t="s">
        <v>216</v>
      </c>
    </row>
    <row r="14" spans="1:15" x14ac:dyDescent="0.25">
      <c r="A14" t="s">
        <v>217</v>
      </c>
      <c r="B14">
        <v>1784</v>
      </c>
      <c r="C14" t="s">
        <v>12</v>
      </c>
      <c r="D14" t="s">
        <v>22</v>
      </c>
      <c r="E14" t="s">
        <v>13</v>
      </c>
      <c r="F14" t="s">
        <v>29</v>
      </c>
      <c r="G14">
        <v>6</v>
      </c>
      <c r="H14" t="s">
        <v>34</v>
      </c>
      <c r="I14">
        <v>1784</v>
      </c>
      <c r="O14" t="s">
        <v>218</v>
      </c>
    </row>
    <row r="15" spans="1:15" x14ac:dyDescent="0.25">
      <c r="A15" t="s">
        <v>219</v>
      </c>
      <c r="B15">
        <v>2815</v>
      </c>
      <c r="C15" t="s">
        <v>12</v>
      </c>
      <c r="D15" t="s">
        <v>22</v>
      </c>
      <c r="E15" t="s">
        <v>13</v>
      </c>
      <c r="F15" t="s">
        <v>29</v>
      </c>
      <c r="G15">
        <v>7</v>
      </c>
      <c r="H15" t="s">
        <v>35</v>
      </c>
      <c r="I15">
        <v>2815</v>
      </c>
      <c r="O15" t="s">
        <v>220</v>
      </c>
    </row>
    <row r="16" spans="1:15" x14ac:dyDescent="0.25">
      <c r="A16" t="s">
        <v>221</v>
      </c>
      <c r="B16">
        <v>2043</v>
      </c>
      <c r="C16" t="s">
        <v>12</v>
      </c>
      <c r="D16" t="s">
        <v>22</v>
      </c>
      <c r="E16" t="s">
        <v>13</v>
      </c>
      <c r="F16" t="s">
        <v>29</v>
      </c>
      <c r="G16">
        <v>8</v>
      </c>
      <c r="H16" t="s">
        <v>36</v>
      </c>
      <c r="I16">
        <v>2043</v>
      </c>
      <c r="O16" t="s">
        <v>222</v>
      </c>
    </row>
    <row r="17" spans="1:15" x14ac:dyDescent="0.25">
      <c r="A17" t="s">
        <v>223</v>
      </c>
      <c r="B17">
        <v>60492</v>
      </c>
      <c r="C17" t="s">
        <v>12</v>
      </c>
      <c r="D17" t="s">
        <v>22</v>
      </c>
      <c r="E17" t="s">
        <v>13</v>
      </c>
      <c r="F17" t="s">
        <v>37</v>
      </c>
      <c r="G17" t="s">
        <v>15</v>
      </c>
      <c r="H17" t="s">
        <v>16</v>
      </c>
      <c r="I17">
        <v>60492</v>
      </c>
      <c r="O17" t="s">
        <v>224</v>
      </c>
    </row>
    <row r="18" spans="1:15" x14ac:dyDescent="0.25">
      <c r="A18" t="s">
        <v>225</v>
      </c>
      <c r="B18">
        <v>57085</v>
      </c>
      <c r="C18" t="s">
        <v>12</v>
      </c>
      <c r="D18" t="s">
        <v>22</v>
      </c>
      <c r="E18" t="s">
        <v>13</v>
      </c>
      <c r="F18" t="s">
        <v>37</v>
      </c>
      <c r="G18">
        <v>1</v>
      </c>
      <c r="H18" t="s">
        <v>38</v>
      </c>
      <c r="I18">
        <v>57085</v>
      </c>
      <c r="O18" t="s">
        <v>226</v>
      </c>
    </row>
    <row r="19" spans="1:15" x14ac:dyDescent="0.25">
      <c r="A19" t="s">
        <v>227</v>
      </c>
      <c r="B19">
        <v>2331</v>
      </c>
      <c r="C19" t="s">
        <v>12</v>
      </c>
      <c r="D19" t="s">
        <v>22</v>
      </c>
      <c r="E19" t="s">
        <v>13</v>
      </c>
      <c r="F19" t="s">
        <v>37</v>
      </c>
      <c r="G19">
        <v>4</v>
      </c>
      <c r="H19" t="s">
        <v>39</v>
      </c>
      <c r="I19">
        <v>2331</v>
      </c>
      <c r="O19" t="s">
        <v>228</v>
      </c>
    </row>
    <row r="20" spans="1:15" x14ac:dyDescent="0.25">
      <c r="A20" t="s">
        <v>229</v>
      </c>
      <c r="B20">
        <v>1076</v>
      </c>
      <c r="C20" t="s">
        <v>12</v>
      </c>
      <c r="D20" t="s">
        <v>22</v>
      </c>
      <c r="E20" t="s">
        <v>13</v>
      </c>
      <c r="F20" t="s">
        <v>37</v>
      </c>
      <c r="G20">
        <v>5</v>
      </c>
      <c r="H20" t="s">
        <v>40</v>
      </c>
      <c r="I20">
        <v>1076</v>
      </c>
      <c r="O20" t="s">
        <v>230</v>
      </c>
    </row>
    <row r="21" spans="1:15" x14ac:dyDescent="0.25">
      <c r="A21" t="s">
        <v>231</v>
      </c>
      <c r="B21">
        <v>256753</v>
      </c>
      <c r="C21" t="s">
        <v>12</v>
      </c>
      <c r="D21" t="s">
        <v>22</v>
      </c>
      <c r="E21" t="s">
        <v>13</v>
      </c>
      <c r="F21" t="s">
        <v>41</v>
      </c>
      <c r="G21" t="s">
        <v>15</v>
      </c>
      <c r="H21" t="s">
        <v>16</v>
      </c>
      <c r="I21">
        <v>256753</v>
      </c>
      <c r="O21" t="s">
        <v>232</v>
      </c>
    </row>
    <row r="22" spans="1:15" x14ac:dyDescent="0.25">
      <c r="A22" t="s">
        <v>233</v>
      </c>
      <c r="B22">
        <v>61821</v>
      </c>
      <c r="C22" t="s">
        <v>12</v>
      </c>
      <c r="D22" t="s">
        <v>22</v>
      </c>
      <c r="E22" t="s">
        <v>13</v>
      </c>
      <c r="F22" t="s">
        <v>41</v>
      </c>
      <c r="G22">
        <v>1</v>
      </c>
      <c r="H22" t="s">
        <v>42</v>
      </c>
      <c r="I22">
        <v>61821</v>
      </c>
      <c r="O22" t="s">
        <v>234</v>
      </c>
    </row>
    <row r="23" spans="1:15" x14ac:dyDescent="0.25">
      <c r="A23" t="s">
        <v>235</v>
      </c>
      <c r="B23">
        <v>193709</v>
      </c>
      <c r="C23" t="s">
        <v>12</v>
      </c>
      <c r="D23" t="s">
        <v>22</v>
      </c>
      <c r="E23" t="s">
        <v>13</v>
      </c>
      <c r="F23" t="s">
        <v>41</v>
      </c>
      <c r="G23">
        <v>2</v>
      </c>
      <c r="H23" t="s">
        <v>43</v>
      </c>
      <c r="I23">
        <v>193709</v>
      </c>
      <c r="O23" t="s">
        <v>236</v>
      </c>
    </row>
    <row r="24" spans="1:15" x14ac:dyDescent="0.25">
      <c r="A24" t="s">
        <v>237</v>
      </c>
      <c r="B24">
        <v>1223</v>
      </c>
      <c r="C24" t="s">
        <v>12</v>
      </c>
      <c r="D24" t="s">
        <v>22</v>
      </c>
      <c r="E24" t="s">
        <v>13</v>
      </c>
      <c r="F24" t="s">
        <v>41</v>
      </c>
      <c r="G24">
        <v>3</v>
      </c>
      <c r="H24" t="s">
        <v>28</v>
      </c>
      <c r="I24">
        <v>1223</v>
      </c>
      <c r="O24" t="s">
        <v>238</v>
      </c>
    </row>
    <row r="25" spans="1:15" x14ac:dyDescent="0.25">
      <c r="A25" t="s">
        <v>239</v>
      </c>
      <c r="B25">
        <v>9069127</v>
      </c>
      <c r="C25" t="s">
        <v>12</v>
      </c>
      <c r="D25" t="s">
        <v>22</v>
      </c>
      <c r="E25" t="s">
        <v>13</v>
      </c>
      <c r="F25" t="s">
        <v>44</v>
      </c>
      <c r="G25" t="s">
        <v>15</v>
      </c>
      <c r="H25" t="s">
        <v>16</v>
      </c>
      <c r="I25">
        <v>9069127</v>
      </c>
      <c r="O25" t="s">
        <v>240</v>
      </c>
    </row>
    <row r="26" spans="1:15" x14ac:dyDescent="0.25">
      <c r="A26" t="s">
        <v>241</v>
      </c>
      <c r="B26">
        <v>106237</v>
      </c>
      <c r="C26" t="s">
        <v>12</v>
      </c>
      <c r="D26" t="s">
        <v>22</v>
      </c>
      <c r="E26" t="s">
        <v>13</v>
      </c>
      <c r="F26" t="s">
        <v>44</v>
      </c>
      <c r="G26">
        <v>41</v>
      </c>
      <c r="H26" t="s">
        <v>45</v>
      </c>
      <c r="I26">
        <v>106237</v>
      </c>
      <c r="O26" t="s">
        <v>242</v>
      </c>
    </row>
    <row r="27" spans="1:15" x14ac:dyDescent="0.25">
      <c r="A27" t="s">
        <v>243</v>
      </c>
      <c r="B27">
        <v>273466</v>
      </c>
      <c r="C27" t="s">
        <v>12</v>
      </c>
      <c r="D27" t="s">
        <v>22</v>
      </c>
      <c r="E27" t="s">
        <v>13</v>
      </c>
      <c r="F27" t="s">
        <v>44</v>
      </c>
      <c r="G27">
        <v>42</v>
      </c>
      <c r="H27" t="s">
        <v>46</v>
      </c>
      <c r="I27">
        <v>273466</v>
      </c>
      <c r="O27" t="s">
        <v>244</v>
      </c>
    </row>
    <row r="28" spans="1:15" x14ac:dyDescent="0.25">
      <c r="A28" t="s">
        <v>245</v>
      </c>
      <c r="B28">
        <v>7824896</v>
      </c>
      <c r="C28" t="s">
        <v>12</v>
      </c>
      <c r="D28" t="s">
        <v>22</v>
      </c>
      <c r="E28" t="s">
        <v>13</v>
      </c>
      <c r="F28" t="s">
        <v>44</v>
      </c>
      <c r="G28">
        <v>43</v>
      </c>
      <c r="H28" t="s">
        <v>47</v>
      </c>
      <c r="I28">
        <v>7824896</v>
      </c>
      <c r="O28" t="s">
        <v>246</v>
      </c>
    </row>
    <row r="29" spans="1:15" x14ac:dyDescent="0.25">
      <c r="A29" t="s">
        <v>247</v>
      </c>
      <c r="B29">
        <v>53291</v>
      </c>
      <c r="C29" t="s">
        <v>12</v>
      </c>
      <c r="D29" t="s">
        <v>22</v>
      </c>
      <c r="E29" t="s">
        <v>13</v>
      </c>
      <c r="F29" t="s">
        <v>44</v>
      </c>
      <c r="G29">
        <v>44</v>
      </c>
      <c r="H29" t="s">
        <v>48</v>
      </c>
      <c r="I29">
        <v>53291</v>
      </c>
      <c r="O29" t="s">
        <v>248</v>
      </c>
    </row>
    <row r="30" spans="1:15" x14ac:dyDescent="0.25">
      <c r="A30" t="s">
        <v>249</v>
      </c>
      <c r="B30">
        <v>31</v>
      </c>
      <c r="C30" t="s">
        <v>12</v>
      </c>
      <c r="D30" t="s">
        <v>22</v>
      </c>
      <c r="E30" t="s">
        <v>13</v>
      </c>
      <c r="F30" t="s">
        <v>44</v>
      </c>
      <c r="G30">
        <v>45</v>
      </c>
      <c r="H30" t="s">
        <v>49</v>
      </c>
      <c r="I30">
        <v>31</v>
      </c>
      <c r="O30" t="s">
        <v>250</v>
      </c>
    </row>
    <row r="31" spans="1:15" x14ac:dyDescent="0.25">
      <c r="A31" t="s">
        <v>251</v>
      </c>
      <c r="B31">
        <v>67011</v>
      </c>
      <c r="C31" t="s">
        <v>12</v>
      </c>
      <c r="D31" t="s">
        <v>22</v>
      </c>
      <c r="E31" t="s">
        <v>13</v>
      </c>
      <c r="F31" t="s">
        <v>44</v>
      </c>
      <c r="G31">
        <v>46</v>
      </c>
      <c r="H31" t="s">
        <v>28</v>
      </c>
      <c r="I31">
        <v>67011</v>
      </c>
      <c r="O31" t="s">
        <v>252</v>
      </c>
    </row>
    <row r="32" spans="1:15" x14ac:dyDescent="0.25">
      <c r="A32" t="s">
        <v>253</v>
      </c>
      <c r="B32">
        <v>744195</v>
      </c>
      <c r="C32" t="s">
        <v>12</v>
      </c>
      <c r="D32" t="s">
        <v>22</v>
      </c>
      <c r="E32" t="s">
        <v>13</v>
      </c>
      <c r="F32" t="s">
        <v>44</v>
      </c>
      <c r="G32">
        <v>47</v>
      </c>
      <c r="H32" t="s">
        <v>50</v>
      </c>
      <c r="I32">
        <v>744195</v>
      </c>
      <c r="O32" t="s">
        <v>254</v>
      </c>
    </row>
    <row r="33" spans="1:15" x14ac:dyDescent="0.25">
      <c r="A33" t="s">
        <v>255</v>
      </c>
      <c r="B33">
        <v>11807861</v>
      </c>
      <c r="C33" t="s">
        <v>12</v>
      </c>
      <c r="D33" t="s">
        <v>22</v>
      </c>
      <c r="E33" t="s">
        <v>13</v>
      </c>
      <c r="F33" t="s">
        <v>51</v>
      </c>
      <c r="G33" t="s">
        <v>15</v>
      </c>
      <c r="H33" t="s">
        <v>16</v>
      </c>
      <c r="I33">
        <v>11807861</v>
      </c>
      <c r="O33" t="s">
        <v>256</v>
      </c>
    </row>
    <row r="34" spans="1:15" x14ac:dyDescent="0.25">
      <c r="A34" t="s">
        <v>257</v>
      </c>
      <c r="B34">
        <v>5155411</v>
      </c>
      <c r="C34" t="s">
        <v>12</v>
      </c>
      <c r="D34" t="s">
        <v>22</v>
      </c>
      <c r="E34" t="s">
        <v>13</v>
      </c>
      <c r="F34" t="s">
        <v>51</v>
      </c>
      <c r="G34">
        <v>31</v>
      </c>
      <c r="H34" t="s">
        <v>52</v>
      </c>
      <c r="I34">
        <v>5155411</v>
      </c>
      <c r="O34" t="s">
        <v>258</v>
      </c>
    </row>
    <row r="35" spans="1:15" x14ac:dyDescent="0.25">
      <c r="A35" t="s">
        <v>259</v>
      </c>
      <c r="B35">
        <v>1509230</v>
      </c>
      <c r="C35" t="s">
        <v>12</v>
      </c>
      <c r="D35" t="s">
        <v>22</v>
      </c>
      <c r="E35" t="s">
        <v>13</v>
      </c>
      <c r="F35" t="s">
        <v>51</v>
      </c>
      <c r="G35">
        <v>32</v>
      </c>
      <c r="H35" t="s">
        <v>53</v>
      </c>
      <c r="I35">
        <v>1509230</v>
      </c>
      <c r="O35" t="s">
        <v>260</v>
      </c>
    </row>
    <row r="36" spans="1:15" x14ac:dyDescent="0.25">
      <c r="A36" t="s">
        <v>261</v>
      </c>
      <c r="B36">
        <v>742753</v>
      </c>
      <c r="C36" t="s">
        <v>12</v>
      </c>
      <c r="D36" t="s">
        <v>22</v>
      </c>
      <c r="E36" t="s">
        <v>13</v>
      </c>
      <c r="F36" t="s">
        <v>51</v>
      </c>
      <c r="G36">
        <v>33</v>
      </c>
      <c r="H36" t="s">
        <v>54</v>
      </c>
      <c r="I36">
        <v>742753</v>
      </c>
      <c r="O36" t="s">
        <v>262</v>
      </c>
    </row>
    <row r="37" spans="1:15" x14ac:dyDescent="0.25">
      <c r="A37" t="s">
        <v>263</v>
      </c>
      <c r="B37">
        <v>2271998</v>
      </c>
      <c r="C37" t="s">
        <v>12</v>
      </c>
      <c r="D37" t="s">
        <v>22</v>
      </c>
      <c r="E37" t="s">
        <v>13</v>
      </c>
      <c r="F37" t="s">
        <v>51</v>
      </c>
      <c r="G37">
        <v>34</v>
      </c>
      <c r="H37" t="s">
        <v>55</v>
      </c>
      <c r="I37">
        <v>2271998</v>
      </c>
      <c r="O37" t="s">
        <v>264</v>
      </c>
    </row>
    <row r="38" spans="1:15" x14ac:dyDescent="0.25">
      <c r="A38" t="s">
        <v>265</v>
      </c>
      <c r="B38">
        <v>738464</v>
      </c>
      <c r="C38" t="s">
        <v>12</v>
      </c>
      <c r="D38" t="s">
        <v>22</v>
      </c>
      <c r="E38" t="s">
        <v>13</v>
      </c>
      <c r="F38" t="s">
        <v>51</v>
      </c>
      <c r="G38">
        <v>35</v>
      </c>
      <c r="H38" t="s">
        <v>56</v>
      </c>
      <c r="I38">
        <v>738464</v>
      </c>
      <c r="O38" t="s">
        <v>266</v>
      </c>
    </row>
    <row r="39" spans="1:15" x14ac:dyDescent="0.25">
      <c r="A39" t="s">
        <v>267</v>
      </c>
      <c r="B39">
        <v>253413</v>
      </c>
      <c r="C39" t="s">
        <v>12</v>
      </c>
      <c r="D39" t="s">
        <v>22</v>
      </c>
      <c r="E39" t="s">
        <v>13</v>
      </c>
      <c r="F39" t="s">
        <v>51</v>
      </c>
      <c r="G39">
        <v>36</v>
      </c>
      <c r="H39" t="s">
        <v>57</v>
      </c>
      <c r="I39">
        <v>253413</v>
      </c>
      <c r="O39" t="s">
        <v>268</v>
      </c>
    </row>
    <row r="40" spans="1:15" x14ac:dyDescent="0.25">
      <c r="A40" t="s">
        <v>269</v>
      </c>
      <c r="B40">
        <v>681201</v>
      </c>
      <c r="C40" t="s">
        <v>12</v>
      </c>
      <c r="D40" t="s">
        <v>22</v>
      </c>
      <c r="E40" t="s">
        <v>13</v>
      </c>
      <c r="F40" t="s">
        <v>51</v>
      </c>
      <c r="G40">
        <v>37</v>
      </c>
      <c r="H40" t="s">
        <v>58</v>
      </c>
      <c r="I40">
        <v>681201</v>
      </c>
      <c r="O40" t="s">
        <v>270</v>
      </c>
    </row>
    <row r="41" spans="1:15" x14ac:dyDescent="0.25">
      <c r="A41" t="s">
        <v>271</v>
      </c>
      <c r="B41">
        <v>410369</v>
      </c>
      <c r="C41" t="s">
        <v>12</v>
      </c>
      <c r="D41" t="s">
        <v>22</v>
      </c>
      <c r="E41" t="s">
        <v>13</v>
      </c>
      <c r="F41" t="s">
        <v>51</v>
      </c>
      <c r="G41">
        <v>91</v>
      </c>
      <c r="H41" t="s">
        <v>59</v>
      </c>
      <c r="I41">
        <v>410369</v>
      </c>
      <c r="O41" t="s">
        <v>272</v>
      </c>
    </row>
    <row r="42" spans="1:15" x14ac:dyDescent="0.25">
      <c r="A42" t="s">
        <v>273</v>
      </c>
      <c r="B42">
        <v>41965</v>
      </c>
      <c r="C42" t="s">
        <v>12</v>
      </c>
      <c r="D42" t="s">
        <v>22</v>
      </c>
      <c r="E42" t="s">
        <v>13</v>
      </c>
      <c r="F42" t="s">
        <v>51</v>
      </c>
      <c r="G42">
        <v>92</v>
      </c>
      <c r="H42" t="s">
        <v>28</v>
      </c>
      <c r="I42">
        <v>41965</v>
      </c>
      <c r="O42" t="s">
        <v>274</v>
      </c>
    </row>
    <row r="43" spans="1:15" x14ac:dyDescent="0.25">
      <c r="A43" t="s">
        <v>275</v>
      </c>
      <c r="B43">
        <v>3057</v>
      </c>
      <c r="C43" t="s">
        <v>12</v>
      </c>
      <c r="D43" t="s">
        <v>22</v>
      </c>
      <c r="E43" t="s">
        <v>13</v>
      </c>
      <c r="F43" t="s">
        <v>51</v>
      </c>
      <c r="G43">
        <v>93</v>
      </c>
      <c r="H43" t="s">
        <v>49</v>
      </c>
      <c r="I43">
        <v>3057</v>
      </c>
      <c r="O43" t="s">
        <v>276</v>
      </c>
    </row>
    <row r="44" spans="1:15" x14ac:dyDescent="0.25">
      <c r="A44" t="s">
        <v>277</v>
      </c>
      <c r="B44">
        <v>631396</v>
      </c>
      <c r="C44" t="s">
        <v>12</v>
      </c>
      <c r="D44" t="s">
        <v>22</v>
      </c>
      <c r="E44" t="s">
        <v>13</v>
      </c>
      <c r="F44" t="s">
        <v>60</v>
      </c>
      <c r="G44" t="s">
        <v>15</v>
      </c>
      <c r="H44" t="s">
        <v>16</v>
      </c>
      <c r="I44">
        <v>631396</v>
      </c>
      <c r="O44" t="s">
        <v>278</v>
      </c>
    </row>
    <row r="45" spans="1:15" x14ac:dyDescent="0.25">
      <c r="A45" t="s">
        <v>279</v>
      </c>
      <c r="B45">
        <v>32629</v>
      </c>
      <c r="C45" t="s">
        <v>12</v>
      </c>
      <c r="D45" t="s">
        <v>22</v>
      </c>
      <c r="E45" t="s">
        <v>13</v>
      </c>
      <c r="F45" t="s">
        <v>60</v>
      </c>
      <c r="G45">
        <v>61</v>
      </c>
      <c r="H45" t="s">
        <v>61</v>
      </c>
      <c r="I45">
        <v>32629</v>
      </c>
      <c r="O45" t="s">
        <v>280</v>
      </c>
    </row>
    <row r="46" spans="1:15" x14ac:dyDescent="0.25">
      <c r="A46" t="s">
        <v>281</v>
      </c>
      <c r="B46">
        <v>188892</v>
      </c>
      <c r="C46" t="s">
        <v>12</v>
      </c>
      <c r="D46" t="s">
        <v>22</v>
      </c>
      <c r="E46" t="s">
        <v>13</v>
      </c>
      <c r="F46" t="s">
        <v>60</v>
      </c>
      <c r="G46">
        <v>62</v>
      </c>
      <c r="H46" t="s">
        <v>62</v>
      </c>
      <c r="I46">
        <v>188892</v>
      </c>
      <c r="O46" t="s">
        <v>282</v>
      </c>
    </row>
    <row r="47" spans="1:15" x14ac:dyDescent="0.25">
      <c r="A47" t="s">
        <v>283</v>
      </c>
      <c r="B47">
        <v>104758</v>
      </c>
      <c r="C47" t="s">
        <v>12</v>
      </c>
      <c r="D47" t="s">
        <v>22</v>
      </c>
      <c r="E47" t="s">
        <v>13</v>
      </c>
      <c r="F47" t="s">
        <v>60</v>
      </c>
      <c r="G47">
        <v>66</v>
      </c>
      <c r="H47" t="s">
        <v>63</v>
      </c>
      <c r="I47">
        <v>104758</v>
      </c>
      <c r="O47" t="s">
        <v>284</v>
      </c>
    </row>
    <row r="48" spans="1:15" x14ac:dyDescent="0.25">
      <c r="A48" t="s">
        <v>285</v>
      </c>
      <c r="B48">
        <v>38897</v>
      </c>
      <c r="C48" t="s">
        <v>12</v>
      </c>
      <c r="D48" t="s">
        <v>22</v>
      </c>
      <c r="E48" t="s">
        <v>13</v>
      </c>
      <c r="F48" t="s">
        <v>60</v>
      </c>
      <c r="G48">
        <v>67</v>
      </c>
      <c r="H48" t="s">
        <v>64</v>
      </c>
      <c r="I48">
        <v>38897</v>
      </c>
      <c r="O48" t="s">
        <v>286</v>
      </c>
    </row>
    <row r="49" spans="1:15" x14ac:dyDescent="0.25">
      <c r="A49" t="s">
        <v>287</v>
      </c>
      <c r="B49">
        <v>192827</v>
      </c>
      <c r="C49" t="s">
        <v>12</v>
      </c>
      <c r="D49" t="s">
        <v>22</v>
      </c>
      <c r="E49" t="s">
        <v>13</v>
      </c>
      <c r="F49" t="s">
        <v>60</v>
      </c>
      <c r="G49">
        <v>71</v>
      </c>
      <c r="H49" t="s">
        <v>65</v>
      </c>
      <c r="I49">
        <v>192827</v>
      </c>
      <c r="O49" t="s">
        <v>288</v>
      </c>
    </row>
    <row r="50" spans="1:15" x14ac:dyDescent="0.25">
      <c r="A50" t="s">
        <v>289</v>
      </c>
      <c r="B50">
        <v>2164</v>
      </c>
      <c r="C50" t="s">
        <v>12</v>
      </c>
      <c r="D50" t="s">
        <v>22</v>
      </c>
      <c r="E50" t="s">
        <v>13</v>
      </c>
      <c r="F50" t="s">
        <v>60</v>
      </c>
      <c r="G50">
        <v>72</v>
      </c>
      <c r="H50" t="s">
        <v>66</v>
      </c>
      <c r="I50">
        <v>2164</v>
      </c>
      <c r="O50" t="s">
        <v>290</v>
      </c>
    </row>
    <row r="51" spans="1:15" x14ac:dyDescent="0.25">
      <c r="A51" t="s">
        <v>291</v>
      </c>
      <c r="B51">
        <v>1229</v>
      </c>
      <c r="C51" t="s">
        <v>12</v>
      </c>
      <c r="D51" t="s">
        <v>22</v>
      </c>
      <c r="E51" t="s">
        <v>13</v>
      </c>
      <c r="F51" t="s">
        <v>60</v>
      </c>
      <c r="G51">
        <v>73</v>
      </c>
      <c r="H51" t="s">
        <v>28</v>
      </c>
      <c r="I51">
        <v>1229</v>
      </c>
      <c r="O51" t="s">
        <v>292</v>
      </c>
    </row>
    <row r="52" spans="1:15" x14ac:dyDescent="0.25">
      <c r="A52" t="s">
        <v>293</v>
      </c>
      <c r="B52">
        <v>70000</v>
      </c>
      <c r="C52" t="s">
        <v>12</v>
      </c>
      <c r="D52" t="s">
        <v>22</v>
      </c>
      <c r="E52" t="s">
        <v>13</v>
      </c>
      <c r="F52" t="s">
        <v>60</v>
      </c>
      <c r="G52">
        <v>74</v>
      </c>
      <c r="H52" t="s">
        <v>67</v>
      </c>
      <c r="I52">
        <v>70000</v>
      </c>
      <c r="O52" t="s">
        <v>294</v>
      </c>
    </row>
    <row r="53" spans="1:15" x14ac:dyDescent="0.25">
      <c r="A53" t="s">
        <v>295</v>
      </c>
      <c r="B53">
        <v>34798913</v>
      </c>
      <c r="C53" t="s">
        <v>12</v>
      </c>
      <c r="D53" t="s">
        <v>22</v>
      </c>
      <c r="E53" t="s">
        <v>13</v>
      </c>
      <c r="F53" t="s">
        <v>68</v>
      </c>
      <c r="G53" t="s">
        <v>15</v>
      </c>
      <c r="H53" t="s">
        <v>16</v>
      </c>
      <c r="I53">
        <v>34798913</v>
      </c>
      <c r="O53" t="s">
        <v>296</v>
      </c>
    </row>
    <row r="54" spans="1:15" x14ac:dyDescent="0.25">
      <c r="A54" t="s">
        <v>297</v>
      </c>
      <c r="B54">
        <v>9555294</v>
      </c>
      <c r="C54" t="s">
        <v>12</v>
      </c>
      <c r="D54" t="s">
        <v>22</v>
      </c>
      <c r="E54" t="s">
        <v>13</v>
      </c>
      <c r="F54" t="s">
        <v>68</v>
      </c>
      <c r="G54">
        <v>1</v>
      </c>
      <c r="H54" t="s">
        <v>69</v>
      </c>
      <c r="I54">
        <v>9555294</v>
      </c>
      <c r="O54" t="s">
        <v>298</v>
      </c>
    </row>
    <row r="55" spans="1:15" x14ac:dyDescent="0.25">
      <c r="A55" t="s">
        <v>299</v>
      </c>
      <c r="B55">
        <v>7229225</v>
      </c>
      <c r="C55" t="s">
        <v>12</v>
      </c>
      <c r="D55" t="s">
        <v>22</v>
      </c>
      <c r="E55" t="s">
        <v>13</v>
      </c>
      <c r="F55" t="s">
        <v>68</v>
      </c>
      <c r="G55">
        <v>3</v>
      </c>
      <c r="H55" t="s">
        <v>70</v>
      </c>
      <c r="I55">
        <v>7229225</v>
      </c>
      <c r="O55" t="s">
        <v>300</v>
      </c>
    </row>
    <row r="56" spans="1:15" x14ac:dyDescent="0.25">
      <c r="A56" t="s">
        <v>301</v>
      </c>
      <c r="B56">
        <v>3802465</v>
      </c>
      <c r="C56" t="s">
        <v>12</v>
      </c>
      <c r="D56" t="s">
        <v>22</v>
      </c>
      <c r="E56" t="s">
        <v>13</v>
      </c>
      <c r="F56" t="s">
        <v>68</v>
      </c>
      <c r="G56">
        <v>4</v>
      </c>
      <c r="H56" t="s">
        <v>71</v>
      </c>
      <c r="I56">
        <v>3802465</v>
      </c>
      <c r="O56" t="s">
        <v>302</v>
      </c>
    </row>
    <row r="57" spans="1:15" x14ac:dyDescent="0.25">
      <c r="A57" t="s">
        <v>303</v>
      </c>
      <c r="B57">
        <v>2576472</v>
      </c>
      <c r="C57" t="s">
        <v>12</v>
      </c>
      <c r="D57" t="s">
        <v>22</v>
      </c>
      <c r="E57" t="s">
        <v>13</v>
      </c>
      <c r="F57" t="s">
        <v>68</v>
      </c>
      <c r="G57">
        <v>6</v>
      </c>
      <c r="H57" t="s">
        <v>72</v>
      </c>
      <c r="I57">
        <v>2576472</v>
      </c>
      <c r="O57" t="s">
        <v>304</v>
      </c>
    </row>
    <row r="58" spans="1:15" x14ac:dyDescent="0.25">
      <c r="A58" t="s">
        <v>305</v>
      </c>
      <c r="B58">
        <v>4033802</v>
      </c>
      <c r="C58" t="s">
        <v>12</v>
      </c>
      <c r="D58" t="s">
        <v>22</v>
      </c>
      <c r="E58" t="s">
        <v>13</v>
      </c>
      <c r="F58" t="s">
        <v>68</v>
      </c>
      <c r="G58">
        <v>7</v>
      </c>
      <c r="H58" t="s">
        <v>73</v>
      </c>
      <c r="I58">
        <v>4033802</v>
      </c>
      <c r="O58" t="s">
        <v>306</v>
      </c>
    </row>
    <row r="59" spans="1:15" x14ac:dyDescent="0.25">
      <c r="A59" t="s">
        <v>307</v>
      </c>
      <c r="B59">
        <v>13421</v>
      </c>
      <c r="C59" t="s">
        <v>12</v>
      </c>
      <c r="D59" t="s">
        <v>22</v>
      </c>
      <c r="E59" t="s">
        <v>13</v>
      </c>
      <c r="F59" t="s">
        <v>68</v>
      </c>
      <c r="G59">
        <v>8</v>
      </c>
      <c r="H59" t="s">
        <v>74</v>
      </c>
      <c r="I59">
        <v>13421</v>
      </c>
      <c r="O59" t="s">
        <v>308</v>
      </c>
    </row>
    <row r="60" spans="1:15" x14ac:dyDescent="0.25">
      <c r="A60" t="s">
        <v>309</v>
      </c>
      <c r="B60">
        <v>386420</v>
      </c>
      <c r="C60" t="s">
        <v>12</v>
      </c>
      <c r="D60" t="s">
        <v>22</v>
      </c>
      <c r="E60" t="s">
        <v>13</v>
      </c>
      <c r="F60" t="s">
        <v>68</v>
      </c>
      <c r="G60">
        <v>9</v>
      </c>
      <c r="H60" t="s">
        <v>75</v>
      </c>
      <c r="I60">
        <v>386420</v>
      </c>
      <c r="O60" t="s">
        <v>310</v>
      </c>
    </row>
    <row r="61" spans="1:15" x14ac:dyDescent="0.25">
      <c r="A61" t="s">
        <v>311</v>
      </c>
      <c r="B61">
        <v>4231184</v>
      </c>
      <c r="C61" t="s">
        <v>12</v>
      </c>
      <c r="D61" t="s">
        <v>22</v>
      </c>
      <c r="E61" t="s">
        <v>13</v>
      </c>
      <c r="F61" t="s">
        <v>68</v>
      </c>
      <c r="G61">
        <v>11</v>
      </c>
      <c r="H61" t="s">
        <v>76</v>
      </c>
      <c r="I61">
        <v>4231184</v>
      </c>
      <c r="O61" t="s">
        <v>312</v>
      </c>
    </row>
    <row r="62" spans="1:15" x14ac:dyDescent="0.25">
      <c r="A62" t="s">
        <v>313</v>
      </c>
      <c r="B62">
        <v>114872</v>
      </c>
      <c r="C62" t="s">
        <v>12</v>
      </c>
      <c r="D62" t="s">
        <v>22</v>
      </c>
      <c r="E62" t="s">
        <v>13</v>
      </c>
      <c r="F62" t="s">
        <v>68</v>
      </c>
      <c r="G62">
        <v>12</v>
      </c>
      <c r="H62" t="s">
        <v>77</v>
      </c>
      <c r="I62">
        <v>114872</v>
      </c>
      <c r="O62" t="s">
        <v>314</v>
      </c>
    </row>
    <row r="63" spans="1:15" x14ac:dyDescent="0.25">
      <c r="A63" t="s">
        <v>315</v>
      </c>
      <c r="B63">
        <v>7012</v>
      </c>
      <c r="C63" t="s">
        <v>12</v>
      </c>
      <c r="D63" t="s">
        <v>22</v>
      </c>
      <c r="E63" t="s">
        <v>13</v>
      </c>
      <c r="F63" t="s">
        <v>68</v>
      </c>
      <c r="G63">
        <v>13</v>
      </c>
      <c r="H63" t="s">
        <v>78</v>
      </c>
      <c r="I63">
        <v>7012</v>
      </c>
      <c r="O63" t="s">
        <v>316</v>
      </c>
    </row>
    <row r="64" spans="1:15" x14ac:dyDescent="0.25">
      <c r="A64" t="s">
        <v>317</v>
      </c>
      <c r="B64">
        <v>720522</v>
      </c>
      <c r="C64" t="s">
        <v>12</v>
      </c>
      <c r="D64" t="s">
        <v>22</v>
      </c>
      <c r="E64" t="s">
        <v>13</v>
      </c>
      <c r="F64" t="s">
        <v>68</v>
      </c>
      <c r="G64">
        <v>14</v>
      </c>
      <c r="H64" t="s">
        <v>79</v>
      </c>
      <c r="I64">
        <v>720522</v>
      </c>
      <c r="O64" t="s">
        <v>318</v>
      </c>
    </row>
    <row r="65" spans="1:15" x14ac:dyDescent="0.25">
      <c r="A65" t="s">
        <v>319</v>
      </c>
      <c r="B65">
        <v>977571</v>
      </c>
      <c r="C65" t="s">
        <v>12</v>
      </c>
      <c r="D65" t="s">
        <v>22</v>
      </c>
      <c r="E65" t="s">
        <v>13</v>
      </c>
      <c r="F65" t="s">
        <v>68</v>
      </c>
      <c r="G65">
        <v>15</v>
      </c>
      <c r="H65" t="s">
        <v>80</v>
      </c>
      <c r="I65">
        <v>977571</v>
      </c>
      <c r="O65" t="s">
        <v>320</v>
      </c>
    </row>
    <row r="66" spans="1:15" x14ac:dyDescent="0.25">
      <c r="A66" t="s">
        <v>321</v>
      </c>
      <c r="B66">
        <v>895771</v>
      </c>
      <c r="C66" t="s">
        <v>12</v>
      </c>
      <c r="D66" t="s">
        <v>22</v>
      </c>
      <c r="E66" t="s">
        <v>13</v>
      </c>
      <c r="F66" t="s">
        <v>68</v>
      </c>
      <c r="G66">
        <v>16</v>
      </c>
      <c r="H66" t="s">
        <v>81</v>
      </c>
      <c r="I66">
        <v>895771</v>
      </c>
      <c r="O66" t="s">
        <v>322</v>
      </c>
    </row>
    <row r="67" spans="1:15" x14ac:dyDescent="0.25">
      <c r="A67" t="s">
        <v>323</v>
      </c>
      <c r="B67">
        <v>14792</v>
      </c>
      <c r="C67" t="s">
        <v>12</v>
      </c>
      <c r="D67" t="s">
        <v>22</v>
      </c>
      <c r="E67" t="s">
        <v>13</v>
      </c>
      <c r="F67" t="s">
        <v>68</v>
      </c>
      <c r="G67">
        <v>25</v>
      </c>
      <c r="H67" t="s">
        <v>82</v>
      </c>
      <c r="I67">
        <v>14792</v>
      </c>
      <c r="O67" t="s">
        <v>324</v>
      </c>
    </row>
    <row r="68" spans="1:15" x14ac:dyDescent="0.25">
      <c r="A68" t="s">
        <v>325</v>
      </c>
      <c r="B68">
        <v>5367</v>
      </c>
      <c r="C68" t="s">
        <v>12</v>
      </c>
      <c r="D68" t="s">
        <v>22</v>
      </c>
      <c r="E68" t="s">
        <v>13</v>
      </c>
      <c r="F68" t="s">
        <v>68</v>
      </c>
      <c r="G68">
        <v>91</v>
      </c>
      <c r="H68" t="s">
        <v>28</v>
      </c>
      <c r="I68">
        <v>5367</v>
      </c>
      <c r="O68" t="s">
        <v>326</v>
      </c>
    </row>
    <row r="69" spans="1:15" x14ac:dyDescent="0.25">
      <c r="A69" t="s">
        <v>327</v>
      </c>
      <c r="B69">
        <v>234723</v>
      </c>
      <c r="C69" t="s">
        <v>12</v>
      </c>
      <c r="D69" t="s">
        <v>22</v>
      </c>
      <c r="E69" t="s">
        <v>13</v>
      </c>
      <c r="F69" t="s">
        <v>68</v>
      </c>
      <c r="G69">
        <v>95</v>
      </c>
      <c r="H69" t="s">
        <v>83</v>
      </c>
      <c r="I69">
        <v>234723</v>
      </c>
      <c r="O69" t="s">
        <v>328</v>
      </c>
    </row>
    <row r="70" spans="1:15" x14ac:dyDescent="0.25">
      <c r="A70" t="s">
        <v>329</v>
      </c>
      <c r="B70">
        <v>48741322</v>
      </c>
      <c r="C70" t="s">
        <v>12</v>
      </c>
      <c r="D70" t="s">
        <v>22</v>
      </c>
      <c r="E70" t="s">
        <v>13</v>
      </c>
      <c r="F70" t="s">
        <v>84</v>
      </c>
      <c r="G70" t="s">
        <v>15</v>
      </c>
      <c r="H70" t="s">
        <v>16</v>
      </c>
      <c r="I70">
        <v>48741322</v>
      </c>
      <c r="O70" t="s">
        <v>330</v>
      </c>
    </row>
    <row r="71" spans="1:15" x14ac:dyDescent="0.25">
      <c r="A71" t="s">
        <v>331</v>
      </c>
      <c r="B71">
        <v>41562811</v>
      </c>
      <c r="C71" t="s">
        <v>12</v>
      </c>
      <c r="D71" t="s">
        <v>22</v>
      </c>
      <c r="E71" t="s">
        <v>13</v>
      </c>
      <c r="F71" t="s">
        <v>84</v>
      </c>
      <c r="G71">
        <v>1</v>
      </c>
      <c r="H71" t="s">
        <v>85</v>
      </c>
      <c r="I71">
        <v>41562811</v>
      </c>
      <c r="O71" t="s">
        <v>332</v>
      </c>
    </row>
    <row r="72" spans="1:15" x14ac:dyDescent="0.25">
      <c r="A72" t="s">
        <v>333</v>
      </c>
      <c r="B72">
        <v>7178511</v>
      </c>
      <c r="C72" t="s">
        <v>12</v>
      </c>
      <c r="D72" t="s">
        <v>22</v>
      </c>
      <c r="E72" t="s">
        <v>13</v>
      </c>
      <c r="F72" t="s">
        <v>84</v>
      </c>
      <c r="G72">
        <v>2</v>
      </c>
      <c r="H72" t="s">
        <v>86</v>
      </c>
      <c r="I72">
        <v>7178511</v>
      </c>
      <c r="O72" t="s">
        <v>334</v>
      </c>
    </row>
    <row r="73" spans="1:15" x14ac:dyDescent="0.25">
      <c r="A73" t="s">
        <v>335</v>
      </c>
      <c r="B73">
        <v>9261668</v>
      </c>
      <c r="C73" t="s">
        <v>12</v>
      </c>
      <c r="D73" t="s">
        <v>22</v>
      </c>
      <c r="E73" t="s">
        <v>13</v>
      </c>
      <c r="F73" t="s">
        <v>87</v>
      </c>
      <c r="G73" t="s">
        <v>15</v>
      </c>
      <c r="H73" t="s">
        <v>16</v>
      </c>
      <c r="I73">
        <v>9261668</v>
      </c>
      <c r="O73" t="s">
        <v>336</v>
      </c>
    </row>
    <row r="74" spans="1:15" x14ac:dyDescent="0.25">
      <c r="A74" t="s">
        <v>337</v>
      </c>
      <c r="B74">
        <v>3297439</v>
      </c>
      <c r="C74" t="s">
        <v>12</v>
      </c>
      <c r="D74" t="s">
        <v>22</v>
      </c>
      <c r="E74" t="s">
        <v>13</v>
      </c>
      <c r="F74" t="s">
        <v>87</v>
      </c>
      <c r="G74">
        <v>1</v>
      </c>
      <c r="H74" t="s">
        <v>88</v>
      </c>
      <c r="I74">
        <v>3297439</v>
      </c>
      <c r="O74" t="s">
        <v>338</v>
      </c>
    </row>
    <row r="75" spans="1:15" x14ac:dyDescent="0.25">
      <c r="A75" t="s">
        <v>339</v>
      </c>
      <c r="B75">
        <v>57004</v>
      </c>
      <c r="C75" t="s">
        <v>12</v>
      </c>
      <c r="D75" t="s">
        <v>22</v>
      </c>
      <c r="E75" t="s">
        <v>13</v>
      </c>
      <c r="F75" t="s">
        <v>87</v>
      </c>
      <c r="G75">
        <v>2</v>
      </c>
      <c r="H75" t="s">
        <v>89</v>
      </c>
      <c r="I75">
        <v>57004</v>
      </c>
      <c r="O75" t="s">
        <v>340</v>
      </c>
    </row>
    <row r="76" spans="1:15" x14ac:dyDescent="0.25">
      <c r="A76" t="s">
        <v>341</v>
      </c>
      <c r="B76">
        <v>1652866</v>
      </c>
      <c r="C76" t="s">
        <v>12</v>
      </c>
      <c r="D76" t="s">
        <v>22</v>
      </c>
      <c r="E76" t="s">
        <v>13</v>
      </c>
      <c r="F76" t="s">
        <v>87</v>
      </c>
      <c r="G76">
        <v>3</v>
      </c>
      <c r="H76" t="s">
        <v>90</v>
      </c>
      <c r="I76">
        <v>1652866</v>
      </c>
      <c r="O76" t="s">
        <v>342</v>
      </c>
    </row>
    <row r="77" spans="1:15" x14ac:dyDescent="0.25">
      <c r="A77" t="s">
        <v>343</v>
      </c>
      <c r="B77">
        <v>1119514</v>
      </c>
      <c r="C77" t="s">
        <v>12</v>
      </c>
      <c r="D77" t="s">
        <v>22</v>
      </c>
      <c r="E77" t="s">
        <v>13</v>
      </c>
      <c r="F77" t="s">
        <v>87</v>
      </c>
      <c r="G77">
        <v>4</v>
      </c>
      <c r="H77" t="s">
        <v>91</v>
      </c>
      <c r="I77">
        <v>1119514</v>
      </c>
      <c r="O77" t="s">
        <v>344</v>
      </c>
    </row>
    <row r="78" spans="1:15" x14ac:dyDescent="0.25">
      <c r="A78" t="s">
        <v>345</v>
      </c>
      <c r="B78">
        <v>110006</v>
      </c>
      <c r="C78" t="s">
        <v>12</v>
      </c>
      <c r="D78" t="s">
        <v>22</v>
      </c>
      <c r="E78" t="s">
        <v>13</v>
      </c>
      <c r="F78" t="s">
        <v>87</v>
      </c>
      <c r="G78">
        <v>5</v>
      </c>
      <c r="H78" t="s">
        <v>92</v>
      </c>
      <c r="I78">
        <v>110006</v>
      </c>
      <c r="O78" t="s">
        <v>346</v>
      </c>
    </row>
    <row r="79" spans="1:15" x14ac:dyDescent="0.25">
      <c r="A79" t="s">
        <v>347</v>
      </c>
      <c r="B79">
        <v>2816420</v>
      </c>
      <c r="C79" t="s">
        <v>12</v>
      </c>
      <c r="D79" t="s">
        <v>22</v>
      </c>
      <c r="E79" t="s">
        <v>13</v>
      </c>
      <c r="F79" t="s">
        <v>87</v>
      </c>
      <c r="G79">
        <v>6</v>
      </c>
      <c r="H79" t="s">
        <v>93</v>
      </c>
      <c r="I79">
        <v>2816420</v>
      </c>
      <c r="O79" t="s">
        <v>348</v>
      </c>
    </row>
    <row r="80" spans="1:15" x14ac:dyDescent="0.25">
      <c r="A80" t="s">
        <v>349</v>
      </c>
      <c r="B80">
        <v>306</v>
      </c>
      <c r="C80" t="s">
        <v>12</v>
      </c>
      <c r="D80" t="s">
        <v>22</v>
      </c>
      <c r="E80" t="s">
        <v>13</v>
      </c>
      <c r="F80" t="s">
        <v>87</v>
      </c>
      <c r="G80">
        <v>7</v>
      </c>
      <c r="H80" t="s">
        <v>94</v>
      </c>
      <c r="I80">
        <v>306</v>
      </c>
      <c r="O80" t="s">
        <v>350</v>
      </c>
    </row>
    <row r="81" spans="1:15" x14ac:dyDescent="0.25">
      <c r="A81" t="s">
        <v>351</v>
      </c>
      <c r="B81">
        <v>3425</v>
      </c>
      <c r="C81" t="s">
        <v>12</v>
      </c>
      <c r="D81" t="s">
        <v>22</v>
      </c>
      <c r="E81" t="s">
        <v>13</v>
      </c>
      <c r="F81" t="s">
        <v>87</v>
      </c>
      <c r="G81">
        <v>10</v>
      </c>
      <c r="H81" t="s">
        <v>28</v>
      </c>
      <c r="I81">
        <v>3425</v>
      </c>
      <c r="O81" t="s">
        <v>352</v>
      </c>
    </row>
    <row r="82" spans="1:15" x14ac:dyDescent="0.25">
      <c r="A82" t="s">
        <v>353</v>
      </c>
      <c r="B82">
        <v>204688</v>
      </c>
      <c r="C82" t="s">
        <v>12</v>
      </c>
      <c r="D82" t="s">
        <v>22</v>
      </c>
      <c r="E82" t="s">
        <v>13</v>
      </c>
      <c r="F82" t="s">
        <v>87</v>
      </c>
      <c r="G82">
        <v>21</v>
      </c>
      <c r="H82" t="s">
        <v>65</v>
      </c>
      <c r="I82">
        <v>204688</v>
      </c>
      <c r="O82" t="s">
        <v>354</v>
      </c>
    </row>
    <row r="83" spans="1:15" x14ac:dyDescent="0.25">
      <c r="A83" t="s">
        <v>355</v>
      </c>
      <c r="B83">
        <v>7602033</v>
      </c>
      <c r="C83" t="s">
        <v>12</v>
      </c>
      <c r="D83" t="s">
        <v>22</v>
      </c>
      <c r="E83" t="s">
        <v>13</v>
      </c>
      <c r="F83" t="s">
        <v>95</v>
      </c>
      <c r="G83" t="s">
        <v>15</v>
      </c>
      <c r="H83" t="s">
        <v>16</v>
      </c>
      <c r="I83">
        <v>7602033</v>
      </c>
      <c r="O83" t="s">
        <v>356</v>
      </c>
    </row>
    <row r="84" spans="1:15" x14ac:dyDescent="0.25">
      <c r="A84" t="s">
        <v>357</v>
      </c>
      <c r="B84">
        <v>6250</v>
      </c>
      <c r="C84" t="s">
        <v>12</v>
      </c>
      <c r="D84" t="s">
        <v>22</v>
      </c>
      <c r="E84" t="s">
        <v>13</v>
      </c>
      <c r="F84" t="s">
        <v>95</v>
      </c>
      <c r="G84">
        <v>1</v>
      </c>
      <c r="H84" t="s">
        <v>96</v>
      </c>
      <c r="I84">
        <v>6250</v>
      </c>
      <c r="O84" t="s">
        <v>358</v>
      </c>
    </row>
    <row r="85" spans="1:15" x14ac:dyDescent="0.25">
      <c r="A85" t="s">
        <v>359</v>
      </c>
      <c r="B85">
        <v>693849</v>
      </c>
      <c r="C85" t="s">
        <v>12</v>
      </c>
      <c r="D85" t="s">
        <v>22</v>
      </c>
      <c r="E85" t="s">
        <v>13</v>
      </c>
      <c r="F85" t="s">
        <v>95</v>
      </c>
      <c r="G85">
        <v>2</v>
      </c>
      <c r="H85" t="s">
        <v>97</v>
      </c>
      <c r="I85">
        <v>693849</v>
      </c>
      <c r="O85" t="s">
        <v>360</v>
      </c>
    </row>
    <row r="86" spans="1:15" x14ac:dyDescent="0.25">
      <c r="A86" t="s">
        <v>361</v>
      </c>
      <c r="B86">
        <v>1108639</v>
      </c>
      <c r="C86" t="s">
        <v>12</v>
      </c>
      <c r="D86" t="s">
        <v>22</v>
      </c>
      <c r="E86" t="s">
        <v>13</v>
      </c>
      <c r="F86" t="s">
        <v>95</v>
      </c>
      <c r="G86">
        <v>3</v>
      </c>
      <c r="H86" t="s">
        <v>98</v>
      </c>
      <c r="I86">
        <v>1108639</v>
      </c>
      <c r="O86" t="s">
        <v>362</v>
      </c>
    </row>
    <row r="87" spans="1:15" x14ac:dyDescent="0.25">
      <c r="A87" t="s">
        <v>363</v>
      </c>
      <c r="B87">
        <v>637987</v>
      </c>
      <c r="C87" t="s">
        <v>12</v>
      </c>
      <c r="D87" t="s">
        <v>22</v>
      </c>
      <c r="E87" t="s">
        <v>13</v>
      </c>
      <c r="F87" t="s">
        <v>95</v>
      </c>
      <c r="G87">
        <v>4</v>
      </c>
      <c r="H87" t="s">
        <v>99</v>
      </c>
      <c r="I87">
        <v>637987</v>
      </c>
      <c r="O87" t="s">
        <v>364</v>
      </c>
    </row>
    <row r="88" spans="1:15" x14ac:dyDescent="0.25">
      <c r="A88" t="s">
        <v>365</v>
      </c>
      <c r="B88">
        <v>311529</v>
      </c>
      <c r="C88" t="s">
        <v>12</v>
      </c>
      <c r="D88" t="s">
        <v>22</v>
      </c>
      <c r="E88" t="s">
        <v>13</v>
      </c>
      <c r="F88" t="s">
        <v>95</v>
      </c>
      <c r="G88">
        <v>5</v>
      </c>
      <c r="H88" t="s">
        <v>100</v>
      </c>
      <c r="I88">
        <v>311529</v>
      </c>
      <c r="O88" t="s">
        <v>366</v>
      </c>
    </row>
    <row r="89" spans="1:15" x14ac:dyDescent="0.25">
      <c r="A89" t="s">
        <v>367</v>
      </c>
      <c r="B89">
        <v>1192309</v>
      </c>
      <c r="C89" t="s">
        <v>12</v>
      </c>
      <c r="D89" t="s">
        <v>22</v>
      </c>
      <c r="E89" t="s">
        <v>13</v>
      </c>
      <c r="F89" t="s">
        <v>95</v>
      </c>
      <c r="G89">
        <v>6</v>
      </c>
      <c r="H89" t="s">
        <v>101</v>
      </c>
      <c r="I89">
        <v>1192309</v>
      </c>
      <c r="O89" t="s">
        <v>368</v>
      </c>
    </row>
    <row r="90" spans="1:15" x14ac:dyDescent="0.25">
      <c r="A90" t="s">
        <v>369</v>
      </c>
      <c r="B90">
        <v>814171</v>
      </c>
      <c r="C90" t="s">
        <v>12</v>
      </c>
      <c r="D90" t="s">
        <v>22</v>
      </c>
      <c r="E90" t="s">
        <v>13</v>
      </c>
      <c r="F90" t="s">
        <v>95</v>
      </c>
      <c r="G90">
        <v>7</v>
      </c>
      <c r="H90" t="s">
        <v>102</v>
      </c>
      <c r="I90">
        <v>814171</v>
      </c>
      <c r="O90" t="s">
        <v>370</v>
      </c>
    </row>
    <row r="91" spans="1:15" x14ac:dyDescent="0.25">
      <c r="A91" t="s">
        <v>371</v>
      </c>
      <c r="B91">
        <v>972277</v>
      </c>
      <c r="C91" t="s">
        <v>12</v>
      </c>
      <c r="D91" t="s">
        <v>22</v>
      </c>
      <c r="E91" t="s">
        <v>13</v>
      </c>
      <c r="F91" t="s">
        <v>95</v>
      </c>
      <c r="G91">
        <v>8</v>
      </c>
      <c r="H91" t="s">
        <v>103</v>
      </c>
      <c r="I91">
        <v>972277</v>
      </c>
      <c r="O91" t="s">
        <v>372</v>
      </c>
    </row>
    <row r="92" spans="1:15" x14ac:dyDescent="0.25">
      <c r="A92" t="s">
        <v>373</v>
      </c>
      <c r="B92">
        <v>113716</v>
      </c>
      <c r="C92" t="s">
        <v>12</v>
      </c>
      <c r="D92" t="s">
        <v>22</v>
      </c>
      <c r="E92" t="s">
        <v>13</v>
      </c>
      <c r="F92" t="s">
        <v>95</v>
      </c>
      <c r="G92">
        <v>9</v>
      </c>
      <c r="H92" t="s">
        <v>66</v>
      </c>
      <c r="I92">
        <v>113716</v>
      </c>
      <c r="O92" t="s">
        <v>374</v>
      </c>
    </row>
    <row r="93" spans="1:15" x14ac:dyDescent="0.25">
      <c r="A93" t="s">
        <v>375</v>
      </c>
      <c r="B93">
        <v>1698315</v>
      </c>
      <c r="C93" t="s">
        <v>12</v>
      </c>
      <c r="D93" t="s">
        <v>22</v>
      </c>
      <c r="E93" t="s">
        <v>13</v>
      </c>
      <c r="F93" t="s">
        <v>95</v>
      </c>
      <c r="G93">
        <v>10</v>
      </c>
      <c r="H93" t="s">
        <v>104</v>
      </c>
      <c r="I93">
        <v>1698315</v>
      </c>
      <c r="O93" t="s">
        <v>376</v>
      </c>
    </row>
    <row r="94" spans="1:15" x14ac:dyDescent="0.25">
      <c r="A94" t="s">
        <v>377</v>
      </c>
      <c r="B94">
        <v>5264</v>
      </c>
      <c r="C94" t="s">
        <v>12</v>
      </c>
      <c r="D94" t="s">
        <v>22</v>
      </c>
      <c r="E94" t="s">
        <v>13</v>
      </c>
      <c r="F94" t="s">
        <v>95</v>
      </c>
      <c r="G94">
        <v>11</v>
      </c>
      <c r="H94" t="s">
        <v>105</v>
      </c>
      <c r="I94">
        <v>5264</v>
      </c>
      <c r="O94" t="s">
        <v>378</v>
      </c>
    </row>
    <row r="95" spans="1:15" x14ac:dyDescent="0.25">
      <c r="A95" t="s">
        <v>379</v>
      </c>
      <c r="B95">
        <v>47727</v>
      </c>
      <c r="C95" t="s">
        <v>12</v>
      </c>
      <c r="D95" t="s">
        <v>22</v>
      </c>
      <c r="E95" t="s">
        <v>13</v>
      </c>
      <c r="F95" t="s">
        <v>95</v>
      </c>
      <c r="G95">
        <v>12</v>
      </c>
      <c r="H95" t="s">
        <v>28</v>
      </c>
      <c r="I95">
        <v>47727</v>
      </c>
      <c r="O95" t="s">
        <v>380</v>
      </c>
    </row>
    <row r="96" spans="1:15" x14ac:dyDescent="0.25">
      <c r="A96" t="s">
        <v>381</v>
      </c>
      <c r="B96">
        <v>10253769</v>
      </c>
      <c r="C96" t="s">
        <v>12</v>
      </c>
      <c r="D96" t="s">
        <v>22</v>
      </c>
      <c r="E96" t="s">
        <v>13</v>
      </c>
      <c r="F96" t="s">
        <v>106</v>
      </c>
      <c r="G96" t="s">
        <v>15</v>
      </c>
      <c r="H96" t="s">
        <v>16</v>
      </c>
      <c r="I96">
        <v>10253769</v>
      </c>
      <c r="O96" t="s">
        <v>382</v>
      </c>
    </row>
    <row r="97" spans="1:15" x14ac:dyDescent="0.25">
      <c r="A97" t="s">
        <v>383</v>
      </c>
      <c r="B97">
        <v>39731</v>
      </c>
      <c r="C97" t="s">
        <v>12</v>
      </c>
      <c r="D97" t="s">
        <v>22</v>
      </c>
      <c r="E97" t="s">
        <v>13</v>
      </c>
      <c r="F97" t="s">
        <v>106</v>
      </c>
      <c r="G97">
        <v>11</v>
      </c>
      <c r="H97" t="s">
        <v>107</v>
      </c>
      <c r="I97">
        <v>39731</v>
      </c>
      <c r="O97" t="s">
        <v>384</v>
      </c>
    </row>
    <row r="98" spans="1:15" x14ac:dyDescent="0.25">
      <c r="A98" t="s">
        <v>385</v>
      </c>
      <c r="B98">
        <v>85558</v>
      </c>
      <c r="C98" t="s">
        <v>12</v>
      </c>
      <c r="D98" t="s">
        <v>22</v>
      </c>
      <c r="E98" t="s">
        <v>13</v>
      </c>
      <c r="F98" t="s">
        <v>106</v>
      </c>
      <c r="G98">
        <v>12</v>
      </c>
      <c r="H98" t="s">
        <v>108</v>
      </c>
      <c r="I98">
        <v>85558</v>
      </c>
      <c r="O98" t="s">
        <v>386</v>
      </c>
    </row>
    <row r="99" spans="1:15" x14ac:dyDescent="0.25">
      <c r="A99" t="s">
        <v>387</v>
      </c>
      <c r="B99">
        <v>105979</v>
      </c>
      <c r="C99" t="s">
        <v>12</v>
      </c>
      <c r="D99" t="s">
        <v>22</v>
      </c>
      <c r="E99" t="s">
        <v>13</v>
      </c>
      <c r="F99" t="s">
        <v>106</v>
      </c>
      <c r="G99">
        <v>13</v>
      </c>
      <c r="H99" t="s">
        <v>109</v>
      </c>
      <c r="I99">
        <v>105979</v>
      </c>
      <c r="O99" t="s">
        <v>388</v>
      </c>
    </row>
    <row r="100" spans="1:15" x14ac:dyDescent="0.25">
      <c r="A100" t="s">
        <v>389</v>
      </c>
      <c r="B100">
        <v>33119</v>
      </c>
      <c r="C100" t="s">
        <v>12</v>
      </c>
      <c r="D100" t="s">
        <v>22</v>
      </c>
      <c r="E100" t="s">
        <v>13</v>
      </c>
      <c r="F100" t="s">
        <v>106</v>
      </c>
      <c r="G100">
        <v>14</v>
      </c>
      <c r="H100" t="s">
        <v>110</v>
      </c>
      <c r="I100">
        <v>33119</v>
      </c>
      <c r="O100" t="s">
        <v>390</v>
      </c>
    </row>
    <row r="101" spans="1:15" x14ac:dyDescent="0.25">
      <c r="A101" t="s">
        <v>391</v>
      </c>
      <c r="B101">
        <v>7531</v>
      </c>
      <c r="C101" t="s">
        <v>12</v>
      </c>
      <c r="D101" t="s">
        <v>22</v>
      </c>
      <c r="E101" t="s">
        <v>13</v>
      </c>
      <c r="F101" t="s">
        <v>106</v>
      </c>
      <c r="G101">
        <v>15</v>
      </c>
      <c r="H101" t="s">
        <v>111</v>
      </c>
      <c r="I101">
        <v>7531</v>
      </c>
      <c r="O101" t="s">
        <v>392</v>
      </c>
    </row>
    <row r="102" spans="1:15" x14ac:dyDescent="0.25">
      <c r="A102" t="s">
        <v>393</v>
      </c>
      <c r="B102">
        <v>24424</v>
      </c>
      <c r="C102" t="s">
        <v>12</v>
      </c>
      <c r="D102" t="s">
        <v>22</v>
      </c>
      <c r="E102" t="s">
        <v>13</v>
      </c>
      <c r="F102" t="s">
        <v>106</v>
      </c>
      <c r="G102">
        <v>16</v>
      </c>
      <c r="H102" t="s">
        <v>112</v>
      </c>
      <c r="I102">
        <v>24424</v>
      </c>
      <c r="O102" t="s">
        <v>394</v>
      </c>
    </row>
    <row r="103" spans="1:15" x14ac:dyDescent="0.25">
      <c r="A103" t="s">
        <v>395</v>
      </c>
      <c r="B103">
        <v>34291</v>
      </c>
      <c r="C103" t="s">
        <v>12</v>
      </c>
      <c r="D103" t="s">
        <v>22</v>
      </c>
      <c r="E103" t="s">
        <v>13</v>
      </c>
      <c r="F103" t="s">
        <v>106</v>
      </c>
      <c r="G103">
        <v>17</v>
      </c>
      <c r="H103" t="s">
        <v>113</v>
      </c>
      <c r="I103">
        <v>34291</v>
      </c>
      <c r="O103" t="s">
        <v>396</v>
      </c>
    </row>
    <row r="104" spans="1:15" x14ac:dyDescent="0.25">
      <c r="A104" t="s">
        <v>397</v>
      </c>
      <c r="B104">
        <v>5303</v>
      </c>
      <c r="C104" t="s">
        <v>12</v>
      </c>
      <c r="D104" t="s">
        <v>22</v>
      </c>
      <c r="E104" t="s">
        <v>13</v>
      </c>
      <c r="F104" t="s">
        <v>106</v>
      </c>
      <c r="G104">
        <v>18</v>
      </c>
      <c r="H104" t="s">
        <v>114</v>
      </c>
      <c r="I104">
        <v>5303</v>
      </c>
      <c r="O104" t="s">
        <v>398</v>
      </c>
    </row>
    <row r="105" spans="1:15" x14ac:dyDescent="0.25">
      <c r="A105" t="s">
        <v>399</v>
      </c>
      <c r="B105">
        <v>59422</v>
      </c>
      <c r="C105" t="s">
        <v>12</v>
      </c>
      <c r="D105" t="s">
        <v>22</v>
      </c>
      <c r="E105" t="s">
        <v>13</v>
      </c>
      <c r="F105" t="s">
        <v>106</v>
      </c>
      <c r="G105">
        <v>19</v>
      </c>
      <c r="H105" t="s">
        <v>115</v>
      </c>
      <c r="I105">
        <v>59422</v>
      </c>
      <c r="O105" t="s">
        <v>400</v>
      </c>
    </row>
    <row r="106" spans="1:15" x14ac:dyDescent="0.25">
      <c r="A106" t="s">
        <v>401</v>
      </c>
      <c r="B106">
        <v>49383</v>
      </c>
      <c r="C106" t="s">
        <v>12</v>
      </c>
      <c r="D106" t="s">
        <v>22</v>
      </c>
      <c r="E106" t="s">
        <v>13</v>
      </c>
      <c r="F106" t="s">
        <v>106</v>
      </c>
      <c r="G106">
        <v>20</v>
      </c>
      <c r="H106" t="s">
        <v>116</v>
      </c>
      <c r="I106">
        <v>49383</v>
      </c>
      <c r="O106" t="s">
        <v>402</v>
      </c>
    </row>
    <row r="107" spans="1:15" x14ac:dyDescent="0.25">
      <c r="A107" t="s">
        <v>403</v>
      </c>
      <c r="B107">
        <v>13530</v>
      </c>
      <c r="C107" t="s">
        <v>12</v>
      </c>
      <c r="D107" t="s">
        <v>22</v>
      </c>
      <c r="E107" t="s">
        <v>13</v>
      </c>
      <c r="F107" t="s">
        <v>106</v>
      </c>
      <c r="G107">
        <v>21</v>
      </c>
      <c r="H107" t="s">
        <v>117</v>
      </c>
      <c r="I107">
        <v>13530</v>
      </c>
      <c r="O107" t="s">
        <v>404</v>
      </c>
    </row>
    <row r="108" spans="1:15" x14ac:dyDescent="0.25">
      <c r="A108" t="s">
        <v>405</v>
      </c>
      <c r="B108">
        <v>28134</v>
      </c>
      <c r="C108" t="s">
        <v>12</v>
      </c>
      <c r="D108" t="s">
        <v>22</v>
      </c>
      <c r="E108" t="s">
        <v>13</v>
      </c>
      <c r="F108" t="s">
        <v>106</v>
      </c>
      <c r="G108">
        <v>22</v>
      </c>
      <c r="H108" t="s">
        <v>118</v>
      </c>
      <c r="I108">
        <v>28134</v>
      </c>
      <c r="O108" t="s">
        <v>406</v>
      </c>
    </row>
    <row r="109" spans="1:15" x14ac:dyDescent="0.25">
      <c r="A109" t="s">
        <v>407</v>
      </c>
      <c r="B109">
        <v>33926</v>
      </c>
      <c r="C109" t="s">
        <v>12</v>
      </c>
      <c r="D109" t="s">
        <v>22</v>
      </c>
      <c r="E109" t="s">
        <v>13</v>
      </c>
      <c r="F109" t="s">
        <v>106</v>
      </c>
      <c r="G109">
        <v>23</v>
      </c>
      <c r="H109" t="s">
        <v>119</v>
      </c>
      <c r="I109">
        <v>33926</v>
      </c>
      <c r="O109" t="s">
        <v>408</v>
      </c>
    </row>
    <row r="110" spans="1:15" x14ac:dyDescent="0.25">
      <c r="A110" t="s">
        <v>409</v>
      </c>
      <c r="B110">
        <v>129559</v>
      </c>
      <c r="C110" t="s">
        <v>12</v>
      </c>
      <c r="D110" t="s">
        <v>22</v>
      </c>
      <c r="E110" t="s">
        <v>13</v>
      </c>
      <c r="F110" t="s">
        <v>106</v>
      </c>
      <c r="G110">
        <v>24</v>
      </c>
      <c r="H110" t="s">
        <v>120</v>
      </c>
      <c r="I110">
        <v>129559</v>
      </c>
      <c r="O110" t="s">
        <v>410</v>
      </c>
    </row>
    <row r="111" spans="1:15" x14ac:dyDescent="0.25">
      <c r="A111" t="s">
        <v>411</v>
      </c>
      <c r="B111">
        <v>1819189</v>
      </c>
      <c r="C111" t="s">
        <v>12</v>
      </c>
      <c r="D111" t="s">
        <v>22</v>
      </c>
      <c r="E111" t="s">
        <v>13</v>
      </c>
      <c r="F111" t="s">
        <v>106</v>
      </c>
      <c r="G111">
        <v>25</v>
      </c>
      <c r="H111" t="s">
        <v>121</v>
      </c>
      <c r="I111">
        <v>1819189</v>
      </c>
      <c r="O111" t="s">
        <v>412</v>
      </c>
    </row>
    <row r="112" spans="1:15" x14ac:dyDescent="0.25">
      <c r="A112" t="s">
        <v>413</v>
      </c>
      <c r="B112">
        <v>7452327</v>
      </c>
      <c r="C112" t="s">
        <v>12</v>
      </c>
      <c r="D112" t="s">
        <v>22</v>
      </c>
      <c r="E112" t="s">
        <v>13</v>
      </c>
      <c r="F112" t="s">
        <v>106</v>
      </c>
      <c r="G112">
        <v>26</v>
      </c>
      <c r="H112" t="s">
        <v>122</v>
      </c>
      <c r="I112">
        <v>7452327</v>
      </c>
      <c r="O112" t="s">
        <v>414</v>
      </c>
    </row>
    <row r="113" spans="1:15" x14ac:dyDescent="0.25">
      <c r="A113" t="s">
        <v>415</v>
      </c>
      <c r="B113">
        <v>27206</v>
      </c>
      <c r="C113" t="s">
        <v>12</v>
      </c>
      <c r="D113" t="s">
        <v>22</v>
      </c>
      <c r="E113" t="s">
        <v>13</v>
      </c>
      <c r="F113" t="s">
        <v>106</v>
      </c>
      <c r="G113">
        <v>97</v>
      </c>
      <c r="H113" t="s">
        <v>123</v>
      </c>
      <c r="I113">
        <v>27206</v>
      </c>
      <c r="O113" t="s">
        <v>416</v>
      </c>
    </row>
    <row r="114" spans="1:15" x14ac:dyDescent="0.25">
      <c r="A114" t="s">
        <v>417</v>
      </c>
      <c r="B114">
        <v>319700</v>
      </c>
      <c r="C114" t="s">
        <v>12</v>
      </c>
      <c r="D114" t="s">
        <v>22</v>
      </c>
      <c r="E114" t="s">
        <v>13</v>
      </c>
      <c r="F114" t="s">
        <v>106</v>
      </c>
      <c r="G114">
        <v>98</v>
      </c>
      <c r="H114" t="s">
        <v>124</v>
      </c>
      <c r="I114">
        <v>319700</v>
      </c>
      <c r="O114" t="s">
        <v>418</v>
      </c>
    </row>
    <row r="115" spans="1:15" x14ac:dyDescent="0.25">
      <c r="A115" t="s">
        <v>419</v>
      </c>
      <c r="B115">
        <v>-14543</v>
      </c>
      <c r="C115" t="s">
        <v>12</v>
      </c>
      <c r="D115" t="s">
        <v>22</v>
      </c>
      <c r="E115" t="s">
        <v>13</v>
      </c>
      <c r="F115" t="s">
        <v>106</v>
      </c>
      <c r="G115">
        <v>99</v>
      </c>
      <c r="H115" t="s">
        <v>28</v>
      </c>
      <c r="I115">
        <v>-14543</v>
      </c>
      <c r="O115" t="s">
        <v>420</v>
      </c>
    </row>
    <row r="116" spans="1:15" x14ac:dyDescent="0.25">
      <c r="A116" t="s">
        <v>421</v>
      </c>
      <c r="B116">
        <v>5032290</v>
      </c>
      <c r="C116" t="s">
        <v>12</v>
      </c>
      <c r="D116" t="s">
        <v>22</v>
      </c>
      <c r="E116" t="s">
        <v>13</v>
      </c>
      <c r="F116" t="s">
        <v>125</v>
      </c>
      <c r="G116" t="s">
        <v>15</v>
      </c>
      <c r="H116" t="s">
        <v>16</v>
      </c>
      <c r="I116">
        <v>5032290</v>
      </c>
      <c r="O116" t="s">
        <v>422</v>
      </c>
    </row>
    <row r="117" spans="1:15" x14ac:dyDescent="0.25">
      <c r="A117" t="s">
        <v>423</v>
      </c>
      <c r="B117">
        <v>197794</v>
      </c>
      <c r="C117" t="s">
        <v>12</v>
      </c>
      <c r="D117" t="s">
        <v>22</v>
      </c>
      <c r="E117" t="s">
        <v>13</v>
      </c>
      <c r="F117" t="s">
        <v>125</v>
      </c>
      <c r="G117">
        <v>11</v>
      </c>
      <c r="H117" t="s">
        <v>126</v>
      </c>
      <c r="I117">
        <v>197794</v>
      </c>
      <c r="O117" t="s">
        <v>424</v>
      </c>
    </row>
    <row r="118" spans="1:15" x14ac:dyDescent="0.25">
      <c r="A118" t="s">
        <v>425</v>
      </c>
      <c r="B118">
        <v>814790</v>
      </c>
      <c r="C118" t="s">
        <v>12</v>
      </c>
      <c r="D118" t="s">
        <v>22</v>
      </c>
      <c r="E118" t="s">
        <v>13</v>
      </c>
      <c r="F118" t="s">
        <v>125</v>
      </c>
      <c r="G118">
        <v>12</v>
      </c>
      <c r="H118" t="s">
        <v>127</v>
      </c>
      <c r="I118">
        <v>814790</v>
      </c>
      <c r="O118" t="s">
        <v>426</v>
      </c>
    </row>
    <row r="119" spans="1:15" x14ac:dyDescent="0.25">
      <c r="A119" t="s">
        <v>427</v>
      </c>
      <c r="B119">
        <v>319466</v>
      </c>
      <c r="C119" t="s">
        <v>12</v>
      </c>
      <c r="D119" t="s">
        <v>22</v>
      </c>
      <c r="E119" t="s">
        <v>13</v>
      </c>
      <c r="F119" t="s">
        <v>125</v>
      </c>
      <c r="G119">
        <v>13</v>
      </c>
      <c r="H119" t="s">
        <v>128</v>
      </c>
      <c r="I119">
        <v>319466</v>
      </c>
      <c r="O119" t="s">
        <v>428</v>
      </c>
    </row>
    <row r="120" spans="1:15" x14ac:dyDescent="0.25">
      <c r="A120" t="s">
        <v>429</v>
      </c>
      <c r="B120">
        <v>1538633</v>
      </c>
      <c r="C120" t="s">
        <v>12</v>
      </c>
      <c r="D120" t="s">
        <v>22</v>
      </c>
      <c r="E120" t="s">
        <v>13</v>
      </c>
      <c r="F120" t="s">
        <v>125</v>
      </c>
      <c r="G120">
        <v>14</v>
      </c>
      <c r="H120" t="s">
        <v>129</v>
      </c>
      <c r="I120">
        <v>1538633</v>
      </c>
      <c r="O120" t="s">
        <v>430</v>
      </c>
    </row>
    <row r="121" spans="1:15" x14ac:dyDescent="0.25">
      <c r="A121" t="s">
        <v>431</v>
      </c>
      <c r="B121">
        <v>565726</v>
      </c>
      <c r="C121" t="s">
        <v>12</v>
      </c>
      <c r="D121" t="s">
        <v>22</v>
      </c>
      <c r="E121" t="s">
        <v>13</v>
      </c>
      <c r="F121" t="s">
        <v>125</v>
      </c>
      <c r="G121">
        <v>16</v>
      </c>
      <c r="H121" t="s">
        <v>130</v>
      </c>
      <c r="I121">
        <v>565726</v>
      </c>
      <c r="O121" t="s">
        <v>432</v>
      </c>
    </row>
    <row r="122" spans="1:15" x14ac:dyDescent="0.25">
      <c r="A122" t="s">
        <v>433</v>
      </c>
      <c r="B122">
        <v>795701</v>
      </c>
      <c r="C122" t="s">
        <v>12</v>
      </c>
      <c r="D122" t="s">
        <v>22</v>
      </c>
      <c r="E122" t="s">
        <v>13</v>
      </c>
      <c r="F122" t="s">
        <v>125</v>
      </c>
      <c r="G122">
        <v>17</v>
      </c>
      <c r="H122" t="s">
        <v>131</v>
      </c>
      <c r="I122">
        <v>795701</v>
      </c>
      <c r="O122" t="s">
        <v>434</v>
      </c>
    </row>
    <row r="123" spans="1:15" x14ac:dyDescent="0.25">
      <c r="A123" t="s">
        <v>435</v>
      </c>
      <c r="B123">
        <v>432349</v>
      </c>
      <c r="C123" t="s">
        <v>12</v>
      </c>
      <c r="D123" t="s">
        <v>22</v>
      </c>
      <c r="E123" t="s">
        <v>13</v>
      </c>
      <c r="F123" t="s">
        <v>125</v>
      </c>
      <c r="G123">
        <v>18</v>
      </c>
      <c r="H123" t="s">
        <v>132</v>
      </c>
      <c r="I123">
        <v>432349</v>
      </c>
      <c r="O123" t="s">
        <v>436</v>
      </c>
    </row>
    <row r="124" spans="1:15" x14ac:dyDescent="0.25">
      <c r="A124" t="s">
        <v>437</v>
      </c>
      <c r="B124">
        <v>367581</v>
      </c>
      <c r="C124" t="s">
        <v>12</v>
      </c>
      <c r="D124" t="s">
        <v>22</v>
      </c>
      <c r="E124" t="s">
        <v>13</v>
      </c>
      <c r="F124" t="s">
        <v>125</v>
      </c>
      <c r="G124">
        <v>40</v>
      </c>
      <c r="H124" t="s">
        <v>50</v>
      </c>
      <c r="I124">
        <v>367581</v>
      </c>
      <c r="O124" t="s">
        <v>438</v>
      </c>
    </row>
    <row r="125" spans="1:15" x14ac:dyDescent="0.25">
      <c r="A125" t="s">
        <v>439</v>
      </c>
      <c r="B125">
        <v>250</v>
      </c>
      <c r="C125" t="s">
        <v>12</v>
      </c>
      <c r="D125" t="s">
        <v>22</v>
      </c>
      <c r="E125" t="s">
        <v>13</v>
      </c>
      <c r="F125" t="s">
        <v>125</v>
      </c>
      <c r="G125">
        <v>41</v>
      </c>
      <c r="H125" t="s">
        <v>28</v>
      </c>
      <c r="I125">
        <v>250</v>
      </c>
      <c r="O125" t="s">
        <v>440</v>
      </c>
    </row>
    <row r="126" spans="1:15" x14ac:dyDescent="0.25">
      <c r="A126" t="s">
        <v>441</v>
      </c>
      <c r="B126">
        <v>33755888</v>
      </c>
      <c r="C126" t="s">
        <v>12</v>
      </c>
      <c r="D126" t="s">
        <v>22</v>
      </c>
      <c r="E126" t="s">
        <v>13</v>
      </c>
      <c r="F126" t="s">
        <v>133</v>
      </c>
      <c r="G126" t="s">
        <v>15</v>
      </c>
      <c r="H126" t="s">
        <v>16</v>
      </c>
      <c r="I126">
        <v>33755888</v>
      </c>
      <c r="O126" t="s">
        <v>442</v>
      </c>
    </row>
    <row r="127" spans="1:15" x14ac:dyDescent="0.25">
      <c r="A127" t="s">
        <v>443</v>
      </c>
      <c r="B127">
        <v>19665</v>
      </c>
      <c r="C127" t="s">
        <v>12</v>
      </c>
      <c r="D127" t="s">
        <v>22</v>
      </c>
      <c r="E127" t="s">
        <v>13</v>
      </c>
      <c r="F127" t="s">
        <v>133</v>
      </c>
      <c r="G127">
        <v>1</v>
      </c>
      <c r="H127" t="s">
        <v>134</v>
      </c>
      <c r="I127">
        <v>19665</v>
      </c>
      <c r="O127" t="s">
        <v>444</v>
      </c>
    </row>
    <row r="128" spans="1:15" x14ac:dyDescent="0.25">
      <c r="A128" t="s">
        <v>445</v>
      </c>
      <c r="B128">
        <v>10578354</v>
      </c>
      <c r="C128" t="s">
        <v>12</v>
      </c>
      <c r="D128" t="s">
        <v>22</v>
      </c>
      <c r="E128" t="s">
        <v>13</v>
      </c>
      <c r="F128" t="s">
        <v>133</v>
      </c>
      <c r="G128">
        <v>2</v>
      </c>
      <c r="H128" t="s">
        <v>135</v>
      </c>
      <c r="I128">
        <v>10578354</v>
      </c>
      <c r="O128" t="s">
        <v>446</v>
      </c>
    </row>
    <row r="129" spans="1:15" x14ac:dyDescent="0.25">
      <c r="A129" t="s">
        <v>447</v>
      </c>
      <c r="B129">
        <v>649</v>
      </c>
      <c r="C129" t="s">
        <v>12</v>
      </c>
      <c r="D129" t="s">
        <v>22</v>
      </c>
      <c r="E129" t="s">
        <v>13</v>
      </c>
      <c r="F129" t="s">
        <v>133</v>
      </c>
      <c r="G129">
        <v>3</v>
      </c>
      <c r="H129" t="s">
        <v>136</v>
      </c>
      <c r="I129">
        <v>649</v>
      </c>
      <c r="O129" t="s">
        <v>448</v>
      </c>
    </row>
    <row r="130" spans="1:15" x14ac:dyDescent="0.25">
      <c r="A130" t="s">
        <v>449</v>
      </c>
      <c r="B130">
        <v>2952962</v>
      </c>
      <c r="C130" t="s">
        <v>12</v>
      </c>
      <c r="D130" t="s">
        <v>22</v>
      </c>
      <c r="E130" t="s">
        <v>13</v>
      </c>
      <c r="F130" t="s">
        <v>133</v>
      </c>
      <c r="G130">
        <v>4</v>
      </c>
      <c r="H130" t="s">
        <v>137</v>
      </c>
      <c r="I130">
        <v>2952962</v>
      </c>
      <c r="O130" t="s">
        <v>450</v>
      </c>
    </row>
    <row r="131" spans="1:15" x14ac:dyDescent="0.25">
      <c r="A131" t="s">
        <v>451</v>
      </c>
      <c r="B131">
        <v>32444</v>
      </c>
      <c r="C131" t="s">
        <v>12</v>
      </c>
      <c r="D131" t="s">
        <v>22</v>
      </c>
      <c r="E131" t="s">
        <v>13</v>
      </c>
      <c r="F131" t="s">
        <v>133</v>
      </c>
      <c r="G131">
        <v>5</v>
      </c>
      <c r="H131" t="s">
        <v>138</v>
      </c>
      <c r="I131">
        <v>32444</v>
      </c>
      <c r="O131" t="s">
        <v>452</v>
      </c>
    </row>
    <row r="132" spans="1:15" x14ac:dyDescent="0.25">
      <c r="A132" t="s">
        <v>453</v>
      </c>
      <c r="B132">
        <v>6805</v>
      </c>
      <c r="C132" t="s">
        <v>12</v>
      </c>
      <c r="D132" t="s">
        <v>22</v>
      </c>
      <c r="E132" t="s">
        <v>13</v>
      </c>
      <c r="F132" t="s">
        <v>133</v>
      </c>
      <c r="G132">
        <v>6</v>
      </c>
      <c r="H132" t="s">
        <v>139</v>
      </c>
      <c r="I132">
        <v>6805</v>
      </c>
      <c r="O132" t="s">
        <v>454</v>
      </c>
    </row>
    <row r="133" spans="1:15" x14ac:dyDescent="0.25">
      <c r="A133" t="s">
        <v>455</v>
      </c>
      <c r="B133">
        <v>2402197</v>
      </c>
      <c r="C133" t="s">
        <v>12</v>
      </c>
      <c r="D133" t="s">
        <v>22</v>
      </c>
      <c r="E133" t="s">
        <v>13</v>
      </c>
      <c r="F133" t="s">
        <v>133</v>
      </c>
      <c r="G133">
        <v>7</v>
      </c>
      <c r="H133" t="s">
        <v>140</v>
      </c>
      <c r="I133">
        <v>2402197</v>
      </c>
      <c r="O133" t="s">
        <v>456</v>
      </c>
    </row>
    <row r="134" spans="1:15" x14ac:dyDescent="0.25">
      <c r="A134" t="s">
        <v>457</v>
      </c>
      <c r="B134">
        <v>1053343</v>
      </c>
      <c r="C134" t="s">
        <v>12</v>
      </c>
      <c r="D134" t="s">
        <v>22</v>
      </c>
      <c r="E134" t="s">
        <v>13</v>
      </c>
      <c r="F134" t="s">
        <v>133</v>
      </c>
      <c r="G134">
        <v>8</v>
      </c>
      <c r="H134" t="s">
        <v>141</v>
      </c>
      <c r="I134">
        <v>1053343</v>
      </c>
      <c r="O134" t="s">
        <v>458</v>
      </c>
    </row>
    <row r="135" spans="1:15" x14ac:dyDescent="0.25">
      <c r="A135" t="s">
        <v>459</v>
      </c>
      <c r="B135">
        <v>964</v>
      </c>
      <c r="C135" t="s">
        <v>12</v>
      </c>
      <c r="D135" t="s">
        <v>22</v>
      </c>
      <c r="E135" t="s">
        <v>13</v>
      </c>
      <c r="F135" t="s">
        <v>133</v>
      </c>
      <c r="G135">
        <v>9</v>
      </c>
      <c r="H135" t="s">
        <v>142</v>
      </c>
      <c r="I135">
        <v>964</v>
      </c>
      <c r="O135" t="s">
        <v>460</v>
      </c>
    </row>
    <row r="136" spans="1:15" x14ac:dyDescent="0.25">
      <c r="A136" t="s">
        <v>461</v>
      </c>
      <c r="B136">
        <v>4486790</v>
      </c>
      <c r="C136" t="s">
        <v>12</v>
      </c>
      <c r="D136" t="s">
        <v>22</v>
      </c>
      <c r="E136" t="s">
        <v>13</v>
      </c>
      <c r="F136" t="s">
        <v>133</v>
      </c>
      <c r="G136">
        <v>10</v>
      </c>
      <c r="H136" t="s">
        <v>143</v>
      </c>
      <c r="I136">
        <v>4486790</v>
      </c>
      <c r="O136" t="s">
        <v>462</v>
      </c>
    </row>
    <row r="137" spans="1:15" x14ac:dyDescent="0.25">
      <c r="A137" t="s">
        <v>463</v>
      </c>
      <c r="B137">
        <v>481338</v>
      </c>
      <c r="C137" t="s">
        <v>12</v>
      </c>
      <c r="D137" t="s">
        <v>22</v>
      </c>
      <c r="E137" t="s">
        <v>13</v>
      </c>
      <c r="F137" t="s">
        <v>133</v>
      </c>
      <c r="G137">
        <v>11</v>
      </c>
      <c r="H137" t="s">
        <v>144</v>
      </c>
      <c r="I137">
        <v>481338</v>
      </c>
      <c r="O137" t="s">
        <v>464</v>
      </c>
    </row>
    <row r="138" spans="1:15" x14ac:dyDescent="0.25">
      <c r="A138" t="s">
        <v>465</v>
      </c>
      <c r="B138">
        <v>11102706</v>
      </c>
      <c r="C138" t="s">
        <v>12</v>
      </c>
      <c r="D138" t="s">
        <v>22</v>
      </c>
      <c r="E138" t="s">
        <v>13</v>
      </c>
      <c r="F138" t="s">
        <v>133</v>
      </c>
      <c r="G138">
        <v>12</v>
      </c>
      <c r="H138" t="s">
        <v>145</v>
      </c>
      <c r="I138">
        <v>11102706</v>
      </c>
      <c r="O138" t="s">
        <v>466</v>
      </c>
    </row>
    <row r="139" spans="1:15" x14ac:dyDescent="0.25">
      <c r="A139" t="s">
        <v>467</v>
      </c>
      <c r="B139">
        <v>121521</v>
      </c>
      <c r="C139" t="s">
        <v>12</v>
      </c>
      <c r="D139" t="s">
        <v>22</v>
      </c>
      <c r="E139" t="s">
        <v>13</v>
      </c>
      <c r="F139" t="s">
        <v>133</v>
      </c>
      <c r="G139">
        <v>13</v>
      </c>
      <c r="H139" t="s">
        <v>146</v>
      </c>
      <c r="I139">
        <v>121521</v>
      </c>
      <c r="O139" t="s">
        <v>468</v>
      </c>
    </row>
    <row r="140" spans="1:15" x14ac:dyDescent="0.25">
      <c r="A140" t="s">
        <v>469</v>
      </c>
      <c r="B140">
        <v>285829</v>
      </c>
      <c r="C140" t="s">
        <v>12</v>
      </c>
      <c r="D140" t="s">
        <v>22</v>
      </c>
      <c r="E140" t="s">
        <v>13</v>
      </c>
      <c r="F140" t="s">
        <v>133</v>
      </c>
      <c r="G140">
        <v>96</v>
      </c>
      <c r="H140" t="s">
        <v>50</v>
      </c>
      <c r="I140">
        <v>285829</v>
      </c>
      <c r="O140" t="s">
        <v>470</v>
      </c>
    </row>
    <row r="141" spans="1:15" x14ac:dyDescent="0.25">
      <c r="A141" t="s">
        <v>471</v>
      </c>
      <c r="B141">
        <v>48804</v>
      </c>
      <c r="C141" t="s">
        <v>12</v>
      </c>
      <c r="D141" t="s">
        <v>22</v>
      </c>
      <c r="E141" t="s">
        <v>13</v>
      </c>
      <c r="F141" t="s">
        <v>133</v>
      </c>
      <c r="G141">
        <v>98</v>
      </c>
      <c r="H141" t="s">
        <v>66</v>
      </c>
      <c r="I141">
        <v>48804</v>
      </c>
      <c r="O141" t="s">
        <v>472</v>
      </c>
    </row>
    <row r="142" spans="1:15" x14ac:dyDescent="0.25">
      <c r="A142" t="s">
        <v>473</v>
      </c>
      <c r="B142">
        <v>181517</v>
      </c>
      <c r="C142" t="s">
        <v>12</v>
      </c>
      <c r="D142" t="s">
        <v>22</v>
      </c>
      <c r="E142" t="s">
        <v>13</v>
      </c>
      <c r="F142" t="s">
        <v>133</v>
      </c>
      <c r="G142">
        <v>99</v>
      </c>
      <c r="H142" t="s">
        <v>28</v>
      </c>
      <c r="I142">
        <v>181517</v>
      </c>
      <c r="O142" t="s">
        <v>474</v>
      </c>
    </row>
    <row r="143" spans="1:15" x14ac:dyDescent="0.25">
      <c r="A143" t="s">
        <v>475</v>
      </c>
      <c r="B143">
        <v>14817147</v>
      </c>
      <c r="C143" t="s">
        <v>12</v>
      </c>
      <c r="D143" t="s">
        <v>22</v>
      </c>
      <c r="E143" t="s">
        <v>13</v>
      </c>
      <c r="F143" t="s">
        <v>147</v>
      </c>
      <c r="G143" t="s">
        <v>15</v>
      </c>
      <c r="H143" t="s">
        <v>16</v>
      </c>
      <c r="I143">
        <v>14817147</v>
      </c>
      <c r="O143" t="s">
        <v>476</v>
      </c>
    </row>
    <row r="144" spans="1:15" x14ac:dyDescent="0.25">
      <c r="A144" t="s">
        <v>477</v>
      </c>
      <c r="B144">
        <v>497952</v>
      </c>
      <c r="C144" t="s">
        <v>12</v>
      </c>
      <c r="D144" t="s">
        <v>22</v>
      </c>
      <c r="E144" t="s">
        <v>13</v>
      </c>
      <c r="F144" t="s">
        <v>147</v>
      </c>
      <c r="G144">
        <v>1</v>
      </c>
      <c r="H144" t="s">
        <v>148</v>
      </c>
      <c r="I144">
        <v>497952</v>
      </c>
      <c r="O144" t="s">
        <v>478</v>
      </c>
    </row>
    <row r="145" spans="1:15" x14ac:dyDescent="0.25">
      <c r="A145" t="s">
        <v>479</v>
      </c>
      <c r="B145">
        <v>2733958</v>
      </c>
      <c r="C145" t="s">
        <v>12</v>
      </c>
      <c r="D145" t="s">
        <v>22</v>
      </c>
      <c r="E145" t="s">
        <v>13</v>
      </c>
      <c r="F145" t="s">
        <v>147</v>
      </c>
      <c r="G145">
        <v>2</v>
      </c>
      <c r="H145" t="s">
        <v>149</v>
      </c>
      <c r="I145">
        <v>2733958</v>
      </c>
      <c r="O145" t="s">
        <v>480</v>
      </c>
    </row>
    <row r="146" spans="1:15" x14ac:dyDescent="0.25">
      <c r="A146" t="s">
        <v>481</v>
      </c>
      <c r="B146">
        <v>4193291</v>
      </c>
      <c r="C146" t="s">
        <v>12</v>
      </c>
      <c r="D146" t="s">
        <v>22</v>
      </c>
      <c r="E146" t="s">
        <v>13</v>
      </c>
      <c r="F146" t="s">
        <v>147</v>
      </c>
      <c r="G146">
        <v>3</v>
      </c>
      <c r="H146" t="s">
        <v>150</v>
      </c>
      <c r="I146">
        <v>4193291</v>
      </c>
      <c r="O146" t="s">
        <v>482</v>
      </c>
    </row>
    <row r="147" spans="1:15" x14ac:dyDescent="0.25">
      <c r="A147" t="s">
        <v>483</v>
      </c>
      <c r="B147">
        <v>697717</v>
      </c>
      <c r="C147" t="s">
        <v>12</v>
      </c>
      <c r="D147" t="s">
        <v>22</v>
      </c>
      <c r="E147" t="s">
        <v>13</v>
      </c>
      <c r="F147" t="s">
        <v>147</v>
      </c>
      <c r="G147">
        <v>4</v>
      </c>
      <c r="H147" t="s">
        <v>151</v>
      </c>
      <c r="I147">
        <v>697717</v>
      </c>
      <c r="O147" t="s">
        <v>484</v>
      </c>
    </row>
    <row r="148" spans="1:15" x14ac:dyDescent="0.25">
      <c r="A148" t="s">
        <v>485</v>
      </c>
      <c r="B148">
        <v>1551126</v>
      </c>
      <c r="C148" t="s">
        <v>12</v>
      </c>
      <c r="D148" t="s">
        <v>22</v>
      </c>
      <c r="E148" t="s">
        <v>13</v>
      </c>
      <c r="F148" t="s">
        <v>147</v>
      </c>
      <c r="G148">
        <v>5</v>
      </c>
      <c r="H148" t="s">
        <v>56</v>
      </c>
      <c r="I148">
        <v>1551126</v>
      </c>
      <c r="O148" t="s">
        <v>486</v>
      </c>
    </row>
    <row r="149" spans="1:15" x14ac:dyDescent="0.25">
      <c r="A149" t="s">
        <v>487</v>
      </c>
      <c r="B149">
        <v>132421</v>
      </c>
      <c r="C149" t="s">
        <v>12</v>
      </c>
      <c r="D149" t="s">
        <v>22</v>
      </c>
      <c r="E149" t="s">
        <v>13</v>
      </c>
      <c r="F149" t="s">
        <v>147</v>
      </c>
      <c r="G149">
        <v>6</v>
      </c>
      <c r="H149" t="s">
        <v>152</v>
      </c>
      <c r="I149">
        <v>132421</v>
      </c>
      <c r="O149" t="s">
        <v>488</v>
      </c>
    </row>
    <row r="150" spans="1:15" x14ac:dyDescent="0.25">
      <c r="A150" t="s">
        <v>489</v>
      </c>
      <c r="B150">
        <v>327802</v>
      </c>
      <c r="C150" t="s">
        <v>12</v>
      </c>
      <c r="D150" t="s">
        <v>22</v>
      </c>
      <c r="E150" t="s">
        <v>13</v>
      </c>
      <c r="F150" t="s">
        <v>147</v>
      </c>
      <c r="G150">
        <v>7</v>
      </c>
      <c r="H150" t="s">
        <v>153</v>
      </c>
      <c r="I150">
        <v>327802</v>
      </c>
      <c r="O150" t="s">
        <v>490</v>
      </c>
    </row>
    <row r="151" spans="1:15" x14ac:dyDescent="0.25">
      <c r="A151" t="s">
        <v>491</v>
      </c>
      <c r="B151">
        <v>4466171</v>
      </c>
      <c r="C151" t="s">
        <v>12</v>
      </c>
      <c r="D151" t="s">
        <v>22</v>
      </c>
      <c r="E151" t="s">
        <v>13</v>
      </c>
      <c r="F151" t="s">
        <v>147</v>
      </c>
      <c r="G151">
        <v>8</v>
      </c>
      <c r="H151" t="s">
        <v>154</v>
      </c>
      <c r="I151">
        <v>4466171</v>
      </c>
      <c r="O151" t="s">
        <v>492</v>
      </c>
    </row>
    <row r="152" spans="1:15" x14ac:dyDescent="0.25">
      <c r="A152" t="s">
        <v>493</v>
      </c>
      <c r="B152">
        <v>30748</v>
      </c>
      <c r="C152" t="s">
        <v>12</v>
      </c>
      <c r="D152" t="s">
        <v>22</v>
      </c>
      <c r="E152" t="s">
        <v>13</v>
      </c>
      <c r="F152" t="s">
        <v>147</v>
      </c>
      <c r="G152">
        <v>9</v>
      </c>
      <c r="H152" t="s">
        <v>66</v>
      </c>
      <c r="I152">
        <v>30748</v>
      </c>
      <c r="O152" t="s">
        <v>494</v>
      </c>
    </row>
    <row r="153" spans="1:15" x14ac:dyDescent="0.25">
      <c r="A153" t="s">
        <v>495</v>
      </c>
      <c r="B153">
        <v>222775</v>
      </c>
      <c r="C153" t="s">
        <v>12</v>
      </c>
      <c r="D153" t="s">
        <v>22</v>
      </c>
      <c r="E153" t="s">
        <v>13</v>
      </c>
      <c r="F153" t="s">
        <v>147</v>
      </c>
      <c r="G153">
        <v>10</v>
      </c>
      <c r="H153" t="s">
        <v>155</v>
      </c>
      <c r="I153">
        <v>222775</v>
      </c>
      <c r="O153" t="s">
        <v>496</v>
      </c>
    </row>
    <row r="154" spans="1:15" x14ac:dyDescent="0.25">
      <c r="A154" t="s">
        <v>497</v>
      </c>
      <c r="B154">
        <v>-36814</v>
      </c>
      <c r="C154" t="s">
        <v>12</v>
      </c>
      <c r="D154" t="s">
        <v>22</v>
      </c>
      <c r="E154" t="s">
        <v>13</v>
      </c>
      <c r="F154" t="s">
        <v>147</v>
      </c>
      <c r="G154">
        <v>11</v>
      </c>
      <c r="H154" t="s">
        <v>156</v>
      </c>
      <c r="I154">
        <v>-36814</v>
      </c>
      <c r="O154" t="s">
        <v>498</v>
      </c>
    </row>
    <row r="155" spans="1:15" x14ac:dyDescent="0.25">
      <c r="A155" t="s">
        <v>499</v>
      </c>
      <c r="B155">
        <v>2795676</v>
      </c>
      <c r="C155" t="s">
        <v>12</v>
      </c>
      <c r="D155" t="s">
        <v>22</v>
      </c>
      <c r="E155" t="s">
        <v>13</v>
      </c>
      <c r="F155" t="s">
        <v>157</v>
      </c>
      <c r="G155" t="s">
        <v>15</v>
      </c>
      <c r="H155" t="s">
        <v>16</v>
      </c>
      <c r="I155">
        <v>2795676</v>
      </c>
      <c r="O155" t="s">
        <v>500</v>
      </c>
    </row>
    <row r="156" spans="1:15" x14ac:dyDescent="0.25">
      <c r="A156" t="s">
        <v>501</v>
      </c>
      <c r="B156">
        <v>463256</v>
      </c>
      <c r="C156" t="s">
        <v>12</v>
      </c>
      <c r="D156" t="s">
        <v>22</v>
      </c>
      <c r="E156" t="s">
        <v>13</v>
      </c>
      <c r="F156" t="s">
        <v>157</v>
      </c>
      <c r="G156">
        <v>41</v>
      </c>
      <c r="H156" t="s">
        <v>158</v>
      </c>
      <c r="I156">
        <v>463256</v>
      </c>
      <c r="O156" t="s">
        <v>502</v>
      </c>
    </row>
    <row r="157" spans="1:15" x14ac:dyDescent="0.25">
      <c r="A157" t="s">
        <v>503</v>
      </c>
      <c r="B157">
        <v>581953</v>
      </c>
      <c r="C157" t="s">
        <v>12</v>
      </c>
      <c r="D157" t="s">
        <v>22</v>
      </c>
      <c r="E157" t="s">
        <v>13</v>
      </c>
      <c r="F157" t="s">
        <v>157</v>
      </c>
      <c r="G157">
        <v>42</v>
      </c>
      <c r="H157" t="s">
        <v>159</v>
      </c>
      <c r="I157">
        <v>581953</v>
      </c>
      <c r="O157" t="s">
        <v>504</v>
      </c>
    </row>
    <row r="158" spans="1:15" x14ac:dyDescent="0.25">
      <c r="A158" t="s">
        <v>505</v>
      </c>
      <c r="B158">
        <v>985987</v>
      </c>
      <c r="C158" t="s">
        <v>12</v>
      </c>
      <c r="D158" t="s">
        <v>22</v>
      </c>
      <c r="E158" t="s">
        <v>13</v>
      </c>
      <c r="F158" t="s">
        <v>157</v>
      </c>
      <c r="G158">
        <v>43</v>
      </c>
      <c r="H158" t="s">
        <v>160</v>
      </c>
      <c r="I158">
        <v>985987</v>
      </c>
      <c r="O158" t="s">
        <v>506</v>
      </c>
    </row>
    <row r="159" spans="1:15" x14ac:dyDescent="0.25">
      <c r="A159" t="s">
        <v>507</v>
      </c>
      <c r="B159">
        <v>685469</v>
      </c>
      <c r="C159" t="s">
        <v>12</v>
      </c>
      <c r="D159" t="s">
        <v>22</v>
      </c>
      <c r="E159" t="s">
        <v>13</v>
      </c>
      <c r="F159" t="s">
        <v>157</v>
      </c>
      <c r="G159">
        <v>44</v>
      </c>
      <c r="H159" t="s">
        <v>161</v>
      </c>
      <c r="I159">
        <v>685469</v>
      </c>
      <c r="O159" t="s">
        <v>508</v>
      </c>
    </row>
    <row r="160" spans="1:15" x14ac:dyDescent="0.25">
      <c r="A160" t="s">
        <v>509</v>
      </c>
      <c r="B160">
        <v>79011</v>
      </c>
      <c r="C160" t="s">
        <v>12</v>
      </c>
      <c r="D160" t="s">
        <v>22</v>
      </c>
      <c r="E160" t="s">
        <v>13</v>
      </c>
      <c r="F160" t="s">
        <v>157</v>
      </c>
      <c r="G160">
        <v>45</v>
      </c>
      <c r="H160" t="s">
        <v>162</v>
      </c>
      <c r="I160">
        <v>79011</v>
      </c>
      <c r="O160" t="s">
        <v>510</v>
      </c>
    </row>
    <row r="161" spans="1:15" x14ac:dyDescent="0.25">
      <c r="A161" t="s">
        <v>511</v>
      </c>
      <c r="B161">
        <v>3370782</v>
      </c>
      <c r="C161" t="s">
        <v>12</v>
      </c>
      <c r="D161" t="s">
        <v>22</v>
      </c>
      <c r="E161" t="s">
        <v>13</v>
      </c>
      <c r="F161" t="s">
        <v>163</v>
      </c>
      <c r="G161" t="s">
        <v>15</v>
      </c>
      <c r="H161" t="s">
        <v>16</v>
      </c>
      <c r="I161">
        <v>3370782</v>
      </c>
      <c r="O161" t="s">
        <v>512</v>
      </c>
    </row>
    <row r="162" spans="1:15" x14ac:dyDescent="0.25">
      <c r="A162" t="s">
        <v>513</v>
      </c>
      <c r="B162">
        <v>3031676</v>
      </c>
      <c r="C162" t="s">
        <v>12</v>
      </c>
      <c r="D162" t="s">
        <v>22</v>
      </c>
      <c r="E162" t="s">
        <v>13</v>
      </c>
      <c r="F162" t="s">
        <v>163</v>
      </c>
      <c r="G162">
        <v>11</v>
      </c>
      <c r="H162" t="s">
        <v>164</v>
      </c>
      <c r="I162">
        <v>3031676</v>
      </c>
      <c r="O162" t="s">
        <v>514</v>
      </c>
    </row>
    <row r="163" spans="1:15" x14ac:dyDescent="0.25">
      <c r="A163" t="s">
        <v>515</v>
      </c>
      <c r="B163">
        <v>176384</v>
      </c>
      <c r="C163" t="s">
        <v>12</v>
      </c>
      <c r="D163" t="s">
        <v>22</v>
      </c>
      <c r="E163" t="s">
        <v>13</v>
      </c>
      <c r="F163" t="s">
        <v>163</v>
      </c>
      <c r="G163">
        <v>12</v>
      </c>
      <c r="H163" t="s">
        <v>165</v>
      </c>
      <c r="I163">
        <v>176384</v>
      </c>
      <c r="O163" t="s">
        <v>516</v>
      </c>
    </row>
    <row r="164" spans="1:15" x14ac:dyDescent="0.25">
      <c r="A164" t="s">
        <v>517</v>
      </c>
      <c r="B164">
        <v>17896</v>
      </c>
      <c r="C164" t="s">
        <v>12</v>
      </c>
      <c r="D164" t="s">
        <v>22</v>
      </c>
      <c r="E164" t="s">
        <v>13</v>
      </c>
      <c r="F164" t="s">
        <v>163</v>
      </c>
      <c r="G164">
        <v>13</v>
      </c>
      <c r="H164" t="s">
        <v>166</v>
      </c>
      <c r="I164">
        <v>17896</v>
      </c>
      <c r="O164" t="s">
        <v>518</v>
      </c>
    </row>
    <row r="165" spans="1:15" x14ac:dyDescent="0.25">
      <c r="A165" t="s">
        <v>519</v>
      </c>
      <c r="B165">
        <v>144826</v>
      </c>
      <c r="C165" t="s">
        <v>12</v>
      </c>
      <c r="D165" t="s">
        <v>22</v>
      </c>
      <c r="E165" t="s">
        <v>13</v>
      </c>
      <c r="F165" t="s">
        <v>163</v>
      </c>
      <c r="G165">
        <v>16</v>
      </c>
      <c r="H165" t="s">
        <v>167</v>
      </c>
      <c r="I165">
        <v>144826</v>
      </c>
      <c r="O165" t="s">
        <v>520</v>
      </c>
    </row>
    <row r="166" spans="1:15" x14ac:dyDescent="0.25">
      <c r="A166" t="s">
        <v>521</v>
      </c>
      <c r="B166">
        <v>39987</v>
      </c>
      <c r="C166" t="s">
        <v>12</v>
      </c>
      <c r="D166" t="s">
        <v>22</v>
      </c>
      <c r="E166" t="s">
        <v>13</v>
      </c>
      <c r="F166" t="s">
        <v>168</v>
      </c>
      <c r="G166" t="s">
        <v>15</v>
      </c>
      <c r="H166" t="s">
        <v>16</v>
      </c>
      <c r="I166">
        <v>39987</v>
      </c>
      <c r="O166" t="s">
        <v>522</v>
      </c>
    </row>
    <row r="167" spans="1:15" x14ac:dyDescent="0.25">
      <c r="A167" t="s">
        <v>523</v>
      </c>
      <c r="B167">
        <v>7614</v>
      </c>
      <c r="C167" t="s">
        <v>12</v>
      </c>
      <c r="D167" t="s">
        <v>22</v>
      </c>
      <c r="E167" t="s">
        <v>13</v>
      </c>
      <c r="F167" t="s">
        <v>168</v>
      </c>
      <c r="G167">
        <v>1</v>
      </c>
      <c r="H167" t="s">
        <v>169</v>
      </c>
      <c r="I167">
        <v>7614</v>
      </c>
      <c r="O167" t="s">
        <v>524</v>
      </c>
    </row>
    <row r="168" spans="1:15" x14ac:dyDescent="0.25">
      <c r="A168" t="s">
        <v>525</v>
      </c>
      <c r="B168">
        <v>26779</v>
      </c>
      <c r="C168" t="s">
        <v>12</v>
      </c>
      <c r="D168" t="s">
        <v>22</v>
      </c>
      <c r="E168" t="s">
        <v>13</v>
      </c>
      <c r="F168" t="s">
        <v>168</v>
      </c>
      <c r="G168">
        <v>2</v>
      </c>
      <c r="H168" t="s">
        <v>170</v>
      </c>
      <c r="I168">
        <v>26779</v>
      </c>
      <c r="O168" t="s">
        <v>526</v>
      </c>
    </row>
    <row r="169" spans="1:15" x14ac:dyDescent="0.25">
      <c r="A169" t="s">
        <v>527</v>
      </c>
      <c r="B169">
        <v>5594</v>
      </c>
      <c r="C169" t="s">
        <v>12</v>
      </c>
      <c r="D169" t="s">
        <v>22</v>
      </c>
      <c r="E169" t="s">
        <v>13</v>
      </c>
      <c r="F169" t="s">
        <v>168</v>
      </c>
      <c r="G169">
        <v>3</v>
      </c>
      <c r="H169" t="s">
        <v>171</v>
      </c>
      <c r="I169">
        <v>5594</v>
      </c>
      <c r="O169" t="s">
        <v>528</v>
      </c>
    </row>
    <row r="170" spans="1:15" x14ac:dyDescent="0.25">
      <c r="A170" t="s">
        <v>529</v>
      </c>
      <c r="B170">
        <v>6594555</v>
      </c>
      <c r="C170" t="s">
        <v>12</v>
      </c>
      <c r="D170" t="s">
        <v>22</v>
      </c>
      <c r="E170" t="s">
        <v>13</v>
      </c>
      <c r="F170" t="s">
        <v>172</v>
      </c>
      <c r="G170" t="s">
        <v>15</v>
      </c>
      <c r="H170" t="s">
        <v>16</v>
      </c>
      <c r="I170">
        <v>6594555</v>
      </c>
      <c r="O170" t="s">
        <v>530</v>
      </c>
    </row>
    <row r="171" spans="1:15" x14ac:dyDescent="0.25">
      <c r="A171" t="s">
        <v>531</v>
      </c>
      <c r="B171">
        <v>2800084</v>
      </c>
      <c r="C171" t="s">
        <v>12</v>
      </c>
      <c r="D171" t="s">
        <v>22</v>
      </c>
      <c r="E171" t="s">
        <v>13</v>
      </c>
      <c r="F171" t="s">
        <v>172</v>
      </c>
      <c r="G171">
        <v>12</v>
      </c>
      <c r="H171" t="s">
        <v>173</v>
      </c>
      <c r="I171">
        <v>2800084</v>
      </c>
      <c r="O171" t="s">
        <v>532</v>
      </c>
    </row>
    <row r="172" spans="1:15" x14ac:dyDescent="0.25">
      <c r="A172" t="s">
        <v>533</v>
      </c>
      <c r="B172">
        <v>2397939</v>
      </c>
      <c r="C172" t="s">
        <v>12</v>
      </c>
      <c r="D172" t="s">
        <v>22</v>
      </c>
      <c r="E172" t="s">
        <v>13</v>
      </c>
      <c r="F172" t="s">
        <v>172</v>
      </c>
      <c r="G172">
        <v>13</v>
      </c>
      <c r="H172" t="s">
        <v>174</v>
      </c>
      <c r="I172">
        <v>2397939</v>
      </c>
      <c r="O172" t="s">
        <v>534</v>
      </c>
    </row>
    <row r="173" spans="1:15" x14ac:dyDescent="0.25">
      <c r="A173" t="s">
        <v>535</v>
      </c>
      <c r="B173">
        <v>241969</v>
      </c>
      <c r="C173" t="s">
        <v>12</v>
      </c>
      <c r="D173" t="s">
        <v>22</v>
      </c>
      <c r="E173" t="s">
        <v>13</v>
      </c>
      <c r="F173" t="s">
        <v>172</v>
      </c>
      <c r="G173">
        <v>14</v>
      </c>
      <c r="H173" t="s">
        <v>175</v>
      </c>
      <c r="I173">
        <v>241969</v>
      </c>
      <c r="O173" t="s">
        <v>536</v>
      </c>
    </row>
    <row r="174" spans="1:15" x14ac:dyDescent="0.25">
      <c r="A174" t="s">
        <v>537</v>
      </c>
      <c r="B174">
        <v>895163</v>
      </c>
      <c r="C174" t="s">
        <v>12</v>
      </c>
      <c r="D174" t="s">
        <v>22</v>
      </c>
      <c r="E174" t="s">
        <v>13</v>
      </c>
      <c r="F174" t="s">
        <v>172</v>
      </c>
      <c r="G174">
        <v>15</v>
      </c>
      <c r="H174" t="s">
        <v>176</v>
      </c>
      <c r="I174">
        <v>895163</v>
      </c>
      <c r="O174" t="s">
        <v>538</v>
      </c>
    </row>
    <row r="175" spans="1:15" x14ac:dyDescent="0.25">
      <c r="A175" t="s">
        <v>539</v>
      </c>
      <c r="B175">
        <v>24368</v>
      </c>
      <c r="C175" t="s">
        <v>12</v>
      </c>
      <c r="D175" t="s">
        <v>22</v>
      </c>
      <c r="E175" t="s">
        <v>13</v>
      </c>
      <c r="F175" t="s">
        <v>172</v>
      </c>
      <c r="G175">
        <v>17</v>
      </c>
      <c r="H175" t="s">
        <v>177</v>
      </c>
      <c r="I175">
        <v>24368</v>
      </c>
      <c r="O175" t="s">
        <v>540</v>
      </c>
    </row>
    <row r="176" spans="1:15" x14ac:dyDescent="0.25">
      <c r="A176" t="s">
        <v>541</v>
      </c>
      <c r="B176">
        <v>235032</v>
      </c>
      <c r="C176" t="s">
        <v>12</v>
      </c>
      <c r="D176" t="s">
        <v>22</v>
      </c>
      <c r="E176" t="s">
        <v>13</v>
      </c>
      <c r="F176" t="s">
        <v>172</v>
      </c>
      <c r="G176">
        <v>18</v>
      </c>
      <c r="H176" t="s">
        <v>178</v>
      </c>
      <c r="I176">
        <v>235032</v>
      </c>
      <c r="O176" t="s">
        <v>542</v>
      </c>
    </row>
    <row r="177" spans="1:15" x14ac:dyDescent="0.25">
      <c r="A177" t="s">
        <v>543</v>
      </c>
      <c r="B177">
        <v>0</v>
      </c>
      <c r="C177" t="s">
        <v>12</v>
      </c>
      <c r="D177" t="s">
        <v>22</v>
      </c>
      <c r="E177" t="s">
        <v>13</v>
      </c>
      <c r="F177" t="s">
        <v>172</v>
      </c>
      <c r="G177">
        <v>19</v>
      </c>
      <c r="H177" t="s">
        <v>179</v>
      </c>
      <c r="I177">
        <v>0</v>
      </c>
      <c r="O177" t="s">
        <v>544</v>
      </c>
    </row>
    <row r="178" spans="1:15" x14ac:dyDescent="0.25">
      <c r="A178" t="s">
        <v>545</v>
      </c>
      <c r="B178">
        <v>18381232</v>
      </c>
      <c r="C178" t="s">
        <v>12</v>
      </c>
      <c r="D178" t="s">
        <v>22</v>
      </c>
      <c r="E178" t="s">
        <v>13</v>
      </c>
      <c r="F178" t="s">
        <v>180</v>
      </c>
      <c r="G178" t="s">
        <v>15</v>
      </c>
      <c r="H178" t="s">
        <v>16</v>
      </c>
      <c r="I178">
        <v>18381232</v>
      </c>
      <c r="O178" t="s">
        <v>546</v>
      </c>
    </row>
    <row r="179" spans="1:15" x14ac:dyDescent="0.25">
      <c r="A179" t="s">
        <v>547</v>
      </c>
      <c r="B179">
        <v>18381232</v>
      </c>
      <c r="C179" t="s">
        <v>12</v>
      </c>
      <c r="D179" t="s">
        <v>22</v>
      </c>
      <c r="E179" t="s">
        <v>13</v>
      </c>
      <c r="F179" t="s">
        <v>180</v>
      </c>
      <c r="G179">
        <v>1</v>
      </c>
      <c r="H179" t="s">
        <v>18</v>
      </c>
      <c r="I179">
        <v>18381232</v>
      </c>
      <c r="O179" t="s">
        <v>548</v>
      </c>
    </row>
    <row r="180" spans="1:15" x14ac:dyDescent="0.25">
      <c r="A180" t="s">
        <v>549</v>
      </c>
      <c r="B180">
        <v>1171987</v>
      </c>
      <c r="C180" t="s">
        <v>12</v>
      </c>
      <c r="D180" t="s">
        <v>22</v>
      </c>
      <c r="E180" t="s">
        <v>13</v>
      </c>
      <c r="F180" t="s">
        <v>181</v>
      </c>
      <c r="G180" t="s">
        <v>15</v>
      </c>
      <c r="H180" t="s">
        <v>16</v>
      </c>
      <c r="I180">
        <v>1171987</v>
      </c>
      <c r="O180" t="s">
        <v>550</v>
      </c>
    </row>
    <row r="181" spans="1:15" x14ac:dyDescent="0.25">
      <c r="A181" t="s">
        <v>551</v>
      </c>
      <c r="B181">
        <v>1171987</v>
      </c>
      <c r="C181" t="s">
        <v>12</v>
      </c>
      <c r="D181" t="s">
        <v>22</v>
      </c>
      <c r="E181" t="s">
        <v>13</v>
      </c>
      <c r="F181" t="s">
        <v>181</v>
      </c>
      <c r="G181">
        <v>1</v>
      </c>
      <c r="H181" t="s">
        <v>19</v>
      </c>
      <c r="I181">
        <v>1171987</v>
      </c>
      <c r="O181" t="s">
        <v>552</v>
      </c>
    </row>
    <row r="182" spans="1:15" x14ac:dyDescent="0.25">
      <c r="A182" t="s">
        <v>553</v>
      </c>
      <c r="B182">
        <v>10900</v>
      </c>
      <c r="C182" t="s">
        <v>12</v>
      </c>
      <c r="D182" t="s">
        <v>22</v>
      </c>
      <c r="E182" t="s">
        <v>13</v>
      </c>
      <c r="F182" t="s">
        <v>182</v>
      </c>
      <c r="G182" t="s">
        <v>15</v>
      </c>
      <c r="H182" t="s">
        <v>16</v>
      </c>
      <c r="I182">
        <v>10900</v>
      </c>
      <c r="O182" t="s">
        <v>554</v>
      </c>
    </row>
    <row r="183" spans="1:15" x14ac:dyDescent="0.25">
      <c r="A183" t="s">
        <v>555</v>
      </c>
      <c r="B183">
        <v>10900</v>
      </c>
      <c r="C183" t="s">
        <v>12</v>
      </c>
      <c r="D183" t="s">
        <v>22</v>
      </c>
      <c r="E183" t="s">
        <v>13</v>
      </c>
      <c r="F183" t="s">
        <v>182</v>
      </c>
      <c r="G183">
        <v>1</v>
      </c>
      <c r="H183" t="s">
        <v>183</v>
      </c>
      <c r="I183">
        <v>10900</v>
      </c>
      <c r="O183" t="s">
        <v>556</v>
      </c>
    </row>
    <row r="184" spans="1:15" x14ac:dyDescent="0.25">
      <c r="A184" t="s">
        <v>557</v>
      </c>
      <c r="B184">
        <v>32709</v>
      </c>
      <c r="C184" t="s">
        <v>12</v>
      </c>
      <c r="D184" t="s">
        <v>22</v>
      </c>
      <c r="E184" t="s">
        <v>13</v>
      </c>
      <c r="F184" t="s">
        <v>184</v>
      </c>
      <c r="G184" t="s">
        <v>15</v>
      </c>
      <c r="H184" t="s">
        <v>16</v>
      </c>
      <c r="I184">
        <v>32709</v>
      </c>
      <c r="O184" t="s">
        <v>558</v>
      </c>
    </row>
    <row r="185" spans="1:15" x14ac:dyDescent="0.25">
      <c r="A185" t="s">
        <v>559</v>
      </c>
      <c r="B185">
        <v>32709</v>
      </c>
      <c r="C185" t="s">
        <v>12</v>
      </c>
      <c r="D185" t="s">
        <v>22</v>
      </c>
      <c r="E185" t="s">
        <v>13</v>
      </c>
      <c r="F185" t="s">
        <v>184</v>
      </c>
      <c r="G185">
        <v>1</v>
      </c>
      <c r="H185" t="s">
        <v>20</v>
      </c>
      <c r="I185">
        <v>32709</v>
      </c>
      <c r="O185" t="s">
        <v>560</v>
      </c>
    </row>
    <row r="186" spans="1:15" x14ac:dyDescent="0.25">
      <c r="A186" t="s">
        <v>561</v>
      </c>
      <c r="B186">
        <v>1230838</v>
      </c>
      <c r="C186" t="s">
        <v>12</v>
      </c>
      <c r="D186" t="s">
        <v>22</v>
      </c>
      <c r="E186" t="s">
        <v>13</v>
      </c>
      <c r="F186" t="s">
        <v>185</v>
      </c>
      <c r="G186" t="s">
        <v>15</v>
      </c>
      <c r="H186" t="s">
        <v>16</v>
      </c>
      <c r="I186">
        <v>1230838</v>
      </c>
      <c r="O186" t="s">
        <v>562</v>
      </c>
    </row>
    <row r="187" spans="1:15" x14ac:dyDescent="0.25">
      <c r="A187" t="s">
        <v>563</v>
      </c>
      <c r="B187">
        <v>827890</v>
      </c>
      <c r="C187" t="s">
        <v>12</v>
      </c>
      <c r="D187" t="s">
        <v>22</v>
      </c>
      <c r="E187" t="s">
        <v>13</v>
      </c>
      <c r="F187" t="s">
        <v>185</v>
      </c>
      <c r="G187">
        <v>1</v>
      </c>
      <c r="H187" t="s">
        <v>186</v>
      </c>
      <c r="I187">
        <v>827890</v>
      </c>
      <c r="O187" t="s">
        <v>564</v>
      </c>
    </row>
    <row r="188" spans="1:15" x14ac:dyDescent="0.25">
      <c r="A188" t="s">
        <v>565</v>
      </c>
      <c r="B188">
        <v>3863</v>
      </c>
      <c r="C188" t="s">
        <v>12</v>
      </c>
      <c r="D188" t="s">
        <v>22</v>
      </c>
      <c r="E188" t="s">
        <v>13</v>
      </c>
      <c r="F188" t="s">
        <v>185</v>
      </c>
      <c r="G188">
        <v>2</v>
      </c>
      <c r="H188" t="s">
        <v>187</v>
      </c>
      <c r="I188">
        <v>3863</v>
      </c>
      <c r="O188" t="s">
        <v>566</v>
      </c>
    </row>
    <row r="189" spans="1:15" x14ac:dyDescent="0.25">
      <c r="A189" t="s">
        <v>567</v>
      </c>
      <c r="B189">
        <v>176257</v>
      </c>
      <c r="C189" t="s">
        <v>12</v>
      </c>
      <c r="D189" t="s">
        <v>22</v>
      </c>
      <c r="E189" t="s">
        <v>13</v>
      </c>
      <c r="F189" t="s">
        <v>185</v>
      </c>
      <c r="G189">
        <v>3</v>
      </c>
      <c r="H189" t="s">
        <v>188</v>
      </c>
      <c r="I189">
        <v>176257</v>
      </c>
      <c r="O189" t="s">
        <v>568</v>
      </c>
    </row>
    <row r="190" spans="1:15" x14ac:dyDescent="0.25">
      <c r="A190" t="s">
        <v>569</v>
      </c>
      <c r="B190">
        <v>222828</v>
      </c>
      <c r="C190" t="s">
        <v>12</v>
      </c>
      <c r="D190" t="s">
        <v>22</v>
      </c>
      <c r="E190" t="s">
        <v>13</v>
      </c>
      <c r="F190" t="s">
        <v>185</v>
      </c>
      <c r="G190">
        <v>5</v>
      </c>
      <c r="H190" t="s">
        <v>189</v>
      </c>
      <c r="I190">
        <v>222828</v>
      </c>
      <c r="O190" t="s">
        <v>570</v>
      </c>
    </row>
    <row r="191" spans="1:15" x14ac:dyDescent="0.25">
      <c r="A191" t="s">
        <v>571</v>
      </c>
      <c r="B191">
        <v>0</v>
      </c>
      <c r="C191" t="s">
        <v>12</v>
      </c>
      <c r="D191" t="s">
        <v>22</v>
      </c>
      <c r="E191" t="s">
        <v>13</v>
      </c>
      <c r="F191" t="s">
        <v>185</v>
      </c>
      <c r="G191">
        <v>6</v>
      </c>
      <c r="H191" t="s">
        <v>190</v>
      </c>
      <c r="I191">
        <v>0</v>
      </c>
      <c r="O191" t="s">
        <v>572</v>
      </c>
    </row>
  </sheetData>
  <autoFilter ref="A1:T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BegrotingsStaat</vt:lpstr>
      <vt:lpstr>Uitgaven</vt:lpstr>
      <vt:lpstr>Sheet3</vt:lpstr>
    </vt:vector>
  </TitlesOfParts>
  <Company>Ecofys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Breevoort</dc:creator>
  <cp:lastModifiedBy>Pieter van Breevoort</cp:lastModifiedBy>
  <dcterms:created xsi:type="dcterms:W3CDTF">2013-09-18T11:17:47Z</dcterms:created>
  <dcterms:modified xsi:type="dcterms:W3CDTF">2013-09-18T17:34:55Z</dcterms:modified>
</cp:coreProperties>
</file>