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tsus-my.sharepoint.com/personal/pvee_wetsus_nl/Documents/"/>
    </mc:Choice>
  </mc:AlternateContent>
  <xr:revisionPtr revIDLastSave="0" documentId="8_{D63191B1-0068-9943-9AE2-86F16EF7FCE1}" xr6:coauthVersionLast="47" xr6:coauthVersionMax="47" xr10:uidLastSave="{00000000-0000-0000-0000-000000000000}"/>
  <bookViews>
    <workbookView xWindow="3300" yWindow="2240" windowWidth="22260" windowHeight="10440" xr2:uid="{9B83D7CA-25E7-944C-BC9E-A9C645D104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29" i="1"/>
  <c r="B28" i="1"/>
  <c r="B26" i="1"/>
  <c r="B25" i="1"/>
  <c r="B24" i="1"/>
  <c r="B23" i="1"/>
  <c r="B22" i="1"/>
  <c r="B21" i="1"/>
  <c r="B20" i="1"/>
  <c r="B19" i="1"/>
  <c r="B15" i="1"/>
  <c r="B14" i="1"/>
  <c r="B12" i="1"/>
  <c r="B11" i="1"/>
  <c r="B9" i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<sst xmlns="http://schemas.openxmlformats.org/spreadsheetml/2006/main" count="64" uniqueCount="44">
  <si>
    <t>SampleID</t>
  </si>
  <si>
    <t>unpurified</t>
  </si>
  <si>
    <t>purified</t>
  </si>
  <si>
    <t>OBER.01</t>
  </si>
  <si>
    <t>OBER.02</t>
  </si>
  <si>
    <t>OBER.03</t>
  </si>
  <si>
    <t>OBER.04</t>
  </si>
  <si>
    <t>OBER.05</t>
  </si>
  <si>
    <t>OBER.06</t>
  </si>
  <si>
    <t>NA</t>
  </si>
  <si>
    <t>OBER.07</t>
  </si>
  <si>
    <t>OBER.08</t>
  </si>
  <si>
    <t>OBER.09</t>
  </si>
  <si>
    <t>OBER.10</t>
  </si>
  <si>
    <t>OBER.11</t>
  </si>
  <si>
    <t>OBER.12</t>
  </si>
  <si>
    <t>OBER.13</t>
  </si>
  <si>
    <t>OBER.14</t>
  </si>
  <si>
    <t>OBER.15</t>
  </si>
  <si>
    <t xml:space="preserve">OBER.16 </t>
  </si>
  <si>
    <t xml:space="preserve">OBER.17 </t>
  </si>
  <si>
    <t>OBER.18</t>
  </si>
  <si>
    <t>OBER.19</t>
  </si>
  <si>
    <t>OBER.20</t>
  </si>
  <si>
    <t>OBER.21</t>
  </si>
  <si>
    <t>OBER.22</t>
  </si>
  <si>
    <t>OBER.23</t>
  </si>
  <si>
    <t>OBER.24</t>
  </si>
  <si>
    <t>OBER.25</t>
  </si>
  <si>
    <t>OBER.26</t>
  </si>
  <si>
    <t>OBER.27</t>
  </si>
  <si>
    <t>OBER.28</t>
  </si>
  <si>
    <t>OBER.29</t>
  </si>
  <si>
    <t>OBER.30</t>
  </si>
  <si>
    <t>OBER.31</t>
  </si>
  <si>
    <t>OBER.32</t>
  </si>
  <si>
    <t>OBER.33</t>
  </si>
  <si>
    <t>OBER.34</t>
  </si>
  <si>
    <t>OBER.35</t>
  </si>
  <si>
    <t>OBER.36</t>
  </si>
  <si>
    <t xml:space="preserve">OBER.37 </t>
  </si>
  <si>
    <t>0.00346</t>
  </si>
  <si>
    <t>0.0059</t>
  </si>
  <si>
    <t>0.0303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</si>
</sst>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C4C4-52E0-7F45-ADA1-2640E0B89945}">
  <dimension ref="A1:C38"/>
  <sheetViews>
    <sheetView tabSelected="1" workbookViewId="0">
      <selection activeCell="C38" sqref="C38"/>
    </sheetView>
  </sheetViews>
  <sheetFormatPr baseColWidth="10" defaultRowHeight="16" x14ac:dyDescent="0.2"/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>
        <f>5*35</f>
        <v>175</v>
      </c>
      <c r="C2" s="1">
        <v>61</v>
      </c>
    </row>
    <row r="3" spans="1:3" x14ac:dyDescent="0.2">
      <c r="A3" t="s">
        <v>4</v>
      </c>
      <c r="B3" s="1">
        <f>2*96</f>
        <v>192</v>
      </c>
      <c r="C3" s="1">
        <v>73</v>
      </c>
    </row>
    <row r="4" spans="1:3" x14ac:dyDescent="0.2">
      <c r="A4" t="s">
        <v>5</v>
      </c>
      <c r="B4" s="1">
        <f>5*48</f>
        <v>240</v>
      </c>
      <c r="C4" s="1">
        <v>72</v>
      </c>
    </row>
    <row r="5" spans="1:3" x14ac:dyDescent="0.2">
      <c r="A5" t="s">
        <v>6</v>
      </c>
      <c r="B5" s="1">
        <f>5*21</f>
        <v>105</v>
      </c>
      <c r="C5" s="1">
        <v>64</v>
      </c>
    </row>
    <row r="6" spans="1:3" x14ac:dyDescent="0.2">
      <c r="A6" t="s">
        <v>7</v>
      </c>
      <c r="B6" s="1">
        <f>5*43</f>
        <v>215</v>
      </c>
      <c r="C6" s="1">
        <v>100</v>
      </c>
    </row>
    <row r="7" spans="1:3" x14ac:dyDescent="0.2">
      <c r="A7" t="s">
        <v>8</v>
      </c>
      <c r="B7" s="1" t="s">
        <v>9</v>
      </c>
      <c r="C7" s="1">
        <v>41</v>
      </c>
    </row>
    <row r="8" spans="1:3" x14ac:dyDescent="0.2">
      <c r="A8" t="s">
        <v>10</v>
      </c>
      <c r="B8" s="1">
        <f>5*50</f>
        <v>250</v>
      </c>
      <c r="C8" s="1">
        <v>73</v>
      </c>
    </row>
    <row r="9" spans="1:3" x14ac:dyDescent="0.2">
      <c r="A9" t="s">
        <v>11</v>
      </c>
      <c r="B9" s="1">
        <f>5*33</f>
        <v>165</v>
      </c>
      <c r="C9" s="1">
        <v>78</v>
      </c>
    </row>
    <row r="10" spans="1:3" x14ac:dyDescent="0.2">
      <c r="A10" t="s">
        <v>12</v>
      </c>
      <c r="B10" s="1" t="s">
        <v>9</v>
      </c>
      <c r="C10" s="1" t="s">
        <v>9</v>
      </c>
    </row>
    <row r="11" spans="1:3" x14ac:dyDescent="0.2">
      <c r="A11" t="s">
        <v>13</v>
      </c>
      <c r="B11" s="1">
        <f>5*33</f>
        <v>165</v>
      </c>
      <c r="C11" s="1">
        <v>76</v>
      </c>
    </row>
    <row r="12" spans="1:3" x14ac:dyDescent="0.2">
      <c r="A12" t="s">
        <v>14</v>
      </c>
      <c r="B12" s="1">
        <f>5*34</f>
        <v>170</v>
      </c>
      <c r="C12" s="1">
        <v>65</v>
      </c>
    </row>
    <row r="13" spans="1:3" x14ac:dyDescent="0.2">
      <c r="A13" t="s">
        <v>15</v>
      </c>
      <c r="B13" s="1" t="s">
        <v>9</v>
      </c>
      <c r="C13" s="1" t="s">
        <v>9</v>
      </c>
    </row>
    <row r="14" spans="1:3" x14ac:dyDescent="0.2">
      <c r="A14" t="s">
        <v>16</v>
      </c>
      <c r="B14" s="1">
        <f>5*44</f>
        <v>220</v>
      </c>
      <c r="C14" s="1">
        <v>88</v>
      </c>
    </row>
    <row r="15" spans="1:3" x14ac:dyDescent="0.2">
      <c r="A15" t="s">
        <v>17</v>
      </c>
      <c r="B15" s="1">
        <f>5*45</f>
        <v>225</v>
      </c>
      <c r="C15" s="1">
        <v>77</v>
      </c>
    </row>
    <row r="16" spans="1:3" x14ac:dyDescent="0.2">
      <c r="A16" t="s">
        <v>18</v>
      </c>
      <c r="B16" s="1" t="s">
        <v>9</v>
      </c>
      <c r="C16" s="1" t="s">
        <v>9</v>
      </c>
    </row>
    <row r="17" spans="1:3" x14ac:dyDescent="0.2">
      <c r="A17" t="s">
        <v>19</v>
      </c>
      <c r="B17" s="1" t="s">
        <v>9</v>
      </c>
      <c r="C17" s="1" t="s">
        <v>9</v>
      </c>
    </row>
    <row r="18" spans="1:3" x14ac:dyDescent="0.2">
      <c r="A18" t="s">
        <v>20</v>
      </c>
      <c r="B18" s="1" t="s">
        <v>9</v>
      </c>
      <c r="C18" s="1" t="s">
        <v>9</v>
      </c>
    </row>
    <row r="19" spans="1:3" x14ac:dyDescent="0.2">
      <c r="A19" t="s">
        <v>21</v>
      </c>
      <c r="B19" s="1">
        <f>5*96</f>
        <v>480</v>
      </c>
      <c r="C19" s="1">
        <v>217</v>
      </c>
    </row>
    <row r="20" spans="1:3" x14ac:dyDescent="0.2">
      <c r="A20" t="s">
        <v>22</v>
      </c>
      <c r="B20" s="1">
        <f>5*133</f>
        <v>665</v>
      </c>
      <c r="C20" s="1">
        <v>115</v>
      </c>
    </row>
    <row r="21" spans="1:3" x14ac:dyDescent="0.2">
      <c r="A21" t="s">
        <v>23</v>
      </c>
      <c r="B21" s="1">
        <f>10*124</f>
        <v>1240</v>
      </c>
      <c r="C21" s="1">
        <v>99</v>
      </c>
    </row>
    <row r="22" spans="1:3" x14ac:dyDescent="0.2">
      <c r="A22" t="s">
        <v>24</v>
      </c>
      <c r="B22" s="1">
        <f>5*92</f>
        <v>460</v>
      </c>
      <c r="C22" s="1">
        <v>156</v>
      </c>
    </row>
    <row r="23" spans="1:3" x14ac:dyDescent="0.2">
      <c r="A23" t="s">
        <v>25</v>
      </c>
      <c r="B23" s="1">
        <f>5*58</f>
        <v>290</v>
      </c>
      <c r="C23" s="1">
        <v>146</v>
      </c>
    </row>
    <row r="24" spans="1:3" x14ac:dyDescent="0.2">
      <c r="A24" t="s">
        <v>26</v>
      </c>
      <c r="B24" s="1">
        <f>5*38</f>
        <v>190</v>
      </c>
      <c r="C24" s="1">
        <v>100</v>
      </c>
    </row>
    <row r="25" spans="1:3" x14ac:dyDescent="0.2">
      <c r="A25" t="s">
        <v>27</v>
      </c>
      <c r="B25" s="1">
        <f>5*41</f>
        <v>205</v>
      </c>
      <c r="C25" s="1">
        <v>133</v>
      </c>
    </row>
    <row r="26" spans="1:3" x14ac:dyDescent="0.2">
      <c r="A26" t="s">
        <v>28</v>
      </c>
      <c r="B26" s="1">
        <f>5*31</f>
        <v>155</v>
      </c>
      <c r="C26" s="1">
        <v>166</v>
      </c>
    </row>
    <row r="27" spans="1:3" x14ac:dyDescent="0.2">
      <c r="A27" t="s">
        <v>29</v>
      </c>
      <c r="B27" s="1" t="s">
        <v>9</v>
      </c>
      <c r="C27" s="1" t="s">
        <v>9</v>
      </c>
    </row>
    <row r="28" spans="1:3" x14ac:dyDescent="0.2">
      <c r="A28" t="s">
        <v>30</v>
      </c>
      <c r="B28" s="1">
        <f>5*24</f>
        <v>120</v>
      </c>
      <c r="C28" s="1">
        <v>318</v>
      </c>
    </row>
    <row r="29" spans="1:3" x14ac:dyDescent="0.2">
      <c r="A29" t="s">
        <v>31</v>
      </c>
      <c r="B29" s="1">
        <f>5*109</f>
        <v>545</v>
      </c>
      <c r="C29" s="1">
        <v>242</v>
      </c>
    </row>
    <row r="30" spans="1:3" x14ac:dyDescent="0.2">
      <c r="A30" t="s">
        <v>32</v>
      </c>
      <c r="B30" s="1" t="s">
        <v>9</v>
      </c>
      <c r="C30" s="1" t="s">
        <v>9</v>
      </c>
    </row>
    <row r="31" spans="1:3" x14ac:dyDescent="0.2">
      <c r="A31" t="s">
        <v>33</v>
      </c>
      <c r="B31" s="1">
        <f>5*27</f>
        <v>135</v>
      </c>
      <c r="C31" s="1">
        <v>174</v>
      </c>
    </row>
    <row r="32" spans="1:3" x14ac:dyDescent="0.2">
      <c r="A32" t="s">
        <v>34</v>
      </c>
      <c r="B32" s="1">
        <f>5*155</f>
        <v>775</v>
      </c>
      <c r="C32" s="1">
        <v>306</v>
      </c>
    </row>
    <row r="33" spans="1:3" x14ac:dyDescent="0.2">
      <c r="A33" t="s">
        <v>35</v>
      </c>
      <c r="B33" s="1" t="s">
        <v>9</v>
      </c>
      <c r="C33" s="1" t="s">
        <v>9</v>
      </c>
    </row>
    <row r="34" spans="1:3" x14ac:dyDescent="0.2">
      <c r="A34" t="s">
        <v>36</v>
      </c>
      <c r="B34" s="1" t="s">
        <v>9</v>
      </c>
      <c r="C34" s="1">
        <v>26</v>
      </c>
    </row>
    <row r="35" spans="1:3" x14ac:dyDescent="0.2">
      <c r="A35" t="s">
        <v>37</v>
      </c>
      <c r="B35" s="2">
        <v>175</v>
      </c>
      <c r="C35" s="1">
        <v>157</v>
      </c>
    </row>
    <row r="36" spans="1:3" x14ac:dyDescent="0.2">
      <c r="A36" t="s">
        <v>38</v>
      </c>
      <c r="B36" s="1" t="s">
        <v>9</v>
      </c>
      <c r="C36" s="1" t="s">
        <v>9</v>
      </c>
    </row>
    <row r="37" spans="1:3" x14ac:dyDescent="0.2">
      <c r="A37" t="s">
        <v>39</v>
      </c>
      <c r="B37" s="1" t="s">
        <v>9</v>
      </c>
      <c r="C37" s="1" t="s">
        <v>43</v>
      </c>
    </row>
    <row r="38" spans="1:3" x14ac:dyDescent="0.2">
      <c r="A38" t="s">
        <v>40</v>
      </c>
      <c r="B38" s="1" t="s">
        <v>41</v>
      </c>
      <c r="C38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2021-06-29T11:32:20Z</dcterms:created>
  <dcterms:modified xsi:type="dcterms:W3CDTF">2021-06-29T11:33:09Z</dcterms:modified>
</cp:coreProperties>
</file>