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etro.abrahamian\Desktop\gerencie_py\bases\"/>
    </mc:Choice>
  </mc:AlternateContent>
  <xr:revisionPtr revIDLastSave="0" documentId="13_ncr:1_{727B4B39-076F-4994-B8C4-FE1CA305878A}" xr6:coauthVersionLast="47" xr6:coauthVersionMax="47" xr10:uidLastSave="{00000000-0000-0000-0000-000000000000}"/>
  <bookViews>
    <workbookView xWindow="-108" yWindow="-108" windowWidth="23256" windowHeight="12456" activeTab="3" xr2:uid="{CF51C36A-0443-4703-8E80-DD884817A0C4}"/>
  </bookViews>
  <sheets>
    <sheet name="PEDIDO FINAL" sheetId="6" r:id="rId1"/>
    <sheet name="COLE" sheetId="5" r:id="rId2"/>
    <sheet name="BASE TRATADA" sheetId="2" r:id="rId3"/>
    <sheet name="BASE" sheetId="1" r:id="rId4"/>
  </sheets>
  <definedNames>
    <definedName name="DadosExternos_1" localSheetId="2" hidden="1">'BASE TRATADA'!$A$1:$F$49</definedName>
    <definedName name="DadosExternos_1" localSheetId="0" hidden="1">'PEDIDO FINAL'!$A$1:$C$14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E4" i="6" s="1"/>
  <c r="F4" i="6" s="1"/>
  <c r="D9" i="6"/>
  <c r="E9" i="6" s="1"/>
  <c r="F9" i="6" s="1"/>
  <c r="D10" i="6"/>
  <c r="D11" i="6"/>
  <c r="E11" i="6" s="1"/>
  <c r="F11" i="6" s="1"/>
  <c r="D12" i="6"/>
  <c r="E12" i="6" s="1"/>
  <c r="F12" i="6" s="1"/>
  <c r="D2" i="6"/>
  <c r="E2" i="6" s="1"/>
  <c r="D7" i="6"/>
  <c r="E7" i="6" s="1"/>
  <c r="D8" i="6"/>
  <c r="D14" i="6"/>
  <c r="E14" i="6" s="1"/>
  <c r="D5" i="6"/>
  <c r="E5" i="6" s="1"/>
  <c r="D6" i="6"/>
  <c r="E6" i="6" s="1"/>
  <c r="D13" i="6"/>
  <c r="E13" i="6" s="1"/>
  <c r="F13" i="6" s="1"/>
  <c r="E3" i="6"/>
  <c r="E10" i="6"/>
  <c r="F10" i="6" s="1"/>
  <c r="E8" i="6"/>
  <c r="F3" i="6"/>
  <c r="F2" i="6"/>
  <c r="F7" i="6"/>
  <c r="F8" i="6"/>
  <c r="F14" i="6"/>
  <c r="F5" i="6"/>
  <c r="F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71C974-4534-47EF-9980-06AA9E51A8E9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  <connection id="2" xr16:uid="{A9B4F071-5EBB-424F-A40A-FFA08A559937}" keepAlive="1" name="Consulta - Tabela4" description="Conexão com a consulta 'Tabela4' na pasta de trabalho." type="5" refreshedVersion="8" background="1" saveData="1">
    <dbPr connection="Provider=Microsoft.Mashup.OleDb.1;Data Source=$Workbook$;Location=Tabela4;Extended Properties=&quot;&quot;" command="SELECT * FROM [Tabela4]"/>
  </connection>
  <connection id="3" xr16:uid="{097EDCE5-7568-42DC-8559-778DAE1F3255}" keepAlive="1" name="Consulta - Tabela4_1" description="Conexão com a consulta 'Tabela4_1' na pasta de trabalho." type="5" refreshedVersion="8" background="1" saveData="1">
    <dbPr connection="Provider=Microsoft.Mashup.OleDb.1;Data Source=$Workbook$;Location=Tabela4_1;Extended Properties=&quot;&quot;" command="SELECT * FROM [Tabela4_1]"/>
  </connection>
</connections>
</file>

<file path=xl/sharedStrings.xml><?xml version="1.0" encoding="utf-8"?>
<sst xmlns="http://schemas.openxmlformats.org/spreadsheetml/2006/main" count="271" uniqueCount="147">
  <si>
    <t xml:space="preserve">PRODUTO </t>
  </si>
  <si>
    <t>829 - ADESIVO PITU 45 X 29 GRANDE PACOTE C/100</t>
  </si>
  <si>
    <t>829 - ADESIVO PITU LATA - PITÚ LIMÃO PACOTE C/100 UN</t>
  </si>
  <si>
    <t>829 - ADESIVO PITU LATA PACOTE C/100 UN</t>
  </si>
  <si>
    <t>829 - AGUARDENTE PITÚ 965 ML - BRT</t>
  </si>
  <si>
    <t>829 - AGUARDENTE PITU AMARELINHA 965 ML</t>
  </si>
  <si>
    <t>829 - AGUARDENTE PITU AMARELINHA LATA 350 ML</t>
  </si>
  <si>
    <t>829 - AGUARDENTE PITU GOLD 1L</t>
  </si>
  <si>
    <t>829 - AGUARDENTE PITÚ LATA 350 ML</t>
  </si>
  <si>
    <t>829 - AMASSADOR LIMÃO P / CAIPIRINHA</t>
  </si>
  <si>
    <t>829 - AVENTAL PITÚ P/GARÇON</t>
  </si>
  <si>
    <t>829 - BANDO PITU ( FORRAÇÃO )</t>
  </si>
  <si>
    <t>829 - BATA GRAFIL BRANCA PITÚ P/GARÇON</t>
  </si>
  <si>
    <t>829 - BONE PERSONALIZADO PITÚ</t>
  </si>
  <si>
    <t>829 - CAMISA MALHA AMARELA G</t>
  </si>
  <si>
    <t>829 - CAMISA MALHA AMARELA GG</t>
  </si>
  <si>
    <t xml:space="preserve">829 - CANUDINHO PERSONALIZADO PITU </t>
  </si>
  <si>
    <t>829 - CARTAZ PITU AMARELINHA PACOTE C/ 50</t>
  </si>
  <si>
    <t>829 - CARTAZ PITU MEL E LIMAO C/8 PT FITA DUPLA FACE PC</t>
  </si>
  <si>
    <t>829 - COPO CB 200 ML PITÚ</t>
  </si>
  <si>
    <t>829 - COPO CF 110 ML PITÚ</t>
  </si>
  <si>
    <t>829 - COPO PLASTICO 330 ML CAIPIRINHA</t>
  </si>
  <si>
    <t>829 - COPO VIDRO AMERICANO 2010 - 190ML</t>
  </si>
  <si>
    <t>829 - COPO VIDRO CAIPIRINHA ILHA BELLA</t>
  </si>
  <si>
    <t>829 - COPO VIDRO DOSE PITÚ</t>
  </si>
  <si>
    <t>829 - COPO VIDRO PITÚ GOLD 2304</t>
  </si>
  <si>
    <t>829 - FAIXA PITÚ AQUI TEM</t>
  </si>
  <si>
    <t>829 - KIT AGUARDENTE PITU GOLD / LATA 350 ML</t>
  </si>
  <si>
    <t>829 - MEXEDOR PLASTICO P/CAIPIRINHA GRANDE</t>
  </si>
  <si>
    <t>829 - MOBILE PITU WS</t>
  </si>
  <si>
    <t>829 - PITU COLA LATA 269 ML</t>
  </si>
  <si>
    <t>829 - PITU ICE ABACAXI E COCO LATA 269 ML</t>
  </si>
  <si>
    <t>829 - PITU ICE LIMÃO LATA 269 ML</t>
  </si>
  <si>
    <t>829 - PITU MEL E LIMÃO LATA 350 ML</t>
  </si>
  <si>
    <t>829 - PLACA PITU GOLD</t>
  </si>
  <si>
    <t>829 - PLACA PVC LATA 077 X 044 ESPESSURA 1MM</t>
  </si>
  <si>
    <t>829 - PLACA PVC LITRO PITÚ 1,50 X 0,40 ESPESSURA 1 MM</t>
  </si>
  <si>
    <t>829 - PORTA GARRAFA 600 ML</t>
  </si>
  <si>
    <t>829 - PORTA GARRAFA LITRÃO</t>
  </si>
  <si>
    <t>829 - PORTA LATA PITÚ</t>
  </si>
  <si>
    <t>829 - TOTEM PITÚ WS</t>
  </si>
  <si>
    <t>829 - CAMISA MANGA LONGA  TAM - GG / UV PITU</t>
  </si>
  <si>
    <t xml:space="preserve">829 - COPO PITU 80ML IMPRESSO </t>
  </si>
  <si>
    <t>829 - COPO PITU DESCARTAVEL 150ML</t>
  </si>
  <si>
    <t>QUANTIDADE POR - CX</t>
  </si>
  <si>
    <t>PEDIDO</t>
  </si>
  <si>
    <t>- 01 caixa de pitú litro</t>
  </si>
  <si>
    <t xml:space="preserve">- 10 unidades de bata </t>
  </si>
  <si>
    <t xml:space="preserve">- 10 unidades de bonés </t>
  </si>
  <si>
    <t xml:space="preserve">- 50 unidades de cartaz amarelinha </t>
  </si>
  <si>
    <t xml:space="preserve">- 50 unidades de cartaz mel e limão </t>
  </si>
  <si>
    <t>- 01 caixa de pitú mel e  limão lata 350 ml</t>
  </si>
  <si>
    <t xml:space="preserve">- 10 unidades de réplicas do lata PVC </t>
  </si>
  <si>
    <t>- 02 caixas de copo descartável 80 ml</t>
  </si>
  <si>
    <t xml:space="preserve">- 02 caixas de copo descartável 150 ml </t>
  </si>
  <si>
    <t>unidades</t>
  </si>
  <si>
    <t>caixas</t>
  </si>
  <si>
    <t>pitú litro</t>
  </si>
  <si>
    <t>pitú mel e  limão lata 350 ml</t>
  </si>
  <si>
    <t xml:space="preserve">réplicas do lata PVC </t>
  </si>
  <si>
    <t>copo descartável 80 ml</t>
  </si>
  <si>
    <t>QUANTIDADE</t>
  </si>
  <si>
    <t>TIPO</t>
  </si>
  <si>
    <t>SKULL</t>
  </si>
  <si>
    <t>- 100 unidades de adesivo pitu grande</t>
  </si>
  <si>
    <t>adesivo pitu grande</t>
  </si>
  <si>
    <t>QTDREAL</t>
  </si>
  <si>
    <t>10 unidades de kit pitu gold</t>
  </si>
  <si>
    <t>PEDIDO BRUTO</t>
  </si>
  <si>
    <t>QTD</t>
  </si>
  <si>
    <t xml:space="preserve">01 unidade de pitú gold </t>
  </si>
  <si>
    <t>02 pacotes de pitú lata 350 ml</t>
  </si>
  <si>
    <t>02 pacotes de amarelinha lata 350 ml</t>
  </si>
  <si>
    <t xml:space="preserve">01 pacote de pitú cola </t>
  </si>
  <si>
    <t xml:space="preserve">50 unidades de cartaz litro e lata </t>
  </si>
  <si>
    <t xml:space="preserve">20 unidades de faixa </t>
  </si>
  <si>
    <t xml:space="preserve">01 rolo de bando </t>
  </si>
  <si>
    <t>01 caixa de copo americano 450 ml</t>
  </si>
  <si>
    <t>unidade</t>
  </si>
  <si>
    <t>pacotes</t>
  </si>
  <si>
    <t>pitú lata 350 ml</t>
  </si>
  <si>
    <t>amarelinha lata 350 ml</t>
  </si>
  <si>
    <t>pacote</t>
  </si>
  <si>
    <t>rolo</t>
  </si>
  <si>
    <t>copo americano 450 ml</t>
  </si>
  <si>
    <t>amarelinha litro</t>
  </si>
  <si>
    <t>pitú mel e limão</t>
  </si>
  <si>
    <t>Ice limão</t>
  </si>
  <si>
    <t>Ice abacaxi e coco</t>
  </si>
  <si>
    <t>copo de caipirinha ilha bella</t>
  </si>
  <si>
    <t>avental</t>
  </si>
  <si>
    <t>canudos</t>
  </si>
  <si>
    <t>01 pacote de pitú mel e limão</t>
  </si>
  <si>
    <t>01 pacote de Ice limão</t>
  </si>
  <si>
    <t>01 pacote de Ice abacaxi e coco</t>
  </si>
  <si>
    <t>829 - CARTAZ PITU REMIX</t>
  </si>
  <si>
    <t>COPO AMERICANO GRANDE 450 ML</t>
  </si>
  <si>
    <t>829 - COPO DESCARTAVEL PITU 550 ML</t>
  </si>
  <si>
    <t xml:space="preserve">02 caixas de copo descartável 550 ml </t>
  </si>
  <si>
    <t>copo de dose gold</t>
  </si>
  <si>
    <t>amassadores</t>
  </si>
  <si>
    <t xml:space="preserve">pitú gold </t>
  </si>
  <si>
    <t xml:space="preserve">bando </t>
  </si>
  <si>
    <t xml:space="preserve">faixa </t>
  </si>
  <si>
    <t xml:space="preserve">pitú cola </t>
  </si>
  <si>
    <t xml:space="preserve">cartaz litro e lata </t>
  </si>
  <si>
    <t xml:space="preserve">copo descartável 550 ml </t>
  </si>
  <si>
    <t>10 caixas de copo de dose gold</t>
  </si>
  <si>
    <t>placa pitu gold pvc</t>
  </si>
  <si>
    <t>10 caixas de placa pitu gold pvc</t>
  </si>
  <si>
    <t>10 caixas de amassadores</t>
  </si>
  <si>
    <t>02 caixas de amarelinha litro</t>
  </si>
  <si>
    <t>02 caixas de copo de caipirinha ilha bella</t>
  </si>
  <si>
    <t>02 pacotes de canudos</t>
  </si>
  <si>
    <t>- 10 unidades de avental</t>
  </si>
  <si>
    <t>NÃO SEI</t>
  </si>
  <si>
    <t>SEI</t>
  </si>
  <si>
    <t xml:space="preserve"> 01 caixa de pitú litro</t>
  </si>
  <si>
    <t>- 01 caixa de amarelinha lata 350 ml</t>
  </si>
  <si>
    <t xml:space="preserve">- 01 caixa de copo americano  </t>
  </si>
  <si>
    <t xml:space="preserve">- 01 caixas de copo de dose vidro pitú </t>
  </si>
  <si>
    <t>- 50 unidades de adesivo lata</t>
  </si>
  <si>
    <t xml:space="preserve">- 10 unidades de réplicas do litro PVC </t>
  </si>
  <si>
    <t>- 01 caixa de porta cerveja 600 ml</t>
  </si>
  <si>
    <t>01 caixa</t>
  </si>
  <si>
    <t>copo descartável 150 ml</t>
  </si>
  <si>
    <t>copo americano</t>
  </si>
  <si>
    <t>copo de dose vidro pitú</t>
  </si>
  <si>
    <t>adesivo lata</t>
  </si>
  <si>
    <t>cartaz amarelinha</t>
  </si>
  <si>
    <t>cartaz mel e limão</t>
  </si>
  <si>
    <t>réplicas do litro PVC</t>
  </si>
  <si>
    <t>bata</t>
  </si>
  <si>
    <t>bonés</t>
  </si>
  <si>
    <t>porta cerveja 600 ml</t>
  </si>
  <si>
    <t>kit pitu gold</t>
  </si>
  <si>
    <t>10 caixas de copo americano</t>
  </si>
  <si>
    <t>- 02 caixas de copo descartável 150 ml</t>
  </si>
  <si>
    <t>- 02 caixas de copo de dose vidro pitú</t>
  </si>
  <si>
    <t>- 50 unidades de cartaz amarelinha</t>
  </si>
  <si>
    <t>- 50 unidades de cartaz mel e limão</t>
  </si>
  <si>
    <t>- 10 unidades de bata</t>
  </si>
  <si>
    <t>- 10 unidades de bonés</t>
  </si>
  <si>
    <t>10 caixas de porta cerveja 600 ml</t>
  </si>
  <si>
    <t>20 unidades de réplicas do litro PVC</t>
  </si>
  <si>
    <t>829 - AGUARDENTE PITÚ 965 ML - CAIXA C/ 12 UM</t>
  </si>
  <si>
    <t>829 - AGUARDENTE PITU AMARELINHA 965 ML - CAIXA C/ 12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</si>
</sst>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49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4A25359-6E99-433A-A3D4-D4EA41280590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7" name="QTD" tableColumnId="7"/>
      <queryTableField id="8" name="TIPO" tableColumnId="8"/>
      <queryTableField id="10" name="SKULL" tableColumnId="10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374BB36-29F1-47DE-B4CC-E0E27A900C9B}" autoFormatId="16" applyNumberFormats="0" applyBorderFormats="0" applyFontFormats="0" applyPatternFormats="0" applyAlignmentFormats="0" applyWidthHeightFormats="0">
  <queryTableRefresh nextId="16">
    <queryTableFields count="6">
      <queryTableField id="9" name="QUANTIDADE" tableColumnId="7"/>
      <queryTableField id="10" name="TIPO" tableColumnId="8"/>
      <queryTableField id="11" name="SKULL" tableColumnId="9"/>
      <queryTableField id="3" name="PRODUTO " tableColumnId="3"/>
      <queryTableField id="4" name="QUANTIDADE POR - CX" tableColumnId="4"/>
      <queryTableField id="15" name="QTDREAL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DFBFBC-7C72-46AB-AC8B-2D0BA6A4EA9C}" name="Tabela4_1" displayName="Tabela4_1" ref="A1:F14" tableType="queryTable" totalsRowShown="0" headerRowDxfId="20">
  <sortState xmlns:xlrd2="http://schemas.microsoft.com/office/spreadsheetml/2017/richdata2" ref="A2:F14">
    <sortCondition ref="D1:D14"/>
  </sortState>
  <tableColumns count="6">
    <tableColumn id="7" xr3:uid="{290E76A0-21A7-4644-AA47-16D3A6F83E5E}" uniqueName="7" name="QTD" queryTableFieldId="7"/>
    <tableColumn id="8" xr3:uid="{FC1E01E4-012B-4651-A207-30BE9AC69A9B}" uniqueName="8" name="TIPO" queryTableFieldId="8" dataDxfId="19"/>
    <tableColumn id="10" xr3:uid="{F741298E-2785-4F3F-86F1-74B190D4CE37}" uniqueName="10" name="SKULL" queryTableFieldId="10" dataDxfId="18"/>
    <tableColumn id="4" xr3:uid="{C1436F03-D7AF-4DB6-8F59-3A904C831533}" uniqueName="4" name="PRODUTO " queryTableFieldId="4" dataDxfId="17">
      <calculatedColumnFormula>_xlfn.XLOOKUP(C:C,'BASE TRATADA'!C:C,'BASE TRATADA'!D:D)</calculatedColumnFormula>
    </tableColumn>
    <tableColumn id="5" xr3:uid="{7AD7751D-7AA0-4B88-AB8A-71AA5986E73B}" uniqueName="5" name="QUANTIDADE POR - CX" queryTableFieldId="5" dataDxfId="16">
      <calculatedColumnFormula>_xlfn.XLOOKUP(D:D,'BASE TRATADA'!D:D,'BASE TRATADA'!E:E)</calculatedColumnFormula>
    </tableColumn>
    <tableColumn id="6" xr3:uid="{C67ED460-7ADC-4C0C-AF29-6B3FF9CD6993}" uniqueName="6" name="QTDREAL" queryTableFieldId="6" dataDxfId="15">
      <calculatedColumnFormula>IF(Tabela4_1[[#This Row],[TIPO]]="caixas",Tabela4_1[[#This Row],[QTD]]*Tabela4_1[[#This Row],[QUANTIDADE POR - CX]],Tabela4_1[[#This Row],[QTD]])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925E59-B9D7-4F0E-9957-A85D9D095EC3}" name="Tabela4" displayName="Tabela4" ref="A1:A14" totalsRowShown="0" headerRowDxfId="14">
  <autoFilter ref="A1:A14" xr:uid="{71925E59-B9D7-4F0E-9957-A85D9D095EC3}"/>
  <tableColumns count="1">
    <tableColumn id="1" xr3:uid="{5C8C6668-7639-4185-A565-84483BEF3433}" name="PEDIDO BRUT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AF229D-3D67-4250-A568-C2BA8BBAF8FB}" name="Tabela1_1" displayName="Tabela1_1" ref="A1:F49" tableType="queryTable" totalsRowShown="0" headerRowDxfId="13" dataDxfId="12">
  <autoFilter ref="A1:F49" xr:uid="{C2AF229D-3D67-4250-A568-C2BA8BBAF8FB}"/>
  <tableColumns count="6">
    <tableColumn id="7" xr3:uid="{C8DAF3E8-9B11-48F1-B88C-284A8E08799A}" uniqueName="7" name="QUANTIDADE" queryTableFieldId="9" dataDxfId="11"/>
    <tableColumn id="8" xr3:uid="{00EB1AF7-9A36-4DDF-BFA3-AA2A9E48E4D4}" uniqueName="8" name="TIPO" queryTableFieldId="10" dataDxfId="10"/>
    <tableColumn id="9" xr3:uid="{018A3C9A-ECC5-4A68-B95C-A7804D59272D}" uniqueName="9" name="SKULL" queryTableFieldId="11" dataDxfId="9"/>
    <tableColumn id="3" xr3:uid="{C2DC3214-8BBE-4A53-84CC-FD52DAED2A82}" uniqueName="3" name="PRODUTO " queryTableFieldId="3" dataDxfId="8"/>
    <tableColumn id="4" xr3:uid="{E621AE86-CBFB-4291-BE50-DD2F82A8CA66}" uniqueName="4" name="QUANTIDADE POR - CX" queryTableFieldId="4" dataDxfId="7"/>
    <tableColumn id="10" xr3:uid="{127851CB-9A9D-4F77-827B-5D5267A2B208}" uniqueName="10" name="QTDREAL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6FF68-F42E-4D15-9405-BE0C28585C05}" name="Tabela1" displayName="Tabela1" ref="A1:C49" totalsRowShown="0" headerRowDxfId="6" headerRowBorderDxfId="5" tableBorderDxfId="4" totalsRowBorderDxfId="3">
  <autoFilter ref="A1:C49" xr:uid="{ABE6FF68-F42E-4D15-9405-BE0C28585C05}"/>
  <tableColumns count="3">
    <tableColumn id="1" xr3:uid="{064C5EF8-2264-457E-B3CD-D481BD0FB0AD}" name="PEDIDO" dataDxfId="2"/>
    <tableColumn id="2" xr3:uid="{B607048B-81AB-415A-BC87-4187CFC56764}" name="PRODUTO " dataDxfId="1"/>
    <tableColumn id="3" xr3:uid="{4507B261-A0A0-4651-8C3D-3BEF75E77DFE}" name="QUANTIDADE POR - C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CA57-2083-449B-BE36-4E3C7DA1D241}">
  <dimension ref="A1:F14"/>
  <sheetViews>
    <sheetView workbookViewId="0">
      <selection activeCell="D3" sqref="D3"/>
    </sheetView>
  </sheetViews>
  <sheetFormatPr defaultRowHeight="14.4" x14ac:dyDescent="0.3"/>
  <cols>
    <col min="1" max="1" width="4.44140625" bestFit="1" customWidth="1"/>
    <col min="2" max="2" width="8.33203125" bestFit="1" customWidth="1"/>
    <col min="3" max="3" width="20.5546875" bestFit="1" customWidth="1"/>
    <col min="4" max="4" width="49.77734375" bestFit="1" customWidth="1"/>
    <col min="5" max="5" width="19.77734375" bestFit="1" customWidth="1"/>
    <col min="6" max="6" width="8.5546875" bestFit="1" customWidth="1"/>
    <col min="7" max="7" width="17.33203125" bestFit="1" customWidth="1"/>
    <col min="8" max="8" width="49.77734375" bestFit="1" customWidth="1"/>
    <col min="9" max="10" width="17.33203125" bestFit="1" customWidth="1"/>
  </cols>
  <sheetData>
    <row r="1" spans="1:6" x14ac:dyDescent="0.3">
      <c r="A1" s="12" t="s">
        <v>69</v>
      </c>
      <c r="B1" s="12" t="s">
        <v>62</v>
      </c>
      <c r="C1" s="12" t="s">
        <v>63</v>
      </c>
      <c r="D1" s="12" t="s">
        <v>0</v>
      </c>
      <c r="E1" s="12" t="s">
        <v>44</v>
      </c>
      <c r="F1" s="12" t="s">
        <v>66</v>
      </c>
    </row>
    <row r="2" spans="1:6" x14ac:dyDescent="0.3">
      <c r="A2">
        <v>50</v>
      </c>
      <c r="B2" t="s">
        <v>55</v>
      </c>
      <c r="C2" t="s">
        <v>128</v>
      </c>
      <c r="D2" t="str">
        <f>_xlfn.XLOOKUP(C:C,'BASE TRATADA'!C:C,'BASE TRATADA'!D:D)</f>
        <v>829 - ADESIVO PITU LATA PACOTE C/100 UN</v>
      </c>
      <c r="E2">
        <f>_xlfn.XLOOKUP(D:D,'BASE TRATADA'!D:D,'BASE TRATADA'!E:E)</f>
        <v>100</v>
      </c>
      <c r="F2">
        <f>IF(Tabela4_1[[#This Row],[TIPO]]="caixas",Tabela4_1[[#This Row],[QTD]]*Tabela4_1[[#This Row],[QUANTIDADE POR - CX]],Tabela4_1[[#This Row],[QTD]])</f>
        <v>50</v>
      </c>
    </row>
    <row r="3" spans="1:6" x14ac:dyDescent="0.3">
      <c r="B3" t="s">
        <v>124</v>
      </c>
      <c r="C3" t="s">
        <v>57</v>
      </c>
      <c r="D3" t="str">
        <f>_xlfn.XLOOKUP(C:C,'BASE TRATADA'!C:C,'BASE TRATADA'!D:D)</f>
        <v>829 - AGUARDENTE PITÚ 965 ML - BRT</v>
      </c>
      <c r="E3">
        <f>_xlfn.XLOOKUP(D:D,'BASE TRATADA'!D:D,'BASE TRATADA'!E:E)</f>
        <v>12</v>
      </c>
      <c r="F3">
        <f>IF(Tabela4_1[[#This Row],[TIPO]]="caixas",Tabela4_1[[#This Row],[QTD]]*Tabela4_1[[#This Row],[QUANTIDADE POR - CX]],Tabela4_1[[#This Row],[QTD]])</f>
        <v>0</v>
      </c>
    </row>
    <row r="4" spans="1:6" x14ac:dyDescent="0.3">
      <c r="A4">
        <v>1</v>
      </c>
      <c r="B4" t="s">
        <v>56</v>
      </c>
      <c r="C4" t="s">
        <v>81</v>
      </c>
      <c r="D4" t="str">
        <f>_xlfn.XLOOKUP(C:C,'BASE TRATADA'!C:C,'BASE TRATADA'!D:D)</f>
        <v>829 - AGUARDENTE PITU AMARELINHA LATA 350 ML</v>
      </c>
      <c r="E4">
        <f>_xlfn.XLOOKUP(D:D,'BASE TRATADA'!D:D,'BASE TRATADA'!E:E)</f>
        <v>12</v>
      </c>
      <c r="F4">
        <f>IF(Tabela4_1[[#This Row],[TIPO]]="caixas",Tabela4_1[[#This Row],[QTD]]*Tabela4_1[[#This Row],[QUANTIDADE POR - CX]],Tabela4_1[[#This Row],[QTD]])</f>
        <v>12</v>
      </c>
    </row>
    <row r="5" spans="1:6" x14ac:dyDescent="0.3">
      <c r="A5">
        <v>10</v>
      </c>
      <c r="B5" t="s">
        <v>55</v>
      </c>
      <c r="C5" t="s">
        <v>132</v>
      </c>
      <c r="D5" t="str">
        <f>_xlfn.XLOOKUP(C:C,'BASE TRATADA'!C:C,'BASE TRATADA'!D:D)</f>
        <v>829 - BATA GRAFIL BRANCA PITÚ P/GARÇON</v>
      </c>
      <c r="E5">
        <f>_xlfn.XLOOKUP(D:D,'BASE TRATADA'!D:D,'BASE TRATADA'!E:E)</f>
        <v>1</v>
      </c>
      <c r="F5">
        <f>IF(Tabela4_1[[#This Row],[TIPO]]="caixas",Tabela4_1[[#This Row],[QTD]]*Tabela4_1[[#This Row],[QUANTIDADE POR - CX]],Tabela4_1[[#This Row],[QTD]])</f>
        <v>10</v>
      </c>
    </row>
    <row r="6" spans="1:6" x14ac:dyDescent="0.3">
      <c r="A6">
        <v>10</v>
      </c>
      <c r="B6" t="s">
        <v>55</v>
      </c>
      <c r="C6" t="s">
        <v>133</v>
      </c>
      <c r="D6" t="str">
        <f>_xlfn.XLOOKUP(C:C,'BASE TRATADA'!C:C,'BASE TRATADA'!D:D)</f>
        <v>829 - BONE PERSONALIZADO PITÚ</v>
      </c>
      <c r="E6">
        <f>_xlfn.XLOOKUP(D:D,'BASE TRATADA'!D:D,'BASE TRATADA'!E:E)</f>
        <v>1</v>
      </c>
      <c r="F6">
        <f>IF(Tabela4_1[[#This Row],[TIPO]]="caixas",Tabela4_1[[#This Row],[QTD]]*Tabela4_1[[#This Row],[QUANTIDADE POR - CX]],Tabela4_1[[#This Row],[QTD]])</f>
        <v>10</v>
      </c>
    </row>
    <row r="7" spans="1:6" x14ac:dyDescent="0.3">
      <c r="A7">
        <v>50</v>
      </c>
      <c r="B7" t="s">
        <v>55</v>
      </c>
      <c r="C7" t="s">
        <v>129</v>
      </c>
      <c r="D7" t="str">
        <f>_xlfn.XLOOKUP(C:C,'BASE TRATADA'!C:C,'BASE TRATADA'!D:D)</f>
        <v>829 - CARTAZ PITU AMARELINHA PACOTE C/ 50</v>
      </c>
      <c r="E7">
        <f>_xlfn.XLOOKUP(D:D,'BASE TRATADA'!D:D,'BASE TRATADA'!E:E)</f>
        <v>50</v>
      </c>
      <c r="F7">
        <f>IF(Tabela4_1[[#This Row],[TIPO]]="caixas",Tabela4_1[[#This Row],[QTD]]*Tabela4_1[[#This Row],[QUANTIDADE POR - CX]],Tabela4_1[[#This Row],[QTD]])</f>
        <v>50</v>
      </c>
    </row>
    <row r="8" spans="1:6" x14ac:dyDescent="0.3">
      <c r="A8">
        <v>50</v>
      </c>
      <c r="B8" t="s">
        <v>55</v>
      </c>
      <c r="C8" t="s">
        <v>130</v>
      </c>
      <c r="D8" t="str">
        <f>_xlfn.XLOOKUP(C:C,'BASE TRATADA'!C:C,'BASE TRATADA'!D:D)</f>
        <v>829 - CARTAZ PITU MEL E LIMAO C/8 PT FITA DUPLA FACE PC</v>
      </c>
      <c r="E8">
        <f>_xlfn.XLOOKUP(D:D,'BASE TRATADA'!D:D,'BASE TRATADA'!E:E)</f>
        <v>8</v>
      </c>
      <c r="F8">
        <f>IF(Tabela4_1[[#This Row],[TIPO]]="caixas",Tabela4_1[[#This Row],[QTD]]*Tabela4_1[[#This Row],[QUANTIDADE POR - CX]],Tabela4_1[[#This Row],[QTD]])</f>
        <v>50</v>
      </c>
    </row>
    <row r="9" spans="1:6" x14ac:dyDescent="0.3">
      <c r="A9">
        <v>2</v>
      </c>
      <c r="B9" t="s">
        <v>56</v>
      </c>
      <c r="C9" t="s">
        <v>60</v>
      </c>
      <c r="D9" t="str">
        <f>_xlfn.XLOOKUP(C:C,'BASE TRATADA'!C:C,'BASE TRATADA'!D:D)</f>
        <v xml:space="preserve">829 - COPO PITU 80ML IMPRESSO </v>
      </c>
      <c r="E9">
        <f>_xlfn.XLOOKUP(D:D,'BASE TRATADA'!D:D,'BASE TRATADA'!E:E)</f>
        <v>3000</v>
      </c>
      <c r="F9">
        <f>IF(Tabela4_1[[#This Row],[TIPO]]="caixas",Tabela4_1[[#This Row],[QTD]]*Tabela4_1[[#This Row],[QUANTIDADE POR - CX]],Tabela4_1[[#This Row],[QTD]])</f>
        <v>6000</v>
      </c>
    </row>
    <row r="10" spans="1:6" x14ac:dyDescent="0.3">
      <c r="A10">
        <v>2</v>
      </c>
      <c r="B10" t="s">
        <v>56</v>
      </c>
      <c r="C10" t="s">
        <v>125</v>
      </c>
      <c r="D10" t="str">
        <f>_xlfn.XLOOKUP(C:C,'BASE TRATADA'!C:C,'BASE TRATADA'!D:D)</f>
        <v>829 - COPO PITU DESCARTAVEL 150ML</v>
      </c>
      <c r="E10">
        <f>_xlfn.XLOOKUP(D:D,'BASE TRATADA'!D:D,'BASE TRATADA'!E:E)</f>
        <v>3000</v>
      </c>
      <c r="F10">
        <f>IF(Tabela4_1[[#This Row],[TIPO]]="caixas",Tabela4_1[[#This Row],[QTD]]*Tabela4_1[[#This Row],[QUANTIDADE POR - CX]],Tabela4_1[[#This Row],[QTD]])</f>
        <v>6000</v>
      </c>
    </row>
    <row r="11" spans="1:6" x14ac:dyDescent="0.3">
      <c r="A11">
        <v>1</v>
      </c>
      <c r="B11" t="s">
        <v>56</v>
      </c>
      <c r="C11" t="s">
        <v>126</v>
      </c>
      <c r="D11" t="str">
        <f>_xlfn.XLOOKUP(C:C,'BASE TRATADA'!C:C,'BASE TRATADA'!D:D)</f>
        <v>829 - COPO VIDRO AMERICANO 2010 - 190ML</v>
      </c>
      <c r="E11">
        <f>_xlfn.XLOOKUP(D:D,'BASE TRATADA'!D:D,'BASE TRATADA'!E:E)</f>
        <v>24</v>
      </c>
      <c r="F11">
        <f>IF(Tabela4_1[[#This Row],[TIPO]]="caixas",Tabela4_1[[#This Row],[QTD]]*Tabela4_1[[#This Row],[QUANTIDADE POR - CX]],Tabela4_1[[#This Row],[QTD]])</f>
        <v>24</v>
      </c>
    </row>
    <row r="12" spans="1:6" x14ac:dyDescent="0.3">
      <c r="A12">
        <v>1</v>
      </c>
      <c r="B12" t="s">
        <v>56</v>
      </c>
      <c r="C12" t="s">
        <v>127</v>
      </c>
      <c r="D12" t="str">
        <f>_xlfn.XLOOKUP(C:C,'BASE TRATADA'!C:C,'BASE TRATADA'!D:D)</f>
        <v>829 - COPO VIDRO DOSE PITÚ</v>
      </c>
      <c r="E12">
        <f>_xlfn.XLOOKUP(D:D,'BASE TRATADA'!D:D,'BASE TRATADA'!E:E)</f>
        <v>24</v>
      </c>
      <c r="F12">
        <f>IF(Tabela4_1[[#This Row],[TIPO]]="caixas",Tabela4_1[[#This Row],[QTD]]*Tabela4_1[[#This Row],[QUANTIDADE POR - CX]],Tabela4_1[[#This Row],[QTD]])</f>
        <v>24</v>
      </c>
    </row>
    <row r="13" spans="1:6" x14ac:dyDescent="0.3">
      <c r="A13">
        <v>1</v>
      </c>
      <c r="B13" t="s">
        <v>56</v>
      </c>
      <c r="C13" t="s">
        <v>134</v>
      </c>
      <c r="D13" t="str">
        <f>_xlfn.XLOOKUP(C:C,'BASE TRATADA'!C:C,'BASE TRATADA'!D:D)</f>
        <v>829 - PORTA GARRAFA 600 ML</v>
      </c>
      <c r="E13">
        <f>_xlfn.XLOOKUP(D:D,'BASE TRATADA'!D:D,'BASE TRATADA'!E:E)</f>
        <v>60</v>
      </c>
      <c r="F13">
        <f>IF(Tabela4_1[[#This Row],[TIPO]]="caixas",Tabela4_1[[#This Row],[QTD]]*Tabela4_1[[#This Row],[QUANTIDADE POR - CX]],Tabela4_1[[#This Row],[QTD]])</f>
        <v>60</v>
      </c>
    </row>
    <row r="14" spans="1:6" x14ac:dyDescent="0.3">
      <c r="A14">
        <v>10</v>
      </c>
      <c r="B14" t="s">
        <v>55</v>
      </c>
      <c r="C14" t="s">
        <v>131</v>
      </c>
      <c r="D14" t="str">
        <f>_xlfn.XLOOKUP(C:C,'BASE TRATADA'!C:C,'BASE TRATADA'!D:D)</f>
        <v>829 - PLACA PVC LITRO PITÚ 1,50 X 0,40 ESPESSURA 1 MM</v>
      </c>
      <c r="E14">
        <f>_xlfn.XLOOKUP(D:D,'BASE TRATADA'!D:D,'BASE TRATADA'!E:E)</f>
        <v>10</v>
      </c>
      <c r="F14">
        <f>IF(Tabela4_1[[#This Row],[TIPO]]="caixas",Tabela4_1[[#This Row],[QTD]]*Tabela4_1[[#This Row],[QUANTIDADE POR - CX]],Tabela4_1[[#This Row],[QTD]])</f>
        <v>10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30FA-15EF-46B0-A995-99FDF8B76737}">
  <dimension ref="A1:C15"/>
  <sheetViews>
    <sheetView workbookViewId="0">
      <selection activeCell="A18" sqref="A18"/>
    </sheetView>
  </sheetViews>
  <sheetFormatPr defaultRowHeight="14.4" x14ac:dyDescent="0.3"/>
  <cols>
    <col min="1" max="1" width="34.21875" customWidth="1"/>
  </cols>
  <sheetData>
    <row r="1" spans="1:3" x14ac:dyDescent="0.3">
      <c r="A1" s="15" t="s">
        <v>68</v>
      </c>
    </row>
    <row r="2" spans="1:3" ht="16.8" customHeight="1" x14ac:dyDescent="0.3">
      <c r="A2" t="s">
        <v>117</v>
      </c>
    </row>
    <row r="3" spans="1:3" ht="16.8" customHeight="1" x14ac:dyDescent="0.3">
      <c r="A3" t="s">
        <v>118</v>
      </c>
      <c r="C3" t="s">
        <v>117</v>
      </c>
    </row>
    <row r="4" spans="1:3" ht="16.8" customHeight="1" x14ac:dyDescent="0.3">
      <c r="A4" t="s">
        <v>53</v>
      </c>
      <c r="C4" t="s">
        <v>118</v>
      </c>
    </row>
    <row r="5" spans="1:3" ht="16.8" customHeight="1" x14ac:dyDescent="0.3">
      <c r="A5" t="s">
        <v>54</v>
      </c>
      <c r="C5" t="s">
        <v>53</v>
      </c>
    </row>
    <row r="6" spans="1:3" ht="16.8" customHeight="1" x14ac:dyDescent="0.3">
      <c r="A6" t="s">
        <v>119</v>
      </c>
      <c r="C6" t="s">
        <v>54</v>
      </c>
    </row>
    <row r="7" spans="1:3" ht="16.8" customHeight="1" x14ac:dyDescent="0.3">
      <c r="A7" t="s">
        <v>120</v>
      </c>
      <c r="C7" t="s">
        <v>119</v>
      </c>
    </row>
    <row r="8" spans="1:3" ht="16.8" customHeight="1" x14ac:dyDescent="0.3">
      <c r="A8" t="s">
        <v>121</v>
      </c>
      <c r="C8" t="s">
        <v>120</v>
      </c>
    </row>
    <row r="9" spans="1:3" ht="16.8" customHeight="1" x14ac:dyDescent="0.3">
      <c r="A9" t="s">
        <v>49</v>
      </c>
      <c r="C9" t="s">
        <v>121</v>
      </c>
    </row>
    <row r="10" spans="1:3" ht="16.8" customHeight="1" x14ac:dyDescent="0.3">
      <c r="A10" t="s">
        <v>50</v>
      </c>
      <c r="C10" t="s">
        <v>49</v>
      </c>
    </row>
    <row r="11" spans="1:3" ht="16.8" customHeight="1" x14ac:dyDescent="0.3">
      <c r="A11" t="s">
        <v>122</v>
      </c>
      <c r="C11" t="s">
        <v>50</v>
      </c>
    </row>
    <row r="12" spans="1:3" ht="16.8" customHeight="1" x14ac:dyDescent="0.3">
      <c r="A12" t="s">
        <v>47</v>
      </c>
      <c r="C12" t="s">
        <v>122</v>
      </c>
    </row>
    <row r="13" spans="1:3" ht="16.8" customHeight="1" x14ac:dyDescent="0.3">
      <c r="A13" t="s">
        <v>48</v>
      </c>
      <c r="C13" t="s">
        <v>47</v>
      </c>
    </row>
    <row r="14" spans="1:3" ht="16.8" customHeight="1" x14ac:dyDescent="0.3">
      <c r="A14" t="s">
        <v>123</v>
      </c>
      <c r="C14" t="s">
        <v>48</v>
      </c>
    </row>
    <row r="15" spans="1:3" x14ac:dyDescent="0.3">
      <c r="C15" t="s">
        <v>123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759F-60FE-453F-A5A5-55905A911D54}">
  <dimension ref="A1:F49"/>
  <sheetViews>
    <sheetView topLeftCell="A17" workbookViewId="0">
      <selection activeCell="C26" sqref="C26"/>
    </sheetView>
  </sheetViews>
  <sheetFormatPr defaultRowHeight="14.4" x14ac:dyDescent="0.3"/>
  <cols>
    <col min="1" max="1" width="16.44140625" bestFit="1" customWidth="1"/>
    <col min="2" max="2" width="9.33203125" bestFit="1" customWidth="1"/>
    <col min="3" max="3" width="23.44140625" bestFit="1" customWidth="1"/>
    <col min="4" max="4" width="49.77734375" bestFit="1" customWidth="1"/>
    <col min="5" max="5" width="24.21875" bestFit="1" customWidth="1"/>
    <col min="6" max="6" width="10.77734375" bestFit="1" customWidth="1"/>
    <col min="7" max="7" width="23.109375" bestFit="1" customWidth="1"/>
    <col min="8" max="8" width="49.77734375" customWidth="1"/>
    <col min="9" max="10" width="22" bestFit="1" customWidth="1"/>
  </cols>
  <sheetData>
    <row r="1" spans="1:6" s="13" customFormat="1" x14ac:dyDescent="0.3">
      <c r="A1" s="13" t="s">
        <v>61</v>
      </c>
      <c r="B1" s="13" t="s">
        <v>62</v>
      </c>
      <c r="C1" s="13" t="s">
        <v>63</v>
      </c>
      <c r="D1" s="13" t="s">
        <v>0</v>
      </c>
      <c r="E1" s="13" t="s">
        <v>44</v>
      </c>
      <c r="F1" t="s">
        <v>66</v>
      </c>
    </row>
    <row r="2" spans="1:6" s="13" customFormat="1" x14ac:dyDescent="0.3">
      <c r="A2" s="13">
        <v>100</v>
      </c>
      <c r="B2" s="13" t="s">
        <v>55</v>
      </c>
      <c r="C2" s="13" t="s">
        <v>65</v>
      </c>
      <c r="D2" s="17" t="s">
        <v>1</v>
      </c>
      <c r="E2" s="13">
        <v>100</v>
      </c>
      <c r="F2">
        <v>100</v>
      </c>
    </row>
    <row r="3" spans="1:6" s="13" customFormat="1" x14ac:dyDescent="0.3">
      <c r="B3" s="13" t="s">
        <v>116</v>
      </c>
      <c r="D3" s="17" t="s">
        <v>2</v>
      </c>
      <c r="E3" s="13">
        <v>100</v>
      </c>
      <c r="F3"/>
    </row>
    <row r="4" spans="1:6" s="13" customFormat="1" x14ac:dyDescent="0.3">
      <c r="A4" s="13">
        <v>50</v>
      </c>
      <c r="B4" s="13" t="s">
        <v>55</v>
      </c>
      <c r="C4" s="13" t="s">
        <v>128</v>
      </c>
      <c r="D4" s="17" t="s">
        <v>3</v>
      </c>
      <c r="E4" s="13">
        <v>100</v>
      </c>
      <c r="F4">
        <v>50</v>
      </c>
    </row>
    <row r="5" spans="1:6" s="13" customFormat="1" x14ac:dyDescent="0.3">
      <c r="A5" s="13">
        <v>1</v>
      </c>
      <c r="B5" s="13" t="s">
        <v>56</v>
      </c>
      <c r="C5" s="13" t="s">
        <v>57</v>
      </c>
      <c r="D5" s="17" t="s">
        <v>4</v>
      </c>
      <c r="E5" s="13">
        <v>12</v>
      </c>
      <c r="F5">
        <v>12</v>
      </c>
    </row>
    <row r="6" spans="1:6" s="13" customFormat="1" x14ac:dyDescent="0.3">
      <c r="A6" s="13">
        <v>2</v>
      </c>
      <c r="B6" s="13" t="s">
        <v>56</v>
      </c>
      <c r="C6" s="13" t="s">
        <v>85</v>
      </c>
      <c r="D6" s="17" t="s">
        <v>5</v>
      </c>
      <c r="E6" s="13">
        <v>12</v>
      </c>
      <c r="F6">
        <v>24</v>
      </c>
    </row>
    <row r="7" spans="1:6" s="13" customFormat="1" x14ac:dyDescent="0.3">
      <c r="A7" s="13">
        <v>2</v>
      </c>
      <c r="B7" s="13" t="s">
        <v>79</v>
      </c>
      <c r="C7" s="13" t="s">
        <v>81</v>
      </c>
      <c r="D7" s="17" t="s">
        <v>6</v>
      </c>
      <c r="E7" s="13">
        <v>12</v>
      </c>
      <c r="F7">
        <v>2</v>
      </c>
    </row>
    <row r="8" spans="1:6" s="13" customFormat="1" x14ac:dyDescent="0.3">
      <c r="A8" s="13">
        <v>1</v>
      </c>
      <c r="B8" s="13" t="s">
        <v>78</v>
      </c>
      <c r="C8" s="13" t="s">
        <v>101</v>
      </c>
      <c r="D8" s="17" t="s">
        <v>7</v>
      </c>
      <c r="E8" s="13">
        <v>1</v>
      </c>
      <c r="F8">
        <v>1</v>
      </c>
    </row>
    <row r="9" spans="1:6" s="13" customFormat="1" x14ac:dyDescent="0.3">
      <c r="A9" s="13">
        <v>2</v>
      </c>
      <c r="B9" s="13" t="s">
        <v>79</v>
      </c>
      <c r="C9" s="13" t="s">
        <v>80</v>
      </c>
      <c r="D9" s="17" t="s">
        <v>8</v>
      </c>
      <c r="E9" s="13">
        <v>12</v>
      </c>
      <c r="F9">
        <v>2</v>
      </c>
    </row>
    <row r="10" spans="1:6" s="13" customFormat="1" x14ac:dyDescent="0.3">
      <c r="A10" s="13">
        <v>10</v>
      </c>
      <c r="B10" s="13" t="s">
        <v>56</v>
      </c>
      <c r="C10" s="13" t="s">
        <v>100</v>
      </c>
      <c r="D10" s="17" t="s">
        <v>9</v>
      </c>
      <c r="E10" s="13">
        <v>1</v>
      </c>
      <c r="F10">
        <v>10</v>
      </c>
    </row>
    <row r="11" spans="1:6" s="13" customFormat="1" x14ac:dyDescent="0.3">
      <c r="A11" s="13">
        <v>10</v>
      </c>
      <c r="B11" s="13" t="s">
        <v>55</v>
      </c>
      <c r="C11" s="13" t="s">
        <v>90</v>
      </c>
      <c r="D11" s="17" t="s">
        <v>10</v>
      </c>
      <c r="E11" s="13">
        <v>1</v>
      </c>
      <c r="F11">
        <v>10</v>
      </c>
    </row>
    <row r="12" spans="1:6" s="13" customFormat="1" x14ac:dyDescent="0.3">
      <c r="A12" s="13">
        <v>1</v>
      </c>
      <c r="B12" s="13" t="s">
        <v>83</v>
      </c>
      <c r="C12" s="13" t="s">
        <v>102</v>
      </c>
      <c r="D12" s="17" t="s">
        <v>11</v>
      </c>
      <c r="E12" s="13">
        <v>1</v>
      </c>
      <c r="F12">
        <v>1</v>
      </c>
    </row>
    <row r="13" spans="1:6" s="13" customFormat="1" x14ac:dyDescent="0.3">
      <c r="A13" s="13">
        <v>10</v>
      </c>
      <c r="B13" s="13" t="s">
        <v>55</v>
      </c>
      <c r="C13" s="13" t="s">
        <v>132</v>
      </c>
      <c r="D13" s="17" t="s">
        <v>12</v>
      </c>
      <c r="E13" s="13">
        <v>1</v>
      </c>
      <c r="F13">
        <v>10</v>
      </c>
    </row>
    <row r="14" spans="1:6" s="13" customFormat="1" x14ac:dyDescent="0.3">
      <c r="A14" s="13">
        <v>10</v>
      </c>
      <c r="B14" s="13" t="s">
        <v>55</v>
      </c>
      <c r="C14" s="13" t="s">
        <v>133</v>
      </c>
      <c r="D14" s="17" t="s">
        <v>13</v>
      </c>
      <c r="E14" s="13">
        <v>1</v>
      </c>
      <c r="F14">
        <v>10</v>
      </c>
    </row>
    <row r="15" spans="1:6" s="13" customFormat="1" x14ac:dyDescent="0.3">
      <c r="D15" s="17" t="s">
        <v>14</v>
      </c>
      <c r="E15" s="13">
        <v>1</v>
      </c>
      <c r="F15"/>
    </row>
    <row r="16" spans="1:6" s="13" customFormat="1" x14ac:dyDescent="0.3">
      <c r="D16" s="17" t="s">
        <v>15</v>
      </c>
      <c r="E16" s="13">
        <v>1</v>
      </c>
      <c r="F16"/>
    </row>
    <row r="17" spans="1:6" s="13" customFormat="1" x14ac:dyDescent="0.3">
      <c r="A17" s="13">
        <v>2</v>
      </c>
      <c r="B17" s="13" t="s">
        <v>79</v>
      </c>
      <c r="C17" s="13" t="s">
        <v>91</v>
      </c>
      <c r="D17" s="17" t="s">
        <v>16</v>
      </c>
      <c r="E17" s="13">
        <v>100</v>
      </c>
      <c r="F17">
        <v>2</v>
      </c>
    </row>
    <row r="18" spans="1:6" s="13" customFormat="1" x14ac:dyDescent="0.3">
      <c r="A18" s="13">
        <v>50</v>
      </c>
      <c r="B18" s="13" t="s">
        <v>55</v>
      </c>
      <c r="C18" s="13" t="s">
        <v>129</v>
      </c>
      <c r="D18" s="17" t="s">
        <v>17</v>
      </c>
      <c r="E18" s="13">
        <v>50</v>
      </c>
      <c r="F18">
        <v>50</v>
      </c>
    </row>
    <row r="19" spans="1:6" s="13" customFormat="1" x14ac:dyDescent="0.3">
      <c r="A19" s="13">
        <v>50</v>
      </c>
      <c r="B19" s="13" t="s">
        <v>55</v>
      </c>
      <c r="C19" s="13" t="s">
        <v>130</v>
      </c>
      <c r="D19" s="17" t="s">
        <v>18</v>
      </c>
      <c r="E19" s="13">
        <v>8</v>
      </c>
      <c r="F19">
        <v>50</v>
      </c>
    </row>
    <row r="20" spans="1:6" s="13" customFormat="1" x14ac:dyDescent="0.3">
      <c r="D20" s="17" t="s">
        <v>19</v>
      </c>
      <c r="E20" s="13">
        <v>3000</v>
      </c>
      <c r="F20"/>
    </row>
    <row r="21" spans="1:6" s="13" customFormat="1" x14ac:dyDescent="0.3">
      <c r="D21" s="17" t="s">
        <v>20</v>
      </c>
      <c r="E21" s="13">
        <v>3000</v>
      </c>
      <c r="F21"/>
    </row>
    <row r="22" spans="1:6" s="13" customFormat="1" x14ac:dyDescent="0.3">
      <c r="D22" s="17" t="s">
        <v>21</v>
      </c>
      <c r="E22" s="13">
        <v>1000</v>
      </c>
      <c r="F22"/>
    </row>
    <row r="23" spans="1:6" s="13" customFormat="1" x14ac:dyDescent="0.3">
      <c r="A23" s="13">
        <v>10</v>
      </c>
      <c r="B23" s="13" t="s">
        <v>56</v>
      </c>
      <c r="C23" s="13" t="s">
        <v>126</v>
      </c>
      <c r="D23" s="17" t="s">
        <v>22</v>
      </c>
      <c r="E23" s="13">
        <v>24</v>
      </c>
      <c r="F23">
        <v>240</v>
      </c>
    </row>
    <row r="24" spans="1:6" s="13" customFormat="1" x14ac:dyDescent="0.3">
      <c r="A24" s="13">
        <v>2</v>
      </c>
      <c r="B24" s="13" t="s">
        <v>56</v>
      </c>
      <c r="C24" s="13" t="s">
        <v>89</v>
      </c>
      <c r="D24" s="17" t="s">
        <v>23</v>
      </c>
      <c r="E24" s="13">
        <v>12</v>
      </c>
      <c r="F24">
        <v>24</v>
      </c>
    </row>
    <row r="25" spans="1:6" s="13" customFormat="1" x14ac:dyDescent="0.3">
      <c r="A25" s="13">
        <v>2</v>
      </c>
      <c r="B25" s="13" t="s">
        <v>56</v>
      </c>
      <c r="C25" s="13" t="s">
        <v>127</v>
      </c>
      <c r="D25" s="17" t="s">
        <v>24</v>
      </c>
      <c r="E25" s="13">
        <v>24</v>
      </c>
      <c r="F25">
        <v>48</v>
      </c>
    </row>
    <row r="26" spans="1:6" s="13" customFormat="1" x14ac:dyDescent="0.3">
      <c r="A26" s="13">
        <v>10</v>
      </c>
      <c r="B26" s="13" t="s">
        <v>56</v>
      </c>
      <c r="C26" s="13" t="s">
        <v>99</v>
      </c>
      <c r="D26" s="17" t="s">
        <v>25</v>
      </c>
      <c r="E26" s="13">
        <v>24</v>
      </c>
      <c r="F26">
        <v>240</v>
      </c>
    </row>
    <row r="27" spans="1:6" s="13" customFormat="1" x14ac:dyDescent="0.3">
      <c r="A27" s="13">
        <v>20</v>
      </c>
      <c r="B27" s="13" t="s">
        <v>55</v>
      </c>
      <c r="C27" s="13" t="s">
        <v>103</v>
      </c>
      <c r="D27" s="17" t="s">
        <v>26</v>
      </c>
      <c r="E27" s="13">
        <v>10</v>
      </c>
      <c r="F27">
        <v>20</v>
      </c>
    </row>
    <row r="28" spans="1:6" s="13" customFormat="1" x14ac:dyDescent="0.3">
      <c r="D28" s="17" t="s">
        <v>26</v>
      </c>
      <c r="E28" s="13">
        <v>1</v>
      </c>
      <c r="F28"/>
    </row>
    <row r="29" spans="1:6" s="13" customFormat="1" x14ac:dyDescent="0.3">
      <c r="A29" s="13">
        <v>10</v>
      </c>
      <c r="B29" s="13" t="s">
        <v>55</v>
      </c>
      <c r="C29" s="13" t="s">
        <v>135</v>
      </c>
      <c r="D29" s="17" t="s">
        <v>27</v>
      </c>
      <c r="E29" s="13">
        <v>1</v>
      </c>
      <c r="F29">
        <v>10</v>
      </c>
    </row>
    <row r="30" spans="1:6" s="13" customFormat="1" x14ac:dyDescent="0.3">
      <c r="D30" s="17" t="s">
        <v>28</v>
      </c>
      <c r="E30" s="13">
        <v>100</v>
      </c>
      <c r="F30"/>
    </row>
    <row r="31" spans="1:6" s="13" customFormat="1" x14ac:dyDescent="0.3">
      <c r="D31" s="17" t="s">
        <v>29</v>
      </c>
      <c r="E31" s="13">
        <v>1</v>
      </c>
      <c r="F31"/>
    </row>
    <row r="32" spans="1:6" s="13" customFormat="1" x14ac:dyDescent="0.3">
      <c r="A32" s="13">
        <v>1</v>
      </c>
      <c r="B32" s="13" t="s">
        <v>82</v>
      </c>
      <c r="C32" s="13" t="s">
        <v>104</v>
      </c>
      <c r="D32" s="17" t="s">
        <v>30</v>
      </c>
      <c r="E32" s="13">
        <v>12</v>
      </c>
      <c r="F32">
        <v>1</v>
      </c>
    </row>
    <row r="33" spans="1:6" s="13" customFormat="1" x14ac:dyDescent="0.3">
      <c r="A33" s="13">
        <v>1</v>
      </c>
      <c r="B33" s="13" t="s">
        <v>82</v>
      </c>
      <c r="C33" s="13" t="s">
        <v>88</v>
      </c>
      <c r="D33" s="17" t="s">
        <v>31</v>
      </c>
      <c r="E33" s="13">
        <v>12</v>
      </c>
      <c r="F33">
        <v>1</v>
      </c>
    </row>
    <row r="34" spans="1:6" s="13" customFormat="1" x14ac:dyDescent="0.3">
      <c r="A34" s="13">
        <v>1</v>
      </c>
      <c r="B34" s="13" t="s">
        <v>82</v>
      </c>
      <c r="C34" s="13" t="s">
        <v>87</v>
      </c>
      <c r="D34" s="17" t="s">
        <v>32</v>
      </c>
      <c r="E34" s="13">
        <v>12</v>
      </c>
      <c r="F34">
        <v>1</v>
      </c>
    </row>
    <row r="35" spans="1:6" s="13" customFormat="1" x14ac:dyDescent="0.3">
      <c r="A35" s="13">
        <v>1</v>
      </c>
      <c r="B35" s="13" t="s">
        <v>56</v>
      </c>
      <c r="C35" s="13" t="s">
        <v>58</v>
      </c>
      <c r="D35" s="17" t="s">
        <v>33</v>
      </c>
      <c r="E35" s="13">
        <v>12</v>
      </c>
      <c r="F35">
        <v>12</v>
      </c>
    </row>
    <row r="36" spans="1:6" s="13" customFormat="1" x14ac:dyDescent="0.3">
      <c r="A36" s="13">
        <v>10</v>
      </c>
      <c r="B36" s="13" t="s">
        <v>56</v>
      </c>
      <c r="C36" s="13" t="s">
        <v>108</v>
      </c>
      <c r="D36" s="17" t="s">
        <v>34</v>
      </c>
      <c r="E36" s="13">
        <v>10</v>
      </c>
      <c r="F36">
        <v>100</v>
      </c>
    </row>
    <row r="37" spans="1:6" s="13" customFormat="1" x14ac:dyDescent="0.3">
      <c r="A37" s="13">
        <v>10</v>
      </c>
      <c r="B37" s="13" t="s">
        <v>55</v>
      </c>
      <c r="C37" s="13" t="s">
        <v>59</v>
      </c>
      <c r="D37" s="17" t="s">
        <v>35</v>
      </c>
      <c r="E37" s="13">
        <v>20</v>
      </c>
      <c r="F37">
        <v>10</v>
      </c>
    </row>
    <row r="38" spans="1:6" s="13" customFormat="1" x14ac:dyDescent="0.3">
      <c r="A38" s="13">
        <v>20</v>
      </c>
      <c r="B38" s="13" t="s">
        <v>55</v>
      </c>
      <c r="C38" s="13" t="s">
        <v>131</v>
      </c>
      <c r="D38" s="17" t="s">
        <v>36</v>
      </c>
      <c r="E38" s="13">
        <v>10</v>
      </c>
      <c r="F38">
        <v>20</v>
      </c>
    </row>
    <row r="39" spans="1:6" s="13" customFormat="1" x14ac:dyDescent="0.3">
      <c r="A39" s="13">
        <v>10</v>
      </c>
      <c r="B39" s="13" t="s">
        <v>56</v>
      </c>
      <c r="C39" s="13" t="s">
        <v>134</v>
      </c>
      <c r="D39" s="17" t="s">
        <v>37</v>
      </c>
      <c r="E39" s="13">
        <v>60</v>
      </c>
      <c r="F39">
        <v>600</v>
      </c>
    </row>
    <row r="40" spans="1:6" s="13" customFormat="1" x14ac:dyDescent="0.3">
      <c r="D40" s="17" t="s">
        <v>38</v>
      </c>
      <c r="E40" s="13">
        <v>60</v>
      </c>
      <c r="F40"/>
    </row>
    <row r="41" spans="1:6" s="13" customFormat="1" x14ac:dyDescent="0.3">
      <c r="D41" s="17" t="s">
        <v>39</v>
      </c>
      <c r="E41" s="13">
        <v>100</v>
      </c>
      <c r="F41"/>
    </row>
    <row r="42" spans="1:6" s="13" customFormat="1" x14ac:dyDescent="0.3">
      <c r="D42" s="17" t="s">
        <v>40</v>
      </c>
      <c r="E42" s="13">
        <v>1</v>
      </c>
      <c r="F42"/>
    </row>
    <row r="43" spans="1:6" s="13" customFormat="1" x14ac:dyDescent="0.3">
      <c r="D43" s="17" t="s">
        <v>41</v>
      </c>
      <c r="E43" s="13">
        <v>1</v>
      </c>
      <c r="F43"/>
    </row>
    <row r="44" spans="1:6" s="13" customFormat="1" x14ac:dyDescent="0.3">
      <c r="A44" s="13">
        <v>2</v>
      </c>
      <c r="B44" s="13" t="s">
        <v>56</v>
      </c>
      <c r="C44" s="13" t="s">
        <v>60</v>
      </c>
      <c r="D44" s="17" t="s">
        <v>42</v>
      </c>
      <c r="E44" s="13">
        <v>3000</v>
      </c>
      <c r="F44">
        <v>6000</v>
      </c>
    </row>
    <row r="45" spans="1:6" s="13" customFormat="1" x14ac:dyDescent="0.3">
      <c r="A45" s="13">
        <v>2</v>
      </c>
      <c r="B45" s="13" t="s">
        <v>56</v>
      </c>
      <c r="C45" s="13" t="s">
        <v>125</v>
      </c>
      <c r="D45" s="17" t="s">
        <v>43</v>
      </c>
      <c r="E45" s="13">
        <v>3000</v>
      </c>
      <c r="F45">
        <v>6000</v>
      </c>
    </row>
    <row r="46" spans="1:6" x14ac:dyDescent="0.3">
      <c r="A46" s="13">
        <v>1</v>
      </c>
      <c r="B46" s="13" t="s">
        <v>82</v>
      </c>
      <c r="C46" s="13" t="s">
        <v>86</v>
      </c>
      <c r="D46" s="17" t="s">
        <v>33</v>
      </c>
      <c r="E46" s="13">
        <v>12</v>
      </c>
      <c r="F46">
        <v>1</v>
      </c>
    </row>
    <row r="47" spans="1:6" x14ac:dyDescent="0.3">
      <c r="A47" s="13">
        <v>50</v>
      </c>
      <c r="B47" s="13" t="s">
        <v>55</v>
      </c>
      <c r="C47" s="13" t="s">
        <v>105</v>
      </c>
      <c r="D47" s="17" t="s">
        <v>95</v>
      </c>
      <c r="E47" s="13">
        <v>50</v>
      </c>
      <c r="F47">
        <v>50</v>
      </c>
    </row>
    <row r="48" spans="1:6" x14ac:dyDescent="0.3">
      <c r="A48" s="13">
        <v>1</v>
      </c>
      <c r="B48" s="13" t="s">
        <v>56</v>
      </c>
      <c r="C48" s="13" t="s">
        <v>84</v>
      </c>
      <c r="D48" s="17" t="s">
        <v>96</v>
      </c>
      <c r="E48" s="13"/>
    </row>
    <row r="49" spans="1:6" x14ac:dyDescent="0.3">
      <c r="A49" s="13">
        <v>2</v>
      </c>
      <c r="B49" s="13" t="s">
        <v>56</v>
      </c>
      <c r="C49" s="13" t="s">
        <v>106</v>
      </c>
      <c r="D49" s="17" t="s">
        <v>97</v>
      </c>
      <c r="E49" s="13">
        <v>3000</v>
      </c>
      <c r="F49">
        <v>6000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008-113B-486B-9620-EA927E38B2B4}">
  <dimension ref="A1:C49"/>
  <sheetViews>
    <sheetView tabSelected="1" workbookViewId="0">
      <selection activeCell="B7" sqref="B7"/>
    </sheetView>
  </sheetViews>
  <sheetFormatPr defaultRowHeight="14.4" x14ac:dyDescent="0.3"/>
  <cols>
    <col min="1" max="1" width="35.21875" bestFit="1" customWidth="1"/>
    <col min="2" max="2" width="51.6640625" bestFit="1" customWidth="1"/>
    <col min="3" max="3" width="24.88671875" bestFit="1" customWidth="1"/>
  </cols>
  <sheetData>
    <row r="1" spans="1:3" s="1" customFormat="1" ht="18.600000000000001" customHeight="1" x14ac:dyDescent="0.3">
      <c r="A1" s="6" t="s">
        <v>45</v>
      </c>
      <c r="B1" s="7" t="s">
        <v>0</v>
      </c>
      <c r="C1" s="8" t="s">
        <v>44</v>
      </c>
    </row>
    <row r="2" spans="1:3" s="1" customFormat="1" ht="18.600000000000001" customHeight="1" x14ac:dyDescent="0.3">
      <c r="A2" s="4" t="s">
        <v>64</v>
      </c>
      <c r="B2" s="2" t="s">
        <v>1</v>
      </c>
      <c r="C2" s="5">
        <v>100</v>
      </c>
    </row>
    <row r="3" spans="1:3" s="1" customFormat="1" ht="18.600000000000001" customHeight="1" x14ac:dyDescent="0.3">
      <c r="A3" s="3" t="s">
        <v>115</v>
      </c>
      <c r="B3" s="2" t="s">
        <v>2</v>
      </c>
      <c r="C3" s="5">
        <v>100</v>
      </c>
    </row>
    <row r="4" spans="1:3" s="1" customFormat="1" ht="18.600000000000001" customHeight="1" x14ac:dyDescent="0.3">
      <c r="A4" s="4" t="s">
        <v>121</v>
      </c>
      <c r="B4" s="2" t="s">
        <v>3</v>
      </c>
      <c r="C4" s="5">
        <v>100</v>
      </c>
    </row>
    <row r="5" spans="1:3" s="1" customFormat="1" ht="18.600000000000001" customHeight="1" x14ac:dyDescent="0.3">
      <c r="A5" s="4" t="s">
        <v>46</v>
      </c>
      <c r="B5" s="2" t="s">
        <v>145</v>
      </c>
      <c r="C5" s="5">
        <v>12</v>
      </c>
    </row>
    <row r="6" spans="1:3" s="1" customFormat="1" ht="18.600000000000001" customHeight="1" x14ac:dyDescent="0.3">
      <c r="A6" s="3" t="s">
        <v>111</v>
      </c>
      <c r="B6" s="2" t="s">
        <v>146</v>
      </c>
      <c r="C6" s="5">
        <v>12</v>
      </c>
    </row>
    <row r="7" spans="1:3" s="1" customFormat="1" ht="18.600000000000001" customHeight="1" x14ac:dyDescent="0.3">
      <c r="A7" s="3" t="s">
        <v>72</v>
      </c>
      <c r="B7" s="2" t="s">
        <v>6</v>
      </c>
      <c r="C7" s="5">
        <v>12</v>
      </c>
    </row>
    <row r="8" spans="1:3" s="1" customFormat="1" ht="18.600000000000001" customHeight="1" x14ac:dyDescent="0.3">
      <c r="A8" s="3" t="s">
        <v>70</v>
      </c>
      <c r="B8" s="2" t="s">
        <v>7</v>
      </c>
      <c r="C8" s="5">
        <v>1</v>
      </c>
    </row>
    <row r="9" spans="1:3" s="1" customFormat="1" ht="18.600000000000001" customHeight="1" x14ac:dyDescent="0.3">
      <c r="A9" s="3" t="s">
        <v>71</v>
      </c>
      <c r="B9" s="2" t="s">
        <v>8</v>
      </c>
      <c r="C9" s="5">
        <v>12</v>
      </c>
    </row>
    <row r="10" spans="1:3" s="1" customFormat="1" ht="18.600000000000001" customHeight="1" x14ac:dyDescent="0.3">
      <c r="A10" s="3" t="s">
        <v>110</v>
      </c>
      <c r="B10" s="2" t="s">
        <v>9</v>
      </c>
      <c r="C10" s="5">
        <v>1</v>
      </c>
    </row>
    <row r="11" spans="1:3" s="1" customFormat="1" ht="18.600000000000001" customHeight="1" x14ac:dyDescent="0.3">
      <c r="A11" s="4" t="s">
        <v>114</v>
      </c>
      <c r="B11" s="2" t="s">
        <v>10</v>
      </c>
      <c r="C11" s="5">
        <v>1</v>
      </c>
    </row>
    <row r="12" spans="1:3" s="1" customFormat="1" ht="18.600000000000001" customHeight="1" x14ac:dyDescent="0.3">
      <c r="A12" s="3" t="s">
        <v>76</v>
      </c>
      <c r="B12" s="2" t="s">
        <v>11</v>
      </c>
      <c r="C12" s="5">
        <v>1</v>
      </c>
    </row>
    <row r="13" spans="1:3" s="1" customFormat="1" ht="18.600000000000001" customHeight="1" x14ac:dyDescent="0.3">
      <c r="A13" s="4" t="s">
        <v>141</v>
      </c>
      <c r="B13" s="2" t="s">
        <v>12</v>
      </c>
      <c r="C13" s="5">
        <v>1</v>
      </c>
    </row>
    <row r="14" spans="1:3" s="1" customFormat="1" ht="18.600000000000001" customHeight="1" x14ac:dyDescent="0.3">
      <c r="A14" s="4" t="s">
        <v>142</v>
      </c>
      <c r="B14" s="2" t="s">
        <v>13</v>
      </c>
      <c r="C14" s="5">
        <v>1</v>
      </c>
    </row>
    <row r="15" spans="1:3" s="1" customFormat="1" ht="18.600000000000001" customHeight="1" x14ac:dyDescent="0.3">
      <c r="A15" s="3"/>
      <c r="B15" s="2" t="s">
        <v>14</v>
      </c>
      <c r="C15" s="5">
        <v>1</v>
      </c>
    </row>
    <row r="16" spans="1:3" s="1" customFormat="1" ht="18.600000000000001" customHeight="1" x14ac:dyDescent="0.3">
      <c r="A16" s="3"/>
      <c r="B16" s="2" t="s">
        <v>15</v>
      </c>
      <c r="C16" s="5">
        <v>1</v>
      </c>
    </row>
    <row r="17" spans="1:3" s="1" customFormat="1" ht="18.600000000000001" customHeight="1" x14ac:dyDescent="0.3">
      <c r="A17" s="3" t="s">
        <v>113</v>
      </c>
      <c r="B17" s="2" t="s">
        <v>16</v>
      </c>
      <c r="C17" s="5">
        <v>100</v>
      </c>
    </row>
    <row r="18" spans="1:3" s="1" customFormat="1" ht="18.600000000000001" customHeight="1" x14ac:dyDescent="0.3">
      <c r="A18" s="4" t="s">
        <v>139</v>
      </c>
      <c r="B18" s="2" t="s">
        <v>17</v>
      </c>
      <c r="C18" s="5">
        <v>50</v>
      </c>
    </row>
    <row r="19" spans="1:3" s="1" customFormat="1" ht="18.600000000000001" customHeight="1" x14ac:dyDescent="0.3">
      <c r="A19" s="4" t="s">
        <v>140</v>
      </c>
      <c r="B19" s="2" t="s">
        <v>18</v>
      </c>
      <c r="C19" s="5">
        <v>8</v>
      </c>
    </row>
    <row r="20" spans="1:3" s="1" customFormat="1" ht="18.600000000000001" customHeight="1" x14ac:dyDescent="0.3">
      <c r="A20" s="3"/>
      <c r="B20" s="2" t="s">
        <v>19</v>
      </c>
      <c r="C20" s="5">
        <v>3000</v>
      </c>
    </row>
    <row r="21" spans="1:3" s="1" customFormat="1" ht="18.600000000000001" customHeight="1" x14ac:dyDescent="0.3">
      <c r="A21" s="3"/>
      <c r="B21" s="2" t="s">
        <v>20</v>
      </c>
      <c r="C21" s="5">
        <v>3000</v>
      </c>
    </row>
    <row r="22" spans="1:3" s="1" customFormat="1" ht="18.600000000000001" customHeight="1" x14ac:dyDescent="0.3">
      <c r="A22" s="3"/>
      <c r="B22" s="2" t="s">
        <v>21</v>
      </c>
      <c r="C22" s="5">
        <v>1000</v>
      </c>
    </row>
    <row r="23" spans="1:3" s="1" customFormat="1" ht="18.600000000000001" customHeight="1" x14ac:dyDescent="0.3">
      <c r="A23" t="s">
        <v>136</v>
      </c>
      <c r="B23" s="2" t="s">
        <v>22</v>
      </c>
      <c r="C23" s="5">
        <v>24</v>
      </c>
    </row>
    <row r="24" spans="1:3" s="1" customFormat="1" ht="18.600000000000001" customHeight="1" x14ac:dyDescent="0.3">
      <c r="A24" s="3" t="s">
        <v>112</v>
      </c>
      <c r="B24" s="2" t="s">
        <v>23</v>
      </c>
      <c r="C24" s="5">
        <v>12</v>
      </c>
    </row>
    <row r="25" spans="1:3" s="1" customFormat="1" ht="18.600000000000001" customHeight="1" x14ac:dyDescent="0.3">
      <c r="A25" s="4" t="s">
        <v>138</v>
      </c>
      <c r="B25" s="2" t="s">
        <v>24</v>
      </c>
      <c r="C25" s="5">
        <v>24</v>
      </c>
    </row>
    <row r="26" spans="1:3" s="1" customFormat="1" ht="18.600000000000001" customHeight="1" x14ac:dyDescent="0.3">
      <c r="A26" s="3" t="s">
        <v>107</v>
      </c>
      <c r="B26" s="2" t="s">
        <v>25</v>
      </c>
      <c r="C26" s="5">
        <v>24</v>
      </c>
    </row>
    <row r="27" spans="1:3" s="1" customFormat="1" ht="18.600000000000001" customHeight="1" x14ac:dyDescent="0.3">
      <c r="A27" s="3" t="s">
        <v>75</v>
      </c>
      <c r="B27" s="2" t="s">
        <v>26</v>
      </c>
      <c r="C27" s="5">
        <v>10</v>
      </c>
    </row>
    <row r="28" spans="1:3" s="1" customFormat="1" ht="18.600000000000001" customHeight="1" x14ac:dyDescent="0.3">
      <c r="A28" s="3"/>
      <c r="B28" s="2" t="s">
        <v>26</v>
      </c>
      <c r="C28" s="5">
        <v>1</v>
      </c>
    </row>
    <row r="29" spans="1:3" s="1" customFormat="1" ht="18.600000000000001" customHeight="1" x14ac:dyDescent="0.3">
      <c r="A29" s="14" t="s">
        <v>67</v>
      </c>
      <c r="B29" s="2" t="s">
        <v>27</v>
      </c>
      <c r="C29" s="5">
        <v>1</v>
      </c>
    </row>
    <row r="30" spans="1:3" s="1" customFormat="1" ht="18.600000000000001" customHeight="1" x14ac:dyDescent="0.3">
      <c r="A30" s="3"/>
      <c r="B30" s="2" t="s">
        <v>28</v>
      </c>
      <c r="C30" s="5">
        <v>100</v>
      </c>
    </row>
    <row r="31" spans="1:3" s="1" customFormat="1" ht="18.600000000000001" customHeight="1" x14ac:dyDescent="0.3">
      <c r="A31" s="3"/>
      <c r="B31" s="2" t="s">
        <v>29</v>
      </c>
      <c r="C31" s="5">
        <v>1</v>
      </c>
    </row>
    <row r="32" spans="1:3" s="1" customFormat="1" ht="18.600000000000001" customHeight="1" x14ac:dyDescent="0.3">
      <c r="A32" s="3" t="s">
        <v>73</v>
      </c>
      <c r="B32" s="2" t="s">
        <v>30</v>
      </c>
      <c r="C32" s="5">
        <v>12</v>
      </c>
    </row>
    <row r="33" spans="1:3" s="1" customFormat="1" ht="18.600000000000001" customHeight="1" x14ac:dyDescent="0.3">
      <c r="A33" s="3" t="s">
        <v>94</v>
      </c>
      <c r="B33" s="2" t="s">
        <v>31</v>
      </c>
      <c r="C33" s="5">
        <v>12</v>
      </c>
    </row>
    <row r="34" spans="1:3" s="1" customFormat="1" ht="18.600000000000001" customHeight="1" x14ac:dyDescent="0.3">
      <c r="A34" s="3" t="s">
        <v>93</v>
      </c>
      <c r="B34" s="2" t="s">
        <v>32</v>
      </c>
      <c r="C34" s="5">
        <v>12</v>
      </c>
    </row>
    <row r="35" spans="1:3" s="1" customFormat="1" ht="18.600000000000001" customHeight="1" x14ac:dyDescent="0.3">
      <c r="A35" s="4" t="s">
        <v>51</v>
      </c>
      <c r="B35" s="2" t="s">
        <v>33</v>
      </c>
      <c r="C35" s="5">
        <v>12</v>
      </c>
    </row>
    <row r="36" spans="1:3" s="1" customFormat="1" ht="18.600000000000001" customHeight="1" x14ac:dyDescent="0.3">
      <c r="A36" s="3" t="s">
        <v>109</v>
      </c>
      <c r="B36" s="2" t="s">
        <v>34</v>
      </c>
      <c r="C36" s="5">
        <v>10</v>
      </c>
    </row>
    <row r="37" spans="1:3" s="1" customFormat="1" ht="18.600000000000001" customHeight="1" x14ac:dyDescent="0.3">
      <c r="A37" s="4" t="s">
        <v>52</v>
      </c>
      <c r="B37" s="2" t="s">
        <v>35</v>
      </c>
      <c r="C37" s="5">
        <v>20</v>
      </c>
    </row>
    <row r="38" spans="1:3" s="1" customFormat="1" ht="18.600000000000001" customHeight="1" x14ac:dyDescent="0.3">
      <c r="A38" s="3" t="s">
        <v>144</v>
      </c>
      <c r="B38" s="2" t="s">
        <v>36</v>
      </c>
      <c r="C38" s="5">
        <v>10</v>
      </c>
    </row>
    <row r="39" spans="1:3" s="1" customFormat="1" ht="18.600000000000001" customHeight="1" x14ac:dyDescent="0.3">
      <c r="A39" t="s">
        <v>143</v>
      </c>
      <c r="B39" s="2" t="s">
        <v>37</v>
      </c>
      <c r="C39" s="5">
        <v>60</v>
      </c>
    </row>
    <row r="40" spans="1:3" s="1" customFormat="1" ht="18.600000000000001" customHeight="1" x14ac:dyDescent="0.3">
      <c r="A40" s="3"/>
      <c r="B40" s="2" t="s">
        <v>38</v>
      </c>
      <c r="C40" s="5">
        <v>60</v>
      </c>
    </row>
    <row r="41" spans="1:3" s="1" customFormat="1" ht="18.600000000000001" customHeight="1" x14ac:dyDescent="0.3">
      <c r="A41" s="3"/>
      <c r="B41" s="2" t="s">
        <v>39</v>
      </c>
      <c r="C41" s="5">
        <v>100</v>
      </c>
    </row>
    <row r="42" spans="1:3" s="1" customFormat="1" ht="18.600000000000001" customHeight="1" x14ac:dyDescent="0.3">
      <c r="A42" s="3"/>
      <c r="B42" s="2" t="s">
        <v>40</v>
      </c>
      <c r="C42" s="5">
        <v>1</v>
      </c>
    </row>
    <row r="43" spans="1:3" s="1" customFormat="1" ht="18.600000000000001" customHeight="1" x14ac:dyDescent="0.3">
      <c r="A43" s="3"/>
      <c r="B43" s="2" t="s">
        <v>41</v>
      </c>
      <c r="C43" s="5">
        <v>1</v>
      </c>
    </row>
    <row r="44" spans="1:3" s="1" customFormat="1" ht="18.600000000000001" customHeight="1" x14ac:dyDescent="0.3">
      <c r="A44" s="4" t="s">
        <v>53</v>
      </c>
      <c r="B44" s="2" t="s">
        <v>42</v>
      </c>
      <c r="C44" s="5">
        <v>3000</v>
      </c>
    </row>
    <row r="45" spans="1:3" s="1" customFormat="1" ht="18.600000000000001" customHeight="1" x14ac:dyDescent="0.3">
      <c r="A45" s="9" t="s">
        <v>137</v>
      </c>
      <c r="B45" s="10" t="s">
        <v>43</v>
      </c>
      <c r="C45" s="11">
        <v>3000</v>
      </c>
    </row>
    <row r="46" spans="1:3" x14ac:dyDescent="0.3">
      <c r="A46" s="16" t="s">
        <v>92</v>
      </c>
      <c r="B46" s="10" t="s">
        <v>33</v>
      </c>
      <c r="C46" s="5">
        <v>12</v>
      </c>
    </row>
    <row r="47" spans="1:3" x14ac:dyDescent="0.3">
      <c r="A47" s="16" t="s">
        <v>74</v>
      </c>
      <c r="B47" s="10" t="s">
        <v>95</v>
      </c>
      <c r="C47" s="11">
        <v>50</v>
      </c>
    </row>
    <row r="48" spans="1:3" x14ac:dyDescent="0.3">
      <c r="A48" s="16" t="s">
        <v>77</v>
      </c>
      <c r="B48" s="10" t="s">
        <v>96</v>
      </c>
      <c r="C48" s="11"/>
    </row>
    <row r="49" spans="1:3" x14ac:dyDescent="0.3">
      <c r="A49" s="16" t="s">
        <v>98</v>
      </c>
      <c r="B49" s="10" t="s">
        <v>97</v>
      </c>
      <c r="C49" s="11">
        <v>3000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d 9 6 4 9 2 - e 0 b a - 4 0 2 5 - a c b f - 4 4 c d 8 c 6 1 5 2 9 2 "   x m l n s = " h t t p : / / s c h e m a s . m i c r o s o f t . c o m / D a t a M a s h u p " > A A A A A B k G A A B Q S w M E F A A C A A g A E I R q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B C E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h G p a H L v E t B I D A A D b D w A A E w A c A E Z v c m 1 1 b G F z L 1 N l Y 3 R p b 2 4 x L m 0 g o h g A K K A U A A A A A A A A A A A A A A A A A A A A A A A A A A A A x V f B b t p A E L 0 j 8 Q + j z Y V U j i W T q J c q B 4 K p h I o C B a e t h F C 1 w R t l F X v X W i 9 R U s T X 9 N B T v y I / 1 l 0 b g 4 1 t 4 q Q O 4 Y C R P T v v z Z v Z f T g k c 0 k 5 g 0 l 8 t T 4 1 G 8 1 G e I s F c c H B 1 8 T D F p y D R 2 S z A e r z m T N J 1 I 3 e w 5 x 4 Z n c h B G H y O x d 3 1 5 z f t Y 6 X 0 0 v s k 3 O 0 X o l m q 2 l X r 2 B y Z s Q J j p B D A w 4 d T x K B X Y 5 U L h X s E d M R m I U 3 X P h d 7 i 1 8 5 j w G J G x F c M Z y i b 5 e d S 6 d v t 2 x e z A a j u E E u j + Q A X 0 m P 5 6 Z O n S 1 O t 4 A f M M e F z B Z X I e S y s X T 3 z T K m A Q e n h M V s i C t X S 4 G O g H 1 h Y x 1 l E j C H f I g j S U a 9 e y + P U R 7 o a x S r A J a B g K X a M i T F 2 D a 9 J 6 6 V I D W i W E I V F K b e N S n U t U g t v C T w K M y F r M Q 3 V I C J u k N i K K V D v E y D X 7 x 2 M P z 2 3 V q I l p L x X J l w N c F l 2 Q i H x V C N 7 w 3 4 A Z 7 I T k 2 I K F q p v K a 7 T T x j N j W M 5 1 / t k 4 9 F S l E q V a B V L R X K S r t z I P K G l p l I u 5 U s K 3 T q q g g V F M w o 6 G 1 R 8 X 2 f 6 p o Z W S M Y F N 7 K k O p V M v 8 Z L W r 7 b d 2 P P j r P b B 3 / r M S 5 B F P X 7 D r N O w c 0 w e c X M M 8 e L T a W J a 0 I N Y y h D F h 3 C f Y V R l S 8 E y d g H E P w k L 8 0 7 T m W l U 0 + X I 1 G K C 8 3 M j p j 4 Y 7 9 6 P J 2 J 6 G K N 2 J E R E h Z 9 i j v / D T n 6 f f S m m X z t W h r h h u C X Z c d z P P B Y X o 7 I 4 9 7 n U G 6 i d R 4 w v 0 B q a a y E y l S A Q D e U s Y T L c 8 Z v A B p k e F x / Q M i J r v T H B q m l W X O Q y o H 5 R b g Z Z x X 2 l a z l h C A 3 Q + s + s R z L L T 2 m x Q V o S Z t 7 u z V 9 v d W X 1 2 F 7 c b L s Z X z r D 6 v q v V 5 t b g 7 2 B 2 e e Q 3 s L y N t r U Z X 5 z R z G E c x g R T 6 E V W u K F y G E N M s a n N F p O c B Q o f y i I z F A q N M k X o H e 2 y a P A O b Z r F r a n P O r P j o D w L l b U h Z 6 O p z Z B 4 7 2 r X k j o B 3 n t g h y X 2 u e t F j q B + y S R U 9 b 4 s I Y 0 Q F V R m d r r O G u 3 w 5 + v f / 9 T a G t 8 A V Y d z m 2 4 t R H H x O + f g e G i r r k P u w b O v l l H Q 5 j 9 R 8 T t n 5 V 5 m n f h N e / k P U E s B A i 0 A F A A C A A g A E I R q W r 5 m t z 6 l A A A A 9 w A A A B I A A A A A A A A A A A A A A A A A A A A A A E N v b m Z p Z y 9 Q Y W N r Y W d l L n h t b F B L A Q I t A B Q A A g A I A B C E a l o P y u m r p A A A A O k A A A A T A A A A A A A A A A A A A A A A A P E A A A B b Q 2 9 u d G V u d F 9 U e X B l c 1 0 u e G 1 s U E s B A i 0 A F A A C A A g A E I R q W h y 7 x L Q S A w A A 2 w 8 A A B M A A A A A A A A A A A A A A A A A 4 g E A A E Z v c m 1 1 b G F z L 1 N l Y 3 R p b 2 4 x L m 1 Q S w U G A A A A A A M A A w D C A A A A Q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i o A A A A A A A A c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N W Y w Z D F i L W Q 3 M z U t N D B k M i 0 4 N D l m L T Y 5 Z j Z h M j k 1 M G U 5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T F f M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F B T U E i I C 8 + P E V u d H J 5 I F R 5 c G U 9 I k Z p b G x M Y X N 0 V X B k Y X R l Z C I g V m F s d W U 9 I m Q y M D I 1 L T A z L T E w V D E 5 O j M y O j M z L j Y x M T U 1 M D N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0 O C I g L z 4 8 R W 5 0 c n k g V H l w Z T 0 i R m l s b E N v b H V t b k 5 h b W V z I i B W Y W x 1 Z T 0 i c 1 s m c X V v d D t R V U F O V E l E Q U R F J n F 1 b 3 Q 7 L C Z x d W 9 0 O 1 R J U E 8 m c X V v d D s s J n F 1 b 3 Q 7 U 0 t V T E w m c X V v d D s s J n F 1 b 3 Q 7 U F J P R F V U T y A m c X V v d D s s J n F 1 b 3 Q 7 U V V B T l R J R E F E R S B Q T 1 I g L S B D W C Z x d W 9 0 O y w m c X V v d D t R V E R S R U F M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F 1 d G 9 S Z W 1 v d m V k Q 2 9 s d W 1 u c z E u e 1 F V Q U 5 U S U R B R E U s M H 0 m c X V v d D s s J n F 1 b 3 Q 7 U 2 V j d G l v b j E v V G F i Z W x h M S 9 B d X R v U m V t b 3 Z l Z E N v b H V t b n M x L n t U S V B P L D F 9 J n F 1 b 3 Q 7 L C Z x d W 9 0 O 1 N l Y 3 R p b 2 4 x L 1 R h Y m V s Y T E v Q X V 0 b 1 J l b W 9 2 Z W R D b 2 x 1 b W 5 z M S 5 7 U 0 t V T E w s M n 0 m c X V v d D s s J n F 1 b 3 Q 7 U 2 V j d G l v b j E v V G F i Z W x h M S 9 B d X R v U m V t b 3 Z l Z E N v b H V t b n M x L n t Q U k 9 E V V R P I C w z f S Z x d W 9 0 O y w m c X V v d D t T Z W N 0 a W 9 u M S 9 U Y W J l b G E x L 0 F 1 d G 9 S Z W 1 v d m V k Q 2 9 s d W 1 u c z E u e 1 F V Q U 5 U S U R B R E U g U E 9 S I C 0 g Q 1 g s N H 0 m c X V v d D s s J n F 1 b 3 Q 7 U 2 V j d G l v b j E v V G F i Z W x h M S 9 B d X R v U m V t b 3 Z l Z E N v b H V t b n M x L n t R V E R S R U F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V s Y T E v Q X V 0 b 1 J l b W 9 2 Z W R D b 2 x 1 b W 5 z M S 5 7 U V V B T l R J R E F E R S w w f S Z x d W 9 0 O y w m c X V v d D t T Z W N 0 a W 9 u M S 9 U Y W J l b G E x L 0 F 1 d G 9 S Z W 1 v d m V k Q 2 9 s d W 1 u c z E u e 1 R J U E 8 s M X 0 m c X V v d D s s J n F 1 b 3 Q 7 U 2 V j d G l v b j E v V G F i Z W x h M S 9 B d X R v U m V t b 3 Z l Z E N v b H V t b n M x L n t T S 1 V M T C w y f S Z x d W 9 0 O y w m c X V v d D t T Z W N 0 a W 9 u M S 9 U Y W J l b G E x L 0 F 1 d G 9 S Z W 1 v d m V k Q 2 9 s d W 1 u c z E u e 1 B S T 0 R V V E 8 g L D N 9 J n F 1 b 3 Q 7 L C Z x d W 9 0 O 1 N l Y 3 R p b 2 4 x L 1 R h Y m V s Y T E v Q X V 0 b 1 J l b W 9 2 Z W R D b 2 x 1 b W 5 z M S 5 7 U V V B T l R J R E F E R S B Q T 1 I g L S B D W C w 0 f S Z x d W 9 0 O y w m c X V v d D t T Z W N 0 a W 9 u M S 9 U Y W J l b G E x L 0 F 1 d G 9 S Z W 1 v d m V k Q 2 9 s d W 1 u c z E u e 1 F U R F J F Q U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R p d m l k a X I l M j B D b 2 x 1 b m E l M j B w b 3 I l M j B E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M D U 1 O W Q 4 L T B l Y j Q t N D d m M y 0 4 Y j F i L W J h O T E 2 M T M 0 N z E 1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T R f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F U R C Z x d W 9 0 O y w m c X V v d D t U S V B P J n F 1 b 3 Q 7 L C Z x d W 9 0 O 1 N L V U x M J n F 1 b 3 Q 7 X S I g L z 4 8 R W 5 0 c n k g V H l w Z T 0 i R m l s b E N v b H V t b l R 5 c G V z I i B W Y W x 1 Z T 0 i c 0 F 3 W U c i I C 8 + P E V u d H J 5 I F R 5 c G U 9 I k Z p b G x M Y X N 0 V X B k Y X R l Z C I g V m F s d W U 9 I m Q y M D I 1 L T A z L T E w V D E 5 O j M y O j M x L j U w M T Q 5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N C 9 B d X R v U m V t b 3 Z l Z E N v b H V t b n M x L n t R V E Q s M H 0 m c X V v d D s s J n F 1 b 3 Q 7 U 2 V j d G l v b j E v V G F i Z W x h N C 9 B d X R v U m V t b 3 Z l Z E N v b H V t b n M x L n t U S V B P L D F 9 J n F 1 b 3 Q 7 L C Z x d W 9 0 O 1 N l Y 3 R p b 2 4 x L 1 R h Y m V s Y T Q v Q X V 0 b 1 J l b W 9 2 Z W R D b 2 x 1 b W 5 z M S 5 7 U 0 t V T E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N C 9 B d X R v U m V t b 3 Z l Z E N v b H V t b n M x L n t R V E Q s M H 0 m c X V v d D s s J n F 1 b 3 Q 7 U 2 V j d G l v b j E v V G F i Z W x h N C 9 B d X R v U m V t b 3 Z l Z E N v b H V t b n M x L n t U S V B P L D F 9 J n F 1 b 3 Q 7 L C Z x d W 9 0 O 1 N l Y 3 R p b 2 4 x L 1 R h Y m V s Y T Q v Q X V 0 b 1 J l b W 9 2 Z W R D b 2 x 1 b W 5 z M S 5 7 U 0 t V T E w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C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0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0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Q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Q v R G l 2 a W R p c i U y M E N v b H V u Y S U y M H B v c i U y M E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Q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Q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Q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Q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0 L 1 R l e H R v J T I w Q X B h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R f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m Y z Q w Z W Y 1 L W I 0 N j M t N D I 5 M C 0 4 M D Q 3 L T d h Z G M 4 O W U 1 N 2 Y 2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E 5 O j M y O j M w L j U 1 N D c 5 M z V a I i A v P j x F b n R y e S B U e X B l P S J G a W x s Q 2 9 s d W 1 u V H l w Z X M i I F Z h b H V l P S J z Q X d Z R 0 J n T U Q i I C 8 + P E V u d H J 5 I F R 5 c G U 9 I k Z p b G x D b 2 x 1 b W 5 O Y W 1 l c y I g V m F s d W U 9 I n N b J n F 1 b 3 Q 7 U V R E J n F 1 b 3 Q 7 L C Z x d W 9 0 O 1 R J U E 8 m c X V v d D s s J n F 1 b 3 Q 7 U 0 t V T E w m c X V v d D s s J n F 1 b 3 Q 7 U F J P R F V U T y A m c X V v d D s s J n F 1 b 3 Q 7 U V V B T l R J R E F E R S B Q T 1 I g L S B D W C Z x d W 9 0 O y w m c X V v d D t R V E R S R U F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N F 8 x L 0 F 1 d G 9 S Z W 1 v d m V k Q 2 9 s d W 1 u c z E u e 1 F U R C w w f S Z x d W 9 0 O y w m c X V v d D t T Z W N 0 a W 9 u M S 9 U Y W J l b G E 0 X z E v Q X V 0 b 1 J l b W 9 2 Z W R D b 2 x 1 b W 5 z M S 5 7 V E l Q T y w x f S Z x d W 9 0 O y w m c X V v d D t T Z W N 0 a W 9 u M S 9 U Y W J l b G E 0 X z E v Q X V 0 b 1 J l b W 9 2 Z W R D b 2 x 1 b W 5 z M S 5 7 U 0 t V T E w s M n 0 m c X V v d D s s J n F 1 b 3 Q 7 U 2 V j d G l v b j E v V G F i Z W x h N F 8 x L 0 F 1 d G 9 S Z W 1 v d m V k Q 2 9 s d W 1 u c z E u e 1 B S T 0 R V V E 8 g L D N 9 J n F 1 b 3 Q 7 L C Z x d W 9 0 O 1 N l Y 3 R p b 2 4 x L 1 R h Y m V s Y T R f M S 9 B d X R v U m V t b 3 Z l Z E N v b H V t b n M x L n t R V U F O V E l E Q U R F I F B P U i A t I E N Y L D R 9 J n F 1 b 3 Q 7 L C Z x d W 9 0 O 1 N l Y 3 R p b 2 4 x L 1 R h Y m V s Y T R f M S 9 B d X R v U m V t b 3 Z l Z E N v b H V t b n M x L n t R V E R S R U F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V s Y T R f M S 9 B d X R v U m V t b 3 Z l Z E N v b H V t b n M x L n t R V E Q s M H 0 m c X V v d D s s J n F 1 b 3 Q 7 U 2 V j d G l v b j E v V G F i Z W x h N F 8 x L 0 F 1 d G 9 S Z W 1 v d m V k Q 2 9 s d W 1 u c z E u e 1 R J U E 8 s M X 0 m c X V v d D s s J n F 1 b 3 Q 7 U 2 V j d G l v b j E v V G F i Z W x h N F 8 x L 0 F 1 d G 9 S Z W 1 v d m V k Q 2 9 s d W 1 u c z E u e 1 N L V U x M L D J 9 J n F 1 b 3 Q 7 L C Z x d W 9 0 O 1 N l Y 3 R p b 2 4 x L 1 R h Y m V s Y T R f M S 9 B d X R v U m V t b 3 Z l Z E N v b H V t b n M x L n t Q U k 9 E V V R P I C w z f S Z x d W 9 0 O y w m c X V v d D t T Z W N 0 a W 9 u M S 9 U Y W J l b G E 0 X z E v Q X V 0 b 1 J l b W 9 2 Z W R D b 2 x 1 b W 5 z M S 5 7 U V V B T l R J R E F E R S B Q T 1 I g L S B D W C w 0 f S Z x d W 9 0 O y w m c X V v d D t T Z W N 0 a W 9 u M S 9 U Y W J l b G E 0 X z E v Q X V 0 b 1 J l b W 9 2 Z W R D b 2 x 1 b W 5 z M S 5 7 U V R E U k V B T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F 8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F 8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V 4 d G 8 l M j B M a W 1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Q v V G V 4 d G 8 l M j B M a W 1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R f M S 9 U Z X h 0 b y U y M E x p b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3 Z G k P R 4 E J J u O x U d d R A v y s A A A A A A g A A A A A A A 2 Y A A M A A A A A Q A A A A L F G 5 k 1 h V H W 2 i q 6 0 W 3 P 4 q S g A A A A A E g A A A o A A A A B A A A A B P G / k 2 + i N v i D P x K e t h R y 6 b U A A A A I S 9 K X q d n m W z l t C + 2 p r a u O B d Z s 0 D L 4 Y m U + K 5 K I S H W T 7 l a A k 7 j r F p J s y E n x f 4 M V l 3 Z 9 G z 7 5 K 8 U 4 K y q c Q 1 E T f 1 D S s / p Z P Y c n X 7 T 5 W R a w P d n y 1 a F A A A A I Q z M Y u L e 2 a k D K n + U W z d T P e i F x T Y < / D a t a M a s h u p > 
</file>

<file path=customXml/itemProps1.xml><?xml version="1.0" encoding="utf-8"?>
<ds:datastoreItem xmlns:ds="http://schemas.openxmlformats.org/officeDocument/2006/customXml" ds:itemID="{3FEAF1F3-04D1-41D9-B2EB-57D40C4124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 FINAL</vt:lpstr>
      <vt:lpstr>COLE</vt:lpstr>
      <vt:lpstr>BASE TRATADA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suporte38</dc:creator>
  <cp:lastModifiedBy>suporte38</cp:lastModifiedBy>
  <dcterms:created xsi:type="dcterms:W3CDTF">2025-03-06T17:05:42Z</dcterms:created>
  <dcterms:modified xsi:type="dcterms:W3CDTF">2025-03-10T20:02:06Z</dcterms:modified>
</cp:coreProperties>
</file>