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ignette9" sheetId="1" r:id="rId1"/>
    <sheet name="vignette10" sheetId="2" r:id="rId2"/>
    <sheet name="vignette20" sheetId="3" r:id="rId3"/>
    <sheet name="vignette2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K2" i="1"/>
  <c r="H2" i="1"/>
  <c r="E2" i="1"/>
</calcChain>
</file>

<file path=xl/sharedStrings.xml><?xml version="1.0" encoding="utf-8"?>
<sst xmlns="http://schemas.openxmlformats.org/spreadsheetml/2006/main" count="83" uniqueCount="25">
  <si>
    <t>GF sur la période</t>
  </si>
  <si>
    <t>Valorisation M12 2020 hors lamda</t>
  </si>
  <si>
    <t>Valorisation M12 2021 hors lamda</t>
  </si>
  <si>
    <t>Valorisation M12 2022 hors lamda</t>
  </si>
  <si>
    <t>Valorisation périmètre SMA</t>
  </si>
  <si>
    <t>Montant de SMA pour la période</t>
  </si>
  <si>
    <t>Poids écart / SMA-GF période</t>
  </si>
  <si>
    <t>TAS</t>
  </si>
  <si>
    <t>M12-2020</t>
  </si>
  <si>
    <t>M12-2021</t>
  </si>
  <si>
    <t>M12-2022</t>
  </si>
  <si>
    <t>M12-2023</t>
  </si>
  <si>
    <t>M12-2019</t>
  </si>
  <si>
    <t>AISNE HAUTE SOMME</t>
  </si>
  <si>
    <t>ARTOIS TERNOIS DOUAISIS</t>
  </si>
  <si>
    <t>HAINAUT</t>
  </si>
  <si>
    <t>LITTORAL</t>
  </si>
  <si>
    <t>METROPOLE FLANDRE</t>
  </si>
  <si>
    <t>OISE</t>
  </si>
  <si>
    <t>SOMME MONTREUIL</t>
  </si>
  <si>
    <t>Rapport MCO</t>
  </si>
  <si>
    <t>Total général</t>
  </si>
  <si>
    <t>facturation</t>
  </si>
  <si>
    <t>montant réf.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</si>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</sst>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_(* #,##0.00_);_(* \(#,##0.00\);_(* &quot;-&quot;??_);_(@_)"/>
    <numFmt numFmtId="166" formatCode="0.0"/>
    <numFmt numFmtId="168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2" fillId="0" borderId="0" xfId="0" applyFont="1"/>
    <xf numFmtId="9" fontId="4" fillId="0" borderId="1" xfId="1" applyFont="1" applyFill="1" applyBorder="1" applyAlignment="1">
      <alignment vertical="center" wrapText="1"/>
    </xf>
    <xf numFmtId="164" fontId="4" fillId="2" borderId="1" xfId="2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/>
    <xf numFmtId="166" fontId="2" fillId="0" borderId="1" xfId="1" applyNumberFormat="1" applyFont="1" applyBorder="1"/>
    <xf numFmtId="166" fontId="2" fillId="0" borderId="1" xfId="1" applyNumberFormat="1" applyFont="1" applyFill="1" applyBorder="1"/>
    <xf numFmtId="9" fontId="4" fillId="0" borderId="2" xfId="1" applyFont="1" applyFill="1" applyBorder="1" applyAlignment="1">
      <alignment vertical="center" wrapText="1"/>
    </xf>
    <xf numFmtId="0" fontId="2" fillId="0" borderId="2" xfId="0" applyFont="1" applyBorder="1"/>
    <xf numFmtId="164" fontId="2" fillId="0" borderId="1" xfId="3" applyNumberFormat="1" applyFont="1" applyFill="1" applyBorder="1" applyAlignment="1">
      <alignment horizontal="left"/>
    </xf>
    <xf numFmtId="0" fontId="5" fillId="0" borderId="1" xfId="0" applyFont="1" applyBorder="1"/>
    <xf numFmtId="168" fontId="5" fillId="0" borderId="1" xfId="1" applyNumberFormat="1" applyFont="1" applyBorder="1"/>
    <xf numFmtId="3" fontId="5" fillId="0" borderId="1" xfId="0" applyNumberFormat="1" applyFont="1" applyBorder="1"/>
    <xf numFmtId="3" fontId="2" fillId="0" borderId="1" xfId="0" applyNumberFormat="1" applyFont="1" applyBorder="1"/>
  </cellXfs>
  <cellStyles count="4">
    <cellStyle name="Milliers 2" xfId="3"/>
    <cellStyle name="Normal" xfId="0" builtinId="0"/>
    <cellStyle name="Normal 3" xfId="2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tabSelected="1" workbookViewId="0"/>
  </sheetViews>
  <sheetFormatPr baseColWidth="10" defaultColWidth="9.140625" defaultRowHeight="11.25" x14ac:dyDescent="0.2"/>
  <cols>
    <col min="1" max="1" width="17.85546875" style="1" bestFit="1" customWidth="1"/>
    <col min="2" max="2" width="9.28515625" style="1" bestFit="1" customWidth="1"/>
    <col min="3" max="3" width="10.42578125" style="1" bestFit="1" customWidth="1"/>
    <col min="4" max="5" width="9.28515625" style="1" bestFit="1" customWidth="1"/>
    <col min="6" max="7" width="10.42578125" style="1" bestFit="1" customWidth="1"/>
    <col min="8" max="8" width="9.28515625" style="1" bestFit="1" customWidth="1"/>
    <col min="9" max="10" width="10.42578125" style="1" bestFit="1" customWidth="1"/>
    <col min="11" max="11" width="9.28515625" style="1" bestFit="1" customWidth="1"/>
    <col min="12" max="13" width="10.42578125" style="1" bestFit="1" customWidth="1"/>
    <col min="14" max="14" width="9.28515625" style="1" bestFit="1" customWidth="1"/>
    <col min="15" max="16384" width="9.140625" style="1"/>
  </cols>
  <sheetData>
    <row r="1" spans="1:14" ht="56.25" customHeight="1" x14ac:dyDescent="0.2">
      <c r="A1" s="11" t="s">
        <v>7</v>
      </c>
      <c r="B1" s="9" t="s">
        <v>6</v>
      </c>
      <c r="C1" s="4" t="s">
        <v>1</v>
      </c>
      <c r="D1" s="4" t="s">
        <v>0</v>
      </c>
      <c r="E1" s="3" t="s">
        <v>6</v>
      </c>
      <c r="F1" s="4" t="s">
        <v>2</v>
      </c>
      <c r="G1" s="4" t="s">
        <v>0</v>
      </c>
      <c r="H1" s="3" t="s">
        <v>6</v>
      </c>
      <c r="I1" s="4" t="s">
        <v>3</v>
      </c>
      <c r="J1" s="4" t="s">
        <v>0</v>
      </c>
      <c r="K1" s="3" t="s">
        <v>6</v>
      </c>
      <c r="L1" s="4" t="s">
        <v>4</v>
      </c>
      <c r="M1" s="4" t="s">
        <v>5</v>
      </c>
      <c r="N1" s="3" t="s">
        <v>6</v>
      </c>
    </row>
    <row r="2" spans="1:14" s="2" customFormat="1" x14ac:dyDescent="0.2">
      <c r="A2" s="11" t="s">
        <v>7</v>
      </c>
      <c r="B2" s="10" t="s">
        <v>12</v>
      </c>
      <c r="C2" s="6" t="s">
        <v>8</v>
      </c>
      <c r="D2" s="6" t="s">
        <v>8</v>
      </c>
      <c r="E2" s="7" t="str">
        <f>C2</f>
        <v>M12-2020</v>
      </c>
      <c r="F2" s="6" t="s">
        <v>9</v>
      </c>
      <c r="G2" s="6" t="s">
        <v>9</v>
      </c>
      <c r="H2" s="7" t="str">
        <f>F2</f>
        <v>M12-2021</v>
      </c>
      <c r="I2" s="6" t="s">
        <v>10</v>
      </c>
      <c r="J2" s="6" t="s">
        <v>10</v>
      </c>
      <c r="K2" s="8" t="str">
        <f>I2</f>
        <v>M12-2022</v>
      </c>
      <c r="L2" s="6" t="s">
        <v>11</v>
      </c>
      <c r="M2" s="6" t="s">
        <v>11</v>
      </c>
      <c r="N2" s="5" t="str">
        <f>L2</f>
        <v>M12-2023</v>
      </c>
    </row>
    <row r="3" spans="1:14" x14ac:dyDescent="0.2">
      <c r="A3" s="12" t="s">
        <v>13</v>
      </c>
      <c r="B3" s="13">
        <v>1</v>
      </c>
      <c r="C3" s="14">
        <v>251457984.67920759</v>
      </c>
      <c r="D3" s="14">
        <v>227816143.78999999</v>
      </c>
      <c r="E3" s="13">
        <v>0.90055243009640584</v>
      </c>
      <c r="F3" s="14">
        <v>280834133.67000002</v>
      </c>
      <c r="G3" s="14">
        <v>294899695</v>
      </c>
      <c r="H3" s="13">
        <v>0.95230391360696387</v>
      </c>
      <c r="I3" s="14">
        <v>289870828.39999998</v>
      </c>
      <c r="J3" s="14">
        <v>299173270</v>
      </c>
      <c r="K3" s="13">
        <v>0.96890617400411472</v>
      </c>
      <c r="L3" s="14">
        <v>293725423.27000004</v>
      </c>
      <c r="M3" s="14">
        <v>300106480</v>
      </c>
      <c r="N3" s="13">
        <v>0.97873735772049975</v>
      </c>
    </row>
    <row r="4" spans="1:14" x14ac:dyDescent="0.2">
      <c r="A4" s="12" t="s">
        <v>14</v>
      </c>
      <c r="B4" s="13">
        <v>1</v>
      </c>
      <c r="C4" s="14">
        <v>419724155.26884848</v>
      </c>
      <c r="D4" s="14">
        <v>379199316.47000003</v>
      </c>
      <c r="E4" s="13">
        <v>0.89629859416511526</v>
      </c>
      <c r="F4" s="14">
        <v>476946395.34000003</v>
      </c>
      <c r="G4" s="14">
        <v>489023304</v>
      </c>
      <c r="H4" s="13">
        <v>0.97530402219850043</v>
      </c>
      <c r="I4" s="14">
        <v>467750090.55000001</v>
      </c>
      <c r="J4" s="14">
        <v>473186026</v>
      </c>
      <c r="K4" s="13">
        <v>0.98851205413661136</v>
      </c>
      <c r="L4" s="14">
        <v>471603670.59500003</v>
      </c>
      <c r="M4" s="14">
        <v>478068387</v>
      </c>
      <c r="N4" s="13">
        <v>0.98647742335449595</v>
      </c>
    </row>
    <row r="5" spans="1:14" x14ac:dyDescent="0.2">
      <c r="A5" s="12" t="s">
        <v>15</v>
      </c>
      <c r="B5" s="13">
        <v>1</v>
      </c>
      <c r="C5" s="14">
        <v>387927444.12217885</v>
      </c>
      <c r="D5" s="14">
        <v>362226402.68999994</v>
      </c>
      <c r="E5" s="13">
        <v>0.86528089030544464</v>
      </c>
      <c r="F5" s="14">
        <v>419084237.02999997</v>
      </c>
      <c r="G5" s="14">
        <v>466458856</v>
      </c>
      <c r="H5" s="13">
        <v>0.89843773280188299</v>
      </c>
      <c r="I5" s="14">
        <v>412975064.43999994</v>
      </c>
      <c r="J5" s="14">
        <v>460112820</v>
      </c>
      <c r="K5" s="13">
        <v>0.89755174489595835</v>
      </c>
      <c r="L5" s="14">
        <v>444944288.27849996</v>
      </c>
      <c r="M5" s="14">
        <v>468652514</v>
      </c>
      <c r="N5" s="13">
        <v>0.94941193098667553</v>
      </c>
    </row>
    <row r="6" spans="1:14" x14ac:dyDescent="0.2">
      <c r="A6" s="12" t="s">
        <v>16</v>
      </c>
      <c r="B6" s="13">
        <v>1</v>
      </c>
      <c r="C6" s="14">
        <v>319053151.81278199</v>
      </c>
      <c r="D6" s="14">
        <v>282058844.38999999</v>
      </c>
      <c r="E6" s="13">
        <v>0.91992227256207693</v>
      </c>
      <c r="F6" s="14">
        <v>354890837.69999999</v>
      </c>
      <c r="G6" s="14">
        <v>367323199</v>
      </c>
      <c r="H6" s="13">
        <v>0.96615416250907693</v>
      </c>
      <c r="I6" s="14">
        <v>352644605.66999996</v>
      </c>
      <c r="J6" s="14">
        <v>362606644</v>
      </c>
      <c r="K6" s="13">
        <v>0.97252659736151992</v>
      </c>
      <c r="L6" s="14">
        <v>341268673.08200002</v>
      </c>
      <c r="M6" s="14">
        <v>355531098</v>
      </c>
      <c r="N6" s="13">
        <v>0.95988417047557406</v>
      </c>
    </row>
    <row r="7" spans="1:14" x14ac:dyDescent="0.2">
      <c r="A7" s="12" t="s">
        <v>17</v>
      </c>
      <c r="B7" s="13">
        <v>1</v>
      </c>
      <c r="C7" s="14">
        <v>921008440.64368713</v>
      </c>
      <c r="D7" s="14">
        <v>846988567.66000009</v>
      </c>
      <c r="E7" s="13">
        <v>0.88358447150125552</v>
      </c>
      <c r="F7" s="14">
        <v>1040820594.7399999</v>
      </c>
      <c r="G7" s="14">
        <v>1085782120</v>
      </c>
      <c r="H7" s="13">
        <v>0.9585906560516948</v>
      </c>
      <c r="I7" s="14">
        <v>1036933554.15</v>
      </c>
      <c r="J7" s="14">
        <v>1098090454</v>
      </c>
      <c r="K7" s="13">
        <v>0.94430613650521722</v>
      </c>
      <c r="L7" s="14">
        <v>1102452045.2264998</v>
      </c>
      <c r="M7" s="14">
        <v>1119882334</v>
      </c>
      <c r="N7" s="13">
        <v>0.9844356069880642</v>
      </c>
    </row>
    <row r="8" spans="1:14" x14ac:dyDescent="0.2">
      <c r="A8" s="12" t="s">
        <v>18</v>
      </c>
      <c r="B8" s="13">
        <v>1</v>
      </c>
      <c r="C8" s="14">
        <v>265294082.11590469</v>
      </c>
      <c r="D8" s="14">
        <v>240289001.13</v>
      </c>
      <c r="E8" s="13">
        <v>0.90101966111601273</v>
      </c>
      <c r="F8" s="14">
        <v>292750095.90000004</v>
      </c>
      <c r="G8" s="14">
        <v>308376564</v>
      </c>
      <c r="H8" s="13">
        <v>0.94932666770358076</v>
      </c>
      <c r="I8" s="14">
        <v>294809711.56999993</v>
      </c>
      <c r="J8" s="14">
        <v>312872566</v>
      </c>
      <c r="K8" s="13">
        <v>0.94226769492471252</v>
      </c>
      <c r="L8" s="14">
        <v>294161059.96889997</v>
      </c>
      <c r="M8" s="14">
        <v>308205024</v>
      </c>
      <c r="N8" s="13">
        <v>0.95443304638960069</v>
      </c>
    </row>
    <row r="9" spans="1:14" x14ac:dyDescent="0.2">
      <c r="A9" s="12" t="s">
        <v>19</v>
      </c>
      <c r="B9" s="13">
        <v>1</v>
      </c>
      <c r="C9" s="14">
        <v>385349256.53690004</v>
      </c>
      <c r="D9" s="14">
        <v>351329725.41000003</v>
      </c>
      <c r="E9" s="13">
        <v>0.89101505151910265</v>
      </c>
      <c r="F9" s="14">
        <v>436007958.73000002</v>
      </c>
      <c r="G9" s="14">
        <v>452311972</v>
      </c>
      <c r="H9" s="13">
        <v>0.96395405322147876</v>
      </c>
      <c r="I9" s="14">
        <v>435404248.95000005</v>
      </c>
      <c r="J9" s="14">
        <v>448964868</v>
      </c>
      <c r="K9" s="13">
        <v>0.96979581250887559</v>
      </c>
      <c r="L9" s="14">
        <v>449002312.36900002</v>
      </c>
      <c r="M9" s="14">
        <v>459715527</v>
      </c>
      <c r="N9" s="13">
        <v>0.97669599132117202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workbookViewId="0"/>
  </sheetViews>
  <sheetFormatPr baseColWidth="10" defaultRowHeight="15" x14ac:dyDescent="0.25"/>
  <cols>
    <col min="1" max="1" width="17.85546875" bestFit="1" customWidth="1"/>
    <col min="2" max="2" width="11.28515625" bestFit="1" customWidth="1"/>
    <col min="3" max="3" width="11.140625" bestFit="1" customWidth="1"/>
    <col min="4" max="4" width="9.85546875" bestFit="1" customWidth="1"/>
    <col min="5" max="5" width="11.28515625" bestFit="1" customWidth="1"/>
    <col min="6" max="6" width="11.140625" bestFit="1" customWidth="1"/>
    <col min="7" max="7" width="9.85546875" bestFit="1" customWidth="1"/>
    <col min="8" max="8" width="11.28515625" bestFit="1" customWidth="1"/>
    <col min="9" max="9" width="11.140625" bestFit="1" customWidth="1"/>
    <col min="10" max="10" width="9.85546875" bestFit="1" customWidth="1"/>
    <col min="11" max="11" width="11.28515625" bestFit="1" customWidth="1"/>
    <col min="12" max="12" width="11.140625" bestFit="1" customWidth="1"/>
    <col min="13" max="13" width="9.85546875" bestFit="1" customWidth="1"/>
  </cols>
  <sheetData>
    <row r="1" spans="1:13" s="1" customFormat="1" ht="11.25" x14ac:dyDescent="0.2">
      <c r="A1" s="11" t="s">
        <v>7</v>
      </c>
      <c r="B1" s="9" t="s">
        <v>20</v>
      </c>
      <c r="C1" s="4" t="s">
        <v>23</v>
      </c>
      <c r="D1" s="4" t="s">
        <v>22</v>
      </c>
      <c r="E1" s="9" t="s">
        <v>20</v>
      </c>
      <c r="F1" s="4" t="s">
        <v>23</v>
      </c>
      <c r="G1" s="4" t="s">
        <v>22</v>
      </c>
      <c r="H1" s="9" t="s">
        <v>20</v>
      </c>
      <c r="I1" s="4" t="s">
        <v>23</v>
      </c>
      <c r="J1" s="4" t="s">
        <v>22</v>
      </c>
      <c r="K1" s="9" t="s">
        <v>20</v>
      </c>
      <c r="L1" s="4" t="s">
        <v>23</v>
      </c>
      <c r="M1" s="4" t="s">
        <v>22</v>
      </c>
    </row>
    <row r="2" spans="1:13" s="1" customFormat="1" ht="11.25" x14ac:dyDescent="0.2">
      <c r="A2" s="11" t="s">
        <v>7</v>
      </c>
      <c r="B2" s="10" t="s">
        <v>8</v>
      </c>
      <c r="C2" s="6" t="s">
        <v>8</v>
      </c>
      <c r="D2" s="6" t="s">
        <v>8</v>
      </c>
      <c r="E2" s="10" t="s">
        <v>9</v>
      </c>
      <c r="F2" s="6" t="s">
        <v>9</v>
      </c>
      <c r="G2" s="6" t="s">
        <v>9</v>
      </c>
      <c r="H2" s="10" t="s">
        <v>10</v>
      </c>
      <c r="I2" s="6" t="s">
        <v>10</v>
      </c>
      <c r="J2" s="6" t="s">
        <v>10</v>
      </c>
      <c r="K2" s="10" t="s">
        <v>11</v>
      </c>
      <c r="L2" s="6" t="s">
        <v>11</v>
      </c>
      <c r="M2" s="6" t="s">
        <v>11</v>
      </c>
    </row>
    <row r="3" spans="1:13" s="1" customFormat="1" ht="11.25" x14ac:dyDescent="0.2">
      <c r="A3" s="12" t="s">
        <v>13</v>
      </c>
      <c r="B3" s="13">
        <v>0.87051059792696295</v>
      </c>
      <c r="C3" s="14">
        <v>26992977</v>
      </c>
      <c r="D3" s="14">
        <v>23497672.548098758</v>
      </c>
      <c r="E3" s="13">
        <v>0.90067112657174075</v>
      </c>
      <c r="F3" s="14">
        <v>23576715</v>
      </c>
      <c r="G3" s="14">
        <v>21234866.459910858</v>
      </c>
      <c r="H3" s="13">
        <v>0.89495557915252588</v>
      </c>
      <c r="I3" s="14">
        <v>23608070</v>
      </c>
      <c r="J3" s="14">
        <v>21128173.959523372</v>
      </c>
      <c r="K3" s="13">
        <v>0.86243601727321395</v>
      </c>
      <c r="L3" s="14">
        <v>24319971</v>
      </c>
      <c r="M3" s="14">
        <v>20974418.929440062</v>
      </c>
    </row>
    <row r="4" spans="1:13" s="1" customFormat="1" ht="11.25" x14ac:dyDescent="0.2">
      <c r="A4" s="12" t="s">
        <v>14</v>
      </c>
      <c r="B4" s="13">
        <v>0.91666666420437326</v>
      </c>
      <c r="C4" s="14">
        <v>109691079</v>
      </c>
      <c r="D4" s="14">
        <v>100550155.47990838</v>
      </c>
      <c r="E4" s="13">
        <v>0.97894366946583766</v>
      </c>
      <c r="F4" s="14">
        <v>145131630</v>
      </c>
      <c r="G4" s="14">
        <v>142075690.42775825</v>
      </c>
      <c r="H4" s="13">
        <v>0.9771924607880188</v>
      </c>
      <c r="I4" s="14">
        <v>144884468</v>
      </c>
      <c r="J4" s="14">
        <v>141580009.81488296</v>
      </c>
      <c r="K4" s="13">
        <v>1.0047074252410957</v>
      </c>
      <c r="L4" s="14">
        <v>149414111</v>
      </c>
      <c r="M4" s="14">
        <v>150117466.75749728</v>
      </c>
    </row>
    <row r="5" spans="1:13" s="1" customFormat="1" ht="11.25" x14ac:dyDescent="0.2">
      <c r="A5" s="12" t="s">
        <v>15</v>
      </c>
      <c r="B5" s="13">
        <v>0.84580928911485842</v>
      </c>
      <c r="C5" s="14">
        <v>71244552</v>
      </c>
      <c r="D5" s="14">
        <v>60259303.880426563</v>
      </c>
      <c r="E5" s="13">
        <v>0.95404665876039196</v>
      </c>
      <c r="F5" s="14">
        <v>88418920</v>
      </c>
      <c r="G5" s="14">
        <v>84355775.197202399</v>
      </c>
      <c r="H5" s="13">
        <v>1.0010451460084537</v>
      </c>
      <c r="I5" s="14">
        <v>89147228</v>
      </c>
      <c r="J5" s="14">
        <v>89240399.869508907</v>
      </c>
      <c r="K5" s="13">
        <v>1.0313475313232985</v>
      </c>
      <c r="L5" s="14">
        <v>91441258</v>
      </c>
      <c r="M5" s="14">
        <v>94307715.699396819</v>
      </c>
    </row>
    <row r="6" spans="1:13" s="1" customFormat="1" ht="11.25" x14ac:dyDescent="0.2">
      <c r="A6" s="12" t="s">
        <v>16</v>
      </c>
      <c r="B6" s="13">
        <v>0.90430350423937289</v>
      </c>
      <c r="C6" s="14">
        <v>48946773</v>
      </c>
      <c r="D6" s="14">
        <v>44262738.34510912</v>
      </c>
      <c r="E6" s="13">
        <v>0.98838362298820071</v>
      </c>
      <c r="F6" s="14">
        <v>52675970</v>
      </c>
      <c r="G6" s="14">
        <v>52064066.073017769</v>
      </c>
      <c r="H6" s="13">
        <v>0.97658294434652815</v>
      </c>
      <c r="I6" s="14">
        <v>53336333</v>
      </c>
      <c r="J6" s="14">
        <v>52087353.121786892</v>
      </c>
      <c r="K6" s="13">
        <v>0.99724859468566607</v>
      </c>
      <c r="L6" s="14">
        <v>54552464</v>
      </c>
      <c r="M6" s="14">
        <v>54402368.060640387</v>
      </c>
    </row>
    <row r="7" spans="1:13" s="1" customFormat="1" ht="11.25" x14ac:dyDescent="0.2">
      <c r="A7" s="12" t="s">
        <v>17</v>
      </c>
      <c r="B7" s="13">
        <v>0.89466694987611128</v>
      </c>
      <c r="C7" s="14">
        <v>184317401</v>
      </c>
      <c r="D7" s="14">
        <v>164902686.9617621</v>
      </c>
      <c r="E7" s="13">
        <v>0.97213274309503872</v>
      </c>
      <c r="F7" s="14">
        <v>266280475</v>
      </c>
      <c r="G7" s="14">
        <v>258859968.59439987</v>
      </c>
      <c r="H7" s="13">
        <v>0.97018138232883988</v>
      </c>
      <c r="I7" s="14">
        <v>270498009</v>
      </c>
      <c r="J7" s="14">
        <v>262432132.28881899</v>
      </c>
      <c r="K7" s="13">
        <v>1.011873815111126</v>
      </c>
      <c r="L7" s="14">
        <v>278975085</v>
      </c>
      <c r="M7" s="14">
        <v>282287583.57990062</v>
      </c>
    </row>
    <row r="8" spans="1:13" s="1" customFormat="1" ht="11.25" x14ac:dyDescent="0.2">
      <c r="A8" s="12" t="s">
        <v>18</v>
      </c>
      <c r="B8" s="13">
        <v>0.95029477882940472</v>
      </c>
      <c r="C8" s="14">
        <v>43933178</v>
      </c>
      <c r="D8" s="14">
        <v>41749469.670782872</v>
      </c>
      <c r="E8" s="13">
        <v>1.0334691170790391</v>
      </c>
      <c r="F8" s="14">
        <v>53597731</v>
      </c>
      <c r="G8" s="14">
        <v>55391599.734009847</v>
      </c>
      <c r="H8" s="13">
        <v>1.0336974833444914</v>
      </c>
      <c r="I8" s="14">
        <v>53901885</v>
      </c>
      <c r="J8" s="14">
        <v>55718242.872024186</v>
      </c>
      <c r="K8" s="13">
        <v>1.0773459267432937</v>
      </c>
      <c r="L8" s="14">
        <v>55135819</v>
      </c>
      <c r="M8" s="14">
        <v>59400350.017305501</v>
      </c>
    </row>
    <row r="9" spans="1:13" s="1" customFormat="1" ht="11.25" x14ac:dyDescent="0.2">
      <c r="A9" s="12" t="s">
        <v>19</v>
      </c>
      <c r="B9" s="13">
        <v>0.89339316192499296</v>
      </c>
      <c r="C9" s="14">
        <v>74931013</v>
      </c>
      <c r="D9" s="14">
        <v>66942854.630312756</v>
      </c>
      <c r="E9" s="13">
        <v>0.98450352439915689</v>
      </c>
      <c r="F9" s="14">
        <v>89004495</v>
      </c>
      <c r="G9" s="14">
        <v>87625239.014867142</v>
      </c>
      <c r="H9" s="13">
        <v>1.008153233316871</v>
      </c>
      <c r="I9" s="14">
        <v>89720243</v>
      </c>
      <c r="J9" s="14">
        <v>90451753.07442537</v>
      </c>
      <c r="K9" s="13">
        <v>1.0749331270107061</v>
      </c>
      <c r="L9" s="14">
        <v>92301674</v>
      </c>
      <c r="M9" s="14">
        <v>99218127.061142787</v>
      </c>
    </row>
    <row r="10" spans="1:13" s="1" customFormat="1" ht="11.25" x14ac:dyDescent="0.2">
      <c r="A10" s="12" t="s">
        <v>21</v>
      </c>
      <c r="B10" s="13">
        <v>0.89663178163197443</v>
      </c>
      <c r="C10" s="14">
        <v>560056973</v>
      </c>
      <c r="D10" s="14">
        <v>502164881.51640058</v>
      </c>
      <c r="E10" s="13">
        <v>0.97623616987151707</v>
      </c>
      <c r="F10" s="14">
        <v>718685936</v>
      </c>
      <c r="G10" s="14">
        <v>701607205.50116622</v>
      </c>
      <c r="H10" s="13">
        <v>0.98281859651105763</v>
      </c>
      <c r="I10" s="14">
        <v>725096236</v>
      </c>
      <c r="J10" s="14">
        <v>712638065.0009706</v>
      </c>
      <c r="K10" s="13">
        <v>1.0195240044055456</v>
      </c>
      <c r="L10" s="14">
        <v>746140382</v>
      </c>
      <c r="M10" s="14">
        <v>760708030.10532343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workbookViewId="0"/>
  </sheetViews>
  <sheetFormatPr baseColWidth="10" defaultRowHeight="11.25" x14ac:dyDescent="0.2"/>
  <cols>
    <col min="1" max="1" width="5.28515625" style="1" bestFit="1" customWidth="1"/>
    <col min="2" max="2" width="16.42578125" style="1" customWidth="1"/>
    <col min="3" max="3" width="17.85546875" style="1" bestFit="1" customWidth="1"/>
    <col min="4" max="9" width="16.42578125" style="1" customWidth="1"/>
    <col min="10" max="16384" width="11.42578125" style="1"/>
  </cols>
  <sheetData>
    <row r="1" spans="1:9" s="2" customFormat="1" x14ac:dyDescent="0.2">
      <c r="A1" s="5" t="s">
        <v>24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21</v>
      </c>
    </row>
    <row r="2" spans="1:9" x14ac:dyDescent="0.2">
      <c r="A2" s="12">
        <v>2019</v>
      </c>
      <c r="B2" s="14">
        <v>136024</v>
      </c>
      <c r="C2" s="14">
        <v>287161</v>
      </c>
      <c r="D2" s="14">
        <v>239064</v>
      </c>
      <c r="E2" s="14">
        <v>174207</v>
      </c>
      <c r="F2" s="14">
        <v>552197</v>
      </c>
      <c r="G2" s="14">
        <v>152927</v>
      </c>
      <c r="H2" s="14">
        <v>215014</v>
      </c>
      <c r="I2" s="14">
        <v>1756594</v>
      </c>
    </row>
    <row r="3" spans="1:9" x14ac:dyDescent="0.2">
      <c r="A3" s="12">
        <v>2020</v>
      </c>
      <c r="B3" s="14">
        <v>117509</v>
      </c>
      <c r="C3" s="14">
        <v>248707</v>
      </c>
      <c r="D3" s="14">
        <v>200836</v>
      </c>
      <c r="E3" s="14">
        <v>153948</v>
      </c>
      <c r="F3" s="14">
        <v>475668</v>
      </c>
      <c r="G3" s="14">
        <v>132185</v>
      </c>
      <c r="H3" s="14">
        <v>185668</v>
      </c>
      <c r="I3" s="14">
        <v>1514521</v>
      </c>
    </row>
    <row r="4" spans="1:9" x14ac:dyDescent="0.2">
      <c r="A4" s="12">
        <v>2021</v>
      </c>
      <c r="B4" s="14">
        <v>125231</v>
      </c>
      <c r="C4" s="14">
        <v>273761</v>
      </c>
      <c r="D4" s="14">
        <v>220885</v>
      </c>
      <c r="E4" s="14">
        <v>165411</v>
      </c>
      <c r="F4" s="14">
        <v>526244</v>
      </c>
      <c r="G4" s="14">
        <v>143054</v>
      </c>
      <c r="H4" s="14">
        <v>202991</v>
      </c>
      <c r="I4" s="14">
        <v>1657577</v>
      </c>
    </row>
    <row r="5" spans="1:9" x14ac:dyDescent="0.2">
      <c r="A5" s="12">
        <v>2022</v>
      </c>
      <c r="B5" s="14">
        <v>129498</v>
      </c>
      <c r="C5" s="14">
        <v>282217</v>
      </c>
      <c r="D5" s="14">
        <v>232824</v>
      </c>
      <c r="E5" s="14">
        <v>171044</v>
      </c>
      <c r="F5" s="14">
        <v>535237</v>
      </c>
      <c r="G5" s="14">
        <v>146240</v>
      </c>
      <c r="H5" s="14">
        <v>208495</v>
      </c>
      <c r="I5" s="14">
        <v>1705555</v>
      </c>
    </row>
    <row r="6" spans="1:9" x14ac:dyDescent="0.2">
      <c r="A6" s="12">
        <v>2023</v>
      </c>
      <c r="B6" s="14">
        <v>131492</v>
      </c>
      <c r="C6" s="14">
        <v>293975</v>
      </c>
      <c r="D6" s="14">
        <v>245972</v>
      </c>
      <c r="E6" s="14">
        <v>175411</v>
      </c>
      <c r="F6" s="14">
        <v>568141</v>
      </c>
      <c r="G6" s="14">
        <v>148215</v>
      </c>
      <c r="H6" s="14">
        <v>217275</v>
      </c>
      <c r="I6" s="14">
        <v>1780481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showGridLines="0" workbookViewId="0"/>
  </sheetViews>
  <sheetFormatPr baseColWidth="10" defaultRowHeight="11.25" x14ac:dyDescent="0.2"/>
  <cols>
    <col min="1" max="1" width="5.28515625" style="1" bestFit="1" customWidth="1"/>
    <col min="2" max="2" width="14.5703125" style="1" bestFit="1" customWidth="1"/>
    <col min="3" max="3" width="17.85546875" style="1" bestFit="1" customWidth="1"/>
    <col min="4" max="5" width="11.140625" style="1" customWidth="1"/>
    <col min="6" max="6" width="15" style="1" bestFit="1" customWidth="1"/>
    <col min="7" max="7" width="11.140625" style="1" customWidth="1"/>
    <col min="8" max="8" width="14" style="1" bestFit="1" customWidth="1"/>
    <col min="9" max="9" width="11.140625" style="1" customWidth="1"/>
    <col min="10" max="16384" width="11.42578125" style="1"/>
  </cols>
  <sheetData>
    <row r="1" spans="1:9" s="2" customFormat="1" x14ac:dyDescent="0.2">
      <c r="A1" s="15" t="s">
        <v>24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21</v>
      </c>
    </row>
    <row r="2" spans="1:9" x14ac:dyDescent="0.2">
      <c r="A2" s="14">
        <v>2019</v>
      </c>
      <c r="B2" s="14">
        <v>475330</v>
      </c>
      <c r="C2" s="14">
        <v>813694</v>
      </c>
      <c r="D2" s="14">
        <v>744703</v>
      </c>
      <c r="E2" s="14">
        <v>530707</v>
      </c>
      <c r="F2" s="14">
        <v>1482229</v>
      </c>
      <c r="G2" s="14">
        <v>498326</v>
      </c>
      <c r="H2" s="14">
        <v>669453</v>
      </c>
      <c r="I2" s="14">
        <v>5214442</v>
      </c>
    </row>
    <row r="3" spans="1:9" x14ac:dyDescent="0.2">
      <c r="A3" s="14">
        <v>2020</v>
      </c>
      <c r="B3" s="14">
        <v>426752</v>
      </c>
      <c r="C3" s="14">
        <v>732504</v>
      </c>
      <c r="D3" s="14">
        <v>664430</v>
      </c>
      <c r="E3" s="14">
        <v>489277</v>
      </c>
      <c r="F3" s="14">
        <v>1305718</v>
      </c>
      <c r="G3" s="14">
        <v>458381</v>
      </c>
      <c r="H3" s="14">
        <v>607127</v>
      </c>
      <c r="I3" s="14">
        <v>4684189</v>
      </c>
    </row>
    <row r="4" spans="1:9" x14ac:dyDescent="0.2">
      <c r="A4" s="14">
        <v>2021</v>
      </c>
      <c r="B4" s="14">
        <v>428689</v>
      </c>
      <c r="C4" s="14">
        <v>742827</v>
      </c>
      <c r="D4" s="14">
        <v>669390</v>
      </c>
      <c r="E4" s="14">
        <v>499450</v>
      </c>
      <c r="F4" s="14">
        <v>1328837</v>
      </c>
      <c r="G4" s="14">
        <v>463789</v>
      </c>
      <c r="H4" s="14">
        <v>625199</v>
      </c>
      <c r="I4" s="14">
        <v>4758181</v>
      </c>
    </row>
    <row r="5" spans="1:9" x14ac:dyDescent="0.2">
      <c r="A5" s="14">
        <v>2022</v>
      </c>
      <c r="B5" s="14">
        <v>441696</v>
      </c>
      <c r="C5" s="14">
        <v>732178</v>
      </c>
      <c r="D5" s="14">
        <v>663509</v>
      </c>
      <c r="E5" s="14">
        <v>498587</v>
      </c>
      <c r="F5" s="14">
        <v>1309349</v>
      </c>
      <c r="G5" s="14">
        <v>463851</v>
      </c>
      <c r="H5" s="14">
        <v>620954</v>
      </c>
      <c r="I5" s="14">
        <v>4730124</v>
      </c>
    </row>
    <row r="6" spans="1:9" x14ac:dyDescent="0.2">
      <c r="A6" s="14">
        <v>2023</v>
      </c>
      <c r="B6" s="14">
        <v>428203</v>
      </c>
      <c r="C6" s="14">
        <v>724421</v>
      </c>
      <c r="D6" s="14">
        <v>665399</v>
      </c>
      <c r="E6" s="14">
        <v>498677</v>
      </c>
      <c r="F6" s="14">
        <v>1315789</v>
      </c>
      <c r="G6" s="14">
        <v>465383</v>
      </c>
      <c r="H6" s="14">
        <v>617729</v>
      </c>
      <c r="I6" s="14">
        <v>4715601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vignette9</vt:lpstr>
      <vt:lpstr>vignette10</vt:lpstr>
      <vt:lpstr>vignette20</vt:lpstr>
      <vt:lpstr>vignette21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2024-03-27T08:57:41Z</dcterms:modified>
</cp:coreProperties>
</file>