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S-SDA-PROF-SANT\03 - FORMATION MEDICALE\2 - Internat Médecine\LILLE\Répartition des postes\NOVEMBRE 2023\POSTES AVANT COMMISSION\RESANA\Mohamed\"/>
    </mc:Choice>
  </mc:AlternateContent>
  <bookViews>
    <workbookView xWindow="0" yWindow="0" windowWidth="21510" windowHeight="11040"/>
  </bookViews>
  <sheets>
    <sheet name="export_agrements_DESC rea med" sheetId="1" r:id="rId1"/>
  </sheets>
  <definedNames>
    <definedName name="_xlnm._FilterDatabase" localSheetId="0" hidden="1">'export_agrements_DESC rea med'!$A$5:$N$22</definedName>
    <definedName name="_xlnm.Print_Titles" localSheetId="0">'export_agrements_DESC rea med'!$1:$5</definedName>
    <definedName name="_xlnm.Print_Area" localSheetId="0">'export_agrements_DESC rea med'!$A$1:$AC$22</definedName>
  </definedNames>
  <calcPr calcId="162913"/>
</workbook>
</file>

<file path=xl/calcChain.xml><?xml version="1.0" encoding="utf-8"?>
<calcChain xmlns="http://schemas.openxmlformats.org/spreadsheetml/2006/main">
  <c r="AA21" i="1" l="1"/>
  <c r="AA20" i="1"/>
  <c r="Z21" i="1" l="1"/>
  <c r="Z20" i="1"/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6" i="1"/>
  <c r="R6" i="1"/>
  <c r="V21" i="1"/>
  <c r="V20" i="1"/>
  <c r="U21" i="1"/>
  <c r="U20" i="1"/>
  <c r="X20" i="1" l="1"/>
  <c r="W20" i="1"/>
  <c r="Y21" i="1"/>
  <c r="W21" i="1"/>
  <c r="Y20" i="1"/>
  <c r="X21" i="1"/>
  <c r="T21" i="1" l="1"/>
  <c r="T20" i="1"/>
  <c r="R7" i="1" l="1"/>
  <c r="R19" i="1"/>
  <c r="R18" i="1"/>
  <c r="R17" i="1"/>
  <c r="R16" i="1"/>
  <c r="R15" i="1"/>
  <c r="R14" i="1"/>
  <c r="R13" i="1"/>
  <c r="R12" i="1"/>
  <c r="R11" i="1"/>
  <c r="R10" i="1"/>
  <c r="R8" i="1"/>
  <c r="R21" i="1" s="1"/>
  <c r="Q21" i="1"/>
  <c r="Q20" i="1"/>
  <c r="P21" i="1"/>
  <c r="P20" i="1"/>
  <c r="R20" i="1" l="1"/>
  <c r="S20" i="1" l="1"/>
  <c r="O20" i="1"/>
  <c r="O21" i="1" l="1"/>
  <c r="S21" i="1"/>
</calcChain>
</file>

<file path=xl/sharedStrings.xml><?xml version="1.0" encoding="utf-8"?>
<sst xmlns="http://schemas.openxmlformats.org/spreadsheetml/2006/main" count="119" uniqueCount="79">
  <si>
    <t>Durée de l'agrément</t>
  </si>
  <si>
    <t>N° terrain</t>
  </si>
  <si>
    <t>FED MED CHIR DE REA-REA MEDICALE</t>
  </si>
  <si>
    <t>M. HERBECQ PATRICK</t>
  </si>
  <si>
    <t xml:space="preserve">CH ROUBAIX </t>
  </si>
  <si>
    <t>SERVICE REANIMATION</t>
  </si>
  <si>
    <t xml:space="preserve">CH BETHUNE </t>
  </si>
  <si>
    <t>REANIMATION POLYVALENTE</t>
  </si>
  <si>
    <t>CH ST PHILIBERT GHICL</t>
  </si>
  <si>
    <t>REANIMATION MEDICALE POLYVALENTE</t>
  </si>
  <si>
    <t>CH LENS DR SCHAFFNER</t>
  </si>
  <si>
    <t>SERVICE DE REANIMATION MEDICO-CHIRURGI</t>
  </si>
  <si>
    <t>CH BOULOGNE SUR MER</t>
  </si>
  <si>
    <t>SERVICE DE REANIMATION</t>
  </si>
  <si>
    <t>M. BEAGUE SEBASTIEN</t>
  </si>
  <si>
    <t xml:space="preserve">CH DUNKERQUE </t>
  </si>
  <si>
    <t>POLE DE REANIMATION</t>
  </si>
  <si>
    <t xml:space="preserve">CHRU LILLE </t>
  </si>
  <si>
    <t xml:space="preserve">CH TOURCOING </t>
  </si>
  <si>
    <t xml:space="preserve">CH DOUAI </t>
  </si>
  <si>
    <t>X</t>
  </si>
  <si>
    <t>GROUPE HOSPITALIER DU DOUAISIS</t>
  </si>
  <si>
    <t>LILLE METROPOLE FLANDRE INTERIEURE</t>
  </si>
  <si>
    <t>GROUPE HOSPITALIER DE L'ARTOIS</t>
  </si>
  <si>
    <t>LITTORAL SUD</t>
  </si>
  <si>
    <t>LITTORAL NORD</t>
  </si>
  <si>
    <t>GHT</t>
  </si>
  <si>
    <t>Début premier semestre</t>
  </si>
  <si>
    <t>Début dernier semestre</t>
  </si>
  <si>
    <t>REANIMATION PEDIATRIQUE</t>
  </si>
  <si>
    <t>M. LETEURTRE STEPHANE</t>
  </si>
  <si>
    <t>CH VALENCIENNES</t>
  </si>
  <si>
    <t>HAINAUT CAMBRESIS</t>
  </si>
  <si>
    <t>REANIMATION</t>
  </si>
  <si>
    <t xml:space="preserve">CH ARRAS </t>
  </si>
  <si>
    <t>GROUPE HOSPITALIER DE L'ARTOIS-TERNOIS</t>
  </si>
  <si>
    <t>M. GRANIER MAXIME</t>
  </si>
  <si>
    <t>REA/USC</t>
  </si>
  <si>
    <t>M. BRUNIN GUILLAUME</t>
  </si>
  <si>
    <t>CH SAINT OMER (REGION DE)</t>
  </si>
  <si>
    <t xml:space="preserve">SERVICE DE REANIMATION MEDICO-CHIRURG </t>
  </si>
  <si>
    <t>Phase 1</t>
  </si>
  <si>
    <t>Phase 2</t>
  </si>
  <si>
    <t>M. ZAGOZDA DOMINIQUE</t>
  </si>
  <si>
    <t>FST</t>
  </si>
  <si>
    <t xml:space="preserve">CH CALAIS </t>
  </si>
  <si>
    <t>M. BAYEKULA MAFULA JOSEPH</t>
  </si>
  <si>
    <t>P3</t>
  </si>
  <si>
    <t>SERVICE DE REANIMATION POLYVALENTE</t>
  </si>
  <si>
    <t>M. VAN DER LINDEN THIERRY</t>
  </si>
  <si>
    <t>M. NSEIR SAAD</t>
  </si>
  <si>
    <t>M. GEORGES  HUGUES</t>
  </si>
  <si>
    <t>Durée agt</t>
  </si>
  <si>
    <t>début dernier semestre</t>
  </si>
  <si>
    <t>Responsable
 du terrain 
de stage</t>
  </si>
  <si>
    <t>Nom du terrain 
de stage</t>
  </si>
  <si>
    <t>Nom 
(établissement/
praticien/autre)</t>
  </si>
  <si>
    <t>Numéro (FINESS/
RPPS/
SIRET)</t>
  </si>
  <si>
    <t>Observations</t>
  </si>
  <si>
    <t>Total général</t>
  </si>
  <si>
    <t>Dont postes CHU</t>
  </si>
  <si>
    <t>Postes
restants</t>
  </si>
  <si>
    <t>Total
postes 
ouverts</t>
  </si>
  <si>
    <t>Dont
phase 
1</t>
  </si>
  <si>
    <t>Dont
phase 2 
et anciens</t>
  </si>
  <si>
    <t>Dont
phase 3</t>
  </si>
  <si>
    <t>M. KOWALSKI BENJAMIN</t>
  </si>
  <si>
    <t>Semestres novembre 2022</t>
  </si>
  <si>
    <t>Postes proposés Ets</t>
  </si>
  <si>
    <t>62 POSTES POURVUS 
DONT 9 POSTES POURVUS BASCULES DESAR</t>
  </si>
  <si>
    <t>Semestres mai 2023</t>
  </si>
  <si>
    <t>M. LAMBIOTTE FABIEN</t>
  </si>
  <si>
    <t xml:space="preserve">M. VINSONNEAU CHRISTOPHE </t>
  </si>
  <si>
    <t>M. NIGEON OLIVIER</t>
  </si>
  <si>
    <r>
      <t>46 POSTES POURVUS 
DONT 8</t>
    </r>
    <r>
      <rPr>
        <b/>
        <sz val="18"/>
        <color rgb="FFFF0000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  <scheme val="minor"/>
      </rPr>
      <t>POSTES POURVUS BASCULES DESAR</t>
    </r>
  </si>
  <si>
    <t>Semestre 
novembre 2023</t>
  </si>
  <si>
    <t>POSTES PROPOSES
MIR
SEMESTRE DE NOVEMBRE 2023 A MAI 2024</t>
  </si>
  <si>
    <t>Postes proposes Ets</t>
  </si>
  <si>
    <t>3 postes PS  fléchés MIR
5 postes fléchés DES MU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</si>
</sst>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8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2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0FD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4" borderId="10" xfId="0" applyFont="1" applyFill="1" applyBorder="1" applyAlignment="1">
      <alignment vertical="center" wrapText="1"/>
    </xf>
    <xf numFmtId="1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23" fillId="34" borderId="10" xfId="0" applyNumberFormat="1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17" fontId="23" fillId="0" borderId="10" xfId="0" applyNumberFormat="1" applyFont="1" applyBorder="1" applyAlignment="1">
      <alignment horizontal="center" vertical="center" wrapText="1"/>
    </xf>
    <xf numFmtId="0" fontId="26" fillId="36" borderId="12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6" borderId="10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4" fillId="36" borderId="16" xfId="0" applyFont="1" applyFill="1" applyBorder="1" applyAlignment="1">
      <alignment horizontal="center" vertical="center" wrapText="1"/>
    </xf>
    <xf numFmtId="0" fontId="25" fillId="36" borderId="12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6" xfId="0" applyFont="1" applyFill="1" applyBorder="1" applyAlignment="1">
      <alignment horizontal="center" vertical="center" wrapText="1"/>
    </xf>
    <xf numFmtId="0" fontId="25" fillId="35" borderId="12" xfId="0" applyFont="1" applyFill="1" applyBorder="1" applyAlignment="1">
      <alignment horizontal="center" vertical="center" wrapText="1"/>
    </xf>
    <xf numFmtId="0" fontId="26" fillId="35" borderId="12" xfId="0" applyFont="1" applyFill="1" applyBorder="1" applyAlignment="1">
      <alignment horizontal="center" vertical="center" wrapText="1"/>
    </xf>
    <xf numFmtId="0" fontId="21" fillId="35" borderId="2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17" fontId="23" fillId="33" borderId="19" xfId="0" applyNumberFormat="1" applyFont="1" applyFill="1" applyBorder="1" applyAlignment="1">
      <alignment horizontal="center" vertical="center" wrapText="1"/>
    </xf>
    <xf numFmtId="17" fontId="23" fillId="34" borderId="19" xfId="0" applyNumberFormat="1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4" fillId="35" borderId="22" xfId="0" applyFont="1" applyFill="1" applyBorder="1" applyAlignment="1">
      <alignment horizontal="center" vertical="center" wrapText="1"/>
    </xf>
    <xf numFmtId="0" fontId="24" fillId="35" borderId="21" xfId="0" applyFont="1" applyFill="1" applyBorder="1" applyAlignment="1">
      <alignment horizontal="center" vertical="center" wrapText="1"/>
    </xf>
    <xf numFmtId="0" fontId="25" fillId="35" borderId="13" xfId="0" applyFont="1" applyFill="1" applyBorder="1" applyAlignment="1">
      <alignment horizontal="center" vertical="center" wrapText="1"/>
    </xf>
    <xf numFmtId="0" fontId="26" fillId="35" borderId="13" xfId="0" applyFont="1" applyFill="1" applyBorder="1" applyAlignment="1">
      <alignment horizontal="center" vertical="center" wrapText="1"/>
    </xf>
    <xf numFmtId="0" fontId="25" fillId="35" borderId="26" xfId="0" applyFont="1" applyFill="1" applyBorder="1" applyAlignment="1">
      <alignment horizontal="center" vertical="center" wrapText="1"/>
    </xf>
    <xf numFmtId="0" fontId="26" fillId="35" borderId="26" xfId="0" applyFont="1" applyFill="1" applyBorder="1" applyAlignment="1">
      <alignment horizontal="center" vertical="center" wrapText="1"/>
    </xf>
    <xf numFmtId="0" fontId="21" fillId="35" borderId="15" xfId="0" applyFont="1" applyFill="1" applyBorder="1" applyAlignment="1">
      <alignment horizontal="center" vertical="center" wrapText="1"/>
    </xf>
    <xf numFmtId="0" fontId="21" fillId="36" borderId="23" xfId="0" applyFont="1" applyFill="1" applyBorder="1" applyAlignment="1">
      <alignment vertical="center" wrapText="1"/>
    </xf>
    <xf numFmtId="0" fontId="24" fillId="36" borderId="22" xfId="0" applyFont="1" applyFill="1" applyBorder="1" applyAlignment="1">
      <alignment horizontal="center" vertical="center" wrapText="1"/>
    </xf>
    <xf numFmtId="0" fontId="24" fillId="36" borderId="21" xfId="0" applyFont="1" applyFill="1" applyBorder="1" applyAlignment="1">
      <alignment horizontal="center" vertical="center" wrapText="1"/>
    </xf>
    <xf numFmtId="0" fontId="25" fillId="36" borderId="13" xfId="0" applyFont="1" applyFill="1" applyBorder="1" applyAlignment="1">
      <alignment horizontal="center" vertical="center" wrapText="1"/>
    </xf>
    <xf numFmtId="0" fontId="25" fillId="36" borderId="26" xfId="0" applyFont="1" applyFill="1" applyBorder="1" applyAlignment="1">
      <alignment horizontal="center" vertical="center" wrapText="1"/>
    </xf>
    <xf numFmtId="0" fontId="26" fillId="36" borderId="13" xfId="0" applyFont="1" applyFill="1" applyBorder="1" applyAlignment="1">
      <alignment horizontal="center" vertical="center" wrapText="1"/>
    </xf>
    <xf numFmtId="0" fontId="26" fillId="36" borderId="26" xfId="0" applyFont="1" applyFill="1" applyBorder="1" applyAlignment="1">
      <alignment horizontal="center" vertical="center" wrapText="1"/>
    </xf>
    <xf numFmtId="0" fontId="21" fillId="36" borderId="24" xfId="0" applyFont="1" applyFill="1" applyBorder="1" applyAlignment="1">
      <alignment horizontal="center" vertical="center" wrapText="1"/>
    </xf>
    <xf numFmtId="0" fontId="24" fillId="36" borderId="25" xfId="0" applyFont="1" applyFill="1" applyBorder="1" applyAlignment="1">
      <alignment horizontal="center" vertical="center" wrapText="1"/>
    </xf>
    <xf numFmtId="0" fontId="24" fillId="36" borderId="28" xfId="0" applyFont="1" applyFill="1" applyBorder="1" applyAlignment="1">
      <alignment horizontal="center" vertical="center" wrapText="1"/>
    </xf>
    <xf numFmtId="0" fontId="24" fillId="36" borderId="15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0" fillId="37" borderId="29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left" vertical="center" wrapText="1"/>
    </xf>
    <xf numFmtId="0" fontId="27" fillId="33" borderId="14" xfId="0" applyFont="1" applyFill="1" applyBorder="1" applyAlignment="1">
      <alignment horizontal="left" vertical="center" wrapText="1"/>
    </xf>
    <xf numFmtId="0" fontId="28" fillId="0" borderId="13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top" wrapText="1"/>
    </xf>
    <xf numFmtId="0" fontId="20" fillId="35" borderId="21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20" fillId="35" borderId="27" xfId="0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37" borderId="22" xfId="0" applyFont="1" applyFill="1" applyBorder="1" applyAlignment="1">
      <alignment horizontal="center" vertical="center" wrapText="1"/>
    </xf>
    <xf numFmtId="0" fontId="21" fillId="37" borderId="15" xfId="0" applyFont="1" applyFill="1" applyBorder="1" applyAlignment="1">
      <alignment horizontal="center" vertical="center" wrapText="1"/>
    </xf>
    <xf numFmtId="0" fontId="20" fillId="36" borderId="22" xfId="0" applyFont="1" applyFill="1" applyBorder="1" applyAlignment="1">
      <alignment vertical="center" wrapText="1"/>
    </xf>
    <xf numFmtId="0" fontId="20" fillId="36" borderId="20" xfId="0" applyFont="1" applyFill="1" applyBorder="1" applyAlignment="1">
      <alignment vertical="center" wrapText="1"/>
    </xf>
    <xf numFmtId="0" fontId="20" fillId="36" borderId="24" xfId="0" applyFont="1" applyFill="1" applyBorder="1" applyAlignment="1">
      <alignment vertical="center" wrapText="1"/>
    </xf>
    <xf numFmtId="0" fontId="29" fillId="0" borderId="30" xfId="0" applyFont="1" applyBorder="1" applyAlignment="1">
      <alignment horizontal="left" vertical="top" wrapText="1"/>
    </xf>
    <xf numFmtId="0" fontId="25" fillId="37" borderId="12" xfId="0" applyFont="1" applyFill="1" applyBorder="1" applyAlignment="1">
      <alignment horizontal="center" vertical="center" wrapText="1"/>
    </xf>
    <xf numFmtId="0" fontId="26" fillId="37" borderId="12" xfId="0" applyFont="1" applyFill="1" applyBorder="1" applyAlignment="1">
      <alignment horizontal="center" vertical="center" wrapText="1"/>
    </xf>
    <xf numFmtId="0" fontId="24" fillId="37" borderId="10" xfId="0" applyFont="1" applyFill="1" applyBorder="1" applyAlignment="1">
      <alignment horizontal="center" vertical="center" wrapText="1"/>
    </xf>
    <xf numFmtId="0" fontId="24" fillId="37" borderId="16" xfId="0" applyFont="1" applyFill="1" applyBorder="1" applyAlignment="1">
      <alignment horizontal="center" vertical="center" wrapText="1"/>
    </xf>
    <xf numFmtId="0" fontId="21" fillId="37" borderId="16" xfId="0" applyFont="1" applyFill="1" applyBorder="1" applyAlignment="1">
      <alignment horizontal="center" vertical="center" wrapText="1"/>
    </xf>
    <xf numFmtId="0" fontId="31" fillId="37" borderId="10" xfId="0" applyFont="1" applyFill="1" applyBorder="1" applyAlignment="1">
      <alignment vertical="center"/>
    </xf>
    <xf numFmtId="0" fontId="30" fillId="37" borderId="10" xfId="0" applyFont="1" applyFill="1" applyBorder="1" applyAlignment="1">
      <alignment horizontal="left" vertical="center" wrapText="1"/>
    </xf>
    <xf numFmtId="0" fontId="0" fillId="37" borderId="10" xfId="0" applyFill="1" applyBorder="1" applyAlignment="1">
      <alignment wrapText="1"/>
    </xf>
    <xf numFmtId="0" fontId="19" fillId="37" borderId="10" xfId="0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CD0FD"/>
      <color rgb="FFEBF1DE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76199</xdr:rowOff>
    </xdr:from>
    <xdr:to>
      <xdr:col>0</xdr:col>
      <xdr:colOff>1590675</xdr:colOff>
      <xdr:row>2</xdr:row>
      <xdr:rowOff>147410</xdr:rowOff>
    </xdr:to>
    <xdr:pic>
      <xdr:nvPicPr>
        <xdr:cNvPr id="3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76199"/>
          <a:ext cx="1409700" cy="864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41"/>
  <sheetViews>
    <sheetView tabSelected="1" view="pageBreakPreview" zoomScale="70" zoomScaleNormal="100" zoomScaleSheetLayoutView="70" workbookViewId="0">
      <pane xSplit="6" ySplit="2" topLeftCell="U15" activePane="bottomRight" state="frozen"/>
      <selection pane="topRight" activeCell="G1" sqref="G1"/>
      <selection pane="bottomLeft" activeCell="A3" sqref="A3"/>
      <selection pane="bottomRight" activeCell="AB19" sqref="AB19"/>
    </sheetView>
  </sheetViews>
  <sheetFormatPr baseColWidth="10" defaultColWidth="11.42578125" defaultRowHeight="49.5" customHeight="1" x14ac:dyDescent="0.25"/>
  <cols>
    <col min="1" max="1" width="24" style="1" customWidth="1"/>
    <col min="2" max="2" width="15" style="1" customWidth="1"/>
    <col min="3" max="3" width="24" style="3" customWidth="1"/>
    <col min="4" max="4" width="24.140625" style="1" customWidth="1"/>
    <col min="5" max="5" width="12.85546875" style="1" customWidth="1"/>
    <col min="6" max="6" width="31.5703125" style="3" customWidth="1"/>
    <col min="7" max="7" width="12.7109375" style="1" customWidth="1"/>
    <col min="8" max="9" width="11.42578125" style="1" customWidth="1"/>
    <col min="10" max="10" width="9.42578125" style="1" customWidth="1"/>
    <col min="11" max="11" width="10.42578125" style="1" customWidth="1"/>
    <col min="12" max="12" width="9.42578125" style="1" customWidth="1"/>
    <col min="13" max="13" width="10.5703125" style="6" customWidth="1"/>
    <col min="14" max="14" width="14.7109375" style="6" customWidth="1"/>
    <col min="15" max="16" width="16.5703125" style="1" customWidth="1"/>
    <col min="17" max="18" width="16.5703125" style="40" customWidth="1"/>
    <col min="19" max="19" width="18.28515625" style="1" customWidth="1"/>
    <col min="20" max="20" width="18.85546875" style="40" customWidth="1"/>
    <col min="21" max="24" width="16.5703125" style="40" customWidth="1"/>
    <col min="25" max="25" width="18.28515625" style="40" customWidth="1"/>
    <col min="26" max="26" width="19.85546875" style="40" customWidth="1"/>
    <col min="27" max="27" width="14" style="1" customWidth="1"/>
    <col min="28" max="28" width="28.28515625" style="1" customWidth="1"/>
    <col min="29" max="16384" width="11.42578125" style="1"/>
  </cols>
  <sheetData>
    <row r="1" spans="1:28" ht="27.75" customHeight="1" x14ac:dyDescent="0.25">
      <c r="A1" s="68" t="s">
        <v>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</row>
    <row r="2" spans="1:28" ht="34.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 spans="1:28" ht="27.7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 spans="1:28" ht="56.25" customHeight="1" x14ac:dyDescent="0.25">
      <c r="A4" s="62" t="s">
        <v>26</v>
      </c>
      <c r="B4" s="62" t="s">
        <v>57</v>
      </c>
      <c r="C4" s="62" t="s">
        <v>56</v>
      </c>
      <c r="D4" s="62" t="s">
        <v>55</v>
      </c>
      <c r="E4" s="62" t="s">
        <v>1</v>
      </c>
      <c r="F4" s="62" t="s">
        <v>54</v>
      </c>
      <c r="G4" s="62" t="s">
        <v>0</v>
      </c>
      <c r="H4" s="62" t="s">
        <v>27</v>
      </c>
      <c r="I4" s="62" t="s">
        <v>28</v>
      </c>
      <c r="J4" s="62" t="s">
        <v>41</v>
      </c>
      <c r="K4" s="62" t="s">
        <v>42</v>
      </c>
      <c r="L4" s="62" t="s">
        <v>44</v>
      </c>
      <c r="M4" s="62" t="s">
        <v>47</v>
      </c>
      <c r="N4" s="74"/>
      <c r="O4" s="71" t="s">
        <v>67</v>
      </c>
      <c r="P4" s="72"/>
      <c r="Q4" s="72"/>
      <c r="R4" s="72"/>
      <c r="S4" s="72"/>
      <c r="T4" s="73"/>
      <c r="U4" s="77" t="s">
        <v>70</v>
      </c>
      <c r="V4" s="78"/>
      <c r="W4" s="78"/>
      <c r="X4" s="78"/>
      <c r="Y4" s="78"/>
      <c r="Z4" s="79"/>
      <c r="AA4" s="75" t="s">
        <v>75</v>
      </c>
      <c r="AB4" s="76"/>
    </row>
    <row r="5" spans="1:28" ht="102" customHeight="1" x14ac:dyDescent="0.25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7" t="s">
        <v>52</v>
      </c>
      <c r="N5" s="36" t="s">
        <v>53</v>
      </c>
      <c r="O5" s="35" t="s">
        <v>68</v>
      </c>
      <c r="P5" s="24" t="s">
        <v>62</v>
      </c>
      <c r="Q5" s="24" t="s">
        <v>63</v>
      </c>
      <c r="R5" s="24" t="s">
        <v>64</v>
      </c>
      <c r="S5" s="24" t="s">
        <v>65</v>
      </c>
      <c r="T5" s="47" t="s">
        <v>61</v>
      </c>
      <c r="U5" s="48" t="s">
        <v>68</v>
      </c>
      <c r="V5" s="30" t="s">
        <v>62</v>
      </c>
      <c r="W5" s="30" t="s">
        <v>63</v>
      </c>
      <c r="X5" s="30" t="s">
        <v>64</v>
      </c>
      <c r="Y5" s="30" t="s">
        <v>65</v>
      </c>
      <c r="Z5" s="55" t="s">
        <v>61</v>
      </c>
      <c r="AA5" s="60" t="s">
        <v>77</v>
      </c>
      <c r="AB5" s="85" t="s">
        <v>58</v>
      </c>
    </row>
    <row r="6" spans="1:28" ht="70.5" customHeight="1" x14ac:dyDescent="0.25">
      <c r="A6" s="12" t="s">
        <v>21</v>
      </c>
      <c r="B6" s="13">
        <v>590001004</v>
      </c>
      <c r="C6" s="12" t="s">
        <v>19</v>
      </c>
      <c r="D6" s="12" t="s">
        <v>7</v>
      </c>
      <c r="E6" s="15">
        <v>31000158</v>
      </c>
      <c r="F6" s="12" t="s">
        <v>66</v>
      </c>
      <c r="G6" s="17">
        <v>5</v>
      </c>
      <c r="H6" s="18">
        <v>44866</v>
      </c>
      <c r="I6" s="18">
        <v>46508</v>
      </c>
      <c r="J6" s="17" t="s">
        <v>20</v>
      </c>
      <c r="K6" s="17" t="s">
        <v>20</v>
      </c>
      <c r="L6" s="17"/>
      <c r="M6" s="17">
        <v>5</v>
      </c>
      <c r="N6" s="37">
        <v>46508</v>
      </c>
      <c r="O6" s="41">
        <v>3</v>
      </c>
      <c r="P6" s="31">
        <v>3</v>
      </c>
      <c r="Q6" s="31"/>
      <c r="R6" s="31">
        <f>P6-Q6-S6</f>
        <v>3</v>
      </c>
      <c r="S6" s="31"/>
      <c r="T6" s="31"/>
      <c r="U6" s="49">
        <v>3</v>
      </c>
      <c r="V6" s="25">
        <v>3</v>
      </c>
      <c r="W6" s="25"/>
      <c r="X6" s="25">
        <f>V6-W6-Y6</f>
        <v>3</v>
      </c>
      <c r="Y6" s="25"/>
      <c r="Z6" s="56">
        <v>3</v>
      </c>
      <c r="AA6" s="83">
        <v>3</v>
      </c>
      <c r="AB6" s="86"/>
    </row>
    <row r="7" spans="1:28" ht="66.599999999999994" customHeight="1" x14ac:dyDescent="0.25">
      <c r="A7" s="9" t="s">
        <v>25</v>
      </c>
      <c r="B7" s="8">
        <v>590000337</v>
      </c>
      <c r="C7" s="9" t="s">
        <v>15</v>
      </c>
      <c r="D7" s="9" t="s">
        <v>13</v>
      </c>
      <c r="E7" s="14">
        <v>31000241</v>
      </c>
      <c r="F7" s="9" t="s">
        <v>14</v>
      </c>
      <c r="G7" s="21">
        <v>5</v>
      </c>
      <c r="H7" s="22">
        <v>44136</v>
      </c>
      <c r="I7" s="22">
        <v>45778</v>
      </c>
      <c r="J7" s="21" t="s">
        <v>20</v>
      </c>
      <c r="K7" s="21" t="s">
        <v>20</v>
      </c>
      <c r="L7" s="21"/>
      <c r="M7" s="17">
        <v>5</v>
      </c>
      <c r="N7" s="37">
        <v>45962</v>
      </c>
      <c r="O7" s="41">
        <v>4</v>
      </c>
      <c r="P7" s="31">
        <v>4</v>
      </c>
      <c r="Q7" s="31"/>
      <c r="R7" s="31">
        <f>P7-Q7-S7</f>
        <v>3</v>
      </c>
      <c r="S7" s="31">
        <v>1</v>
      </c>
      <c r="T7" s="31"/>
      <c r="U7" s="49">
        <v>4</v>
      </c>
      <c r="V7" s="25">
        <v>4</v>
      </c>
      <c r="W7" s="25"/>
      <c r="X7" s="25">
        <f>V7-W7-Y7</f>
        <v>4</v>
      </c>
      <c r="Y7" s="25">
        <v>0</v>
      </c>
      <c r="Z7" s="56">
        <v>1</v>
      </c>
      <c r="AA7" s="83">
        <v>4</v>
      </c>
      <c r="AB7" s="86"/>
    </row>
    <row r="8" spans="1:28" s="2" customFormat="1" ht="195" customHeight="1" x14ac:dyDescent="0.25">
      <c r="A8" s="10" t="s">
        <v>22</v>
      </c>
      <c r="B8" s="11">
        <v>590000105</v>
      </c>
      <c r="C8" s="10" t="s">
        <v>17</v>
      </c>
      <c r="D8" s="10" t="s">
        <v>16</v>
      </c>
      <c r="E8" s="16">
        <v>31000114</v>
      </c>
      <c r="F8" s="10" t="s">
        <v>50</v>
      </c>
      <c r="G8" s="19">
        <v>5</v>
      </c>
      <c r="H8" s="20">
        <v>44317</v>
      </c>
      <c r="I8" s="20">
        <v>45962</v>
      </c>
      <c r="J8" s="19" t="s">
        <v>20</v>
      </c>
      <c r="K8" s="19" t="s">
        <v>20</v>
      </c>
      <c r="L8" s="19">
        <v>20</v>
      </c>
      <c r="M8" s="19">
        <v>5</v>
      </c>
      <c r="N8" s="38">
        <v>45962</v>
      </c>
      <c r="O8" s="41">
        <v>21</v>
      </c>
      <c r="P8" s="31">
        <v>21</v>
      </c>
      <c r="Q8" s="31">
        <v>4</v>
      </c>
      <c r="R8" s="31">
        <f t="shared" ref="R8:R19" si="0">P8-Q8-S8</f>
        <v>16</v>
      </c>
      <c r="S8" s="31">
        <v>1</v>
      </c>
      <c r="T8" s="31"/>
      <c r="U8" s="49">
        <v>23</v>
      </c>
      <c r="V8" s="25">
        <v>23</v>
      </c>
      <c r="W8" s="25">
        <v>3</v>
      </c>
      <c r="X8" s="25">
        <f>V8-W8-Y8</f>
        <v>18</v>
      </c>
      <c r="Y8" s="61">
        <v>2</v>
      </c>
      <c r="Z8" s="56">
        <v>6</v>
      </c>
      <c r="AA8" s="83">
        <v>23</v>
      </c>
      <c r="AB8" s="87" t="s">
        <v>78</v>
      </c>
    </row>
    <row r="9" spans="1:28" s="2" customFormat="1" ht="180.75" customHeight="1" x14ac:dyDescent="0.25">
      <c r="A9" s="12" t="s">
        <v>22</v>
      </c>
      <c r="B9" s="13">
        <v>590000106</v>
      </c>
      <c r="C9" s="12" t="s">
        <v>17</v>
      </c>
      <c r="D9" s="12" t="s">
        <v>29</v>
      </c>
      <c r="E9" s="15">
        <v>31000142</v>
      </c>
      <c r="F9" s="12" t="s">
        <v>30</v>
      </c>
      <c r="G9" s="17">
        <v>5</v>
      </c>
      <c r="H9" s="18">
        <v>45231</v>
      </c>
      <c r="I9" s="18">
        <v>46874</v>
      </c>
      <c r="J9" s="17"/>
      <c r="K9" s="17" t="s">
        <v>20</v>
      </c>
      <c r="L9" s="17"/>
      <c r="M9" s="17"/>
      <c r="N9" s="59"/>
      <c r="O9" s="41">
        <v>0</v>
      </c>
      <c r="P9" s="31">
        <v>0</v>
      </c>
      <c r="Q9" s="31"/>
      <c r="R9" s="31">
        <v>0</v>
      </c>
      <c r="S9" s="31"/>
      <c r="T9" s="31"/>
      <c r="U9" s="49">
        <v>0</v>
      </c>
      <c r="V9" s="25">
        <v>0</v>
      </c>
      <c r="W9" s="25"/>
      <c r="X9" s="25">
        <f>V9-W9-Y9</f>
        <v>0</v>
      </c>
      <c r="Y9" s="25"/>
      <c r="Z9" s="56"/>
      <c r="AA9" s="83">
        <v>0</v>
      </c>
      <c r="AB9" s="86"/>
    </row>
    <row r="10" spans="1:28" ht="86.25" customHeight="1" x14ac:dyDescent="0.25">
      <c r="A10" s="9" t="s">
        <v>22</v>
      </c>
      <c r="B10" s="8">
        <v>590780284</v>
      </c>
      <c r="C10" s="9" t="s">
        <v>8</v>
      </c>
      <c r="D10" s="9" t="s">
        <v>7</v>
      </c>
      <c r="E10" s="14">
        <v>31000339</v>
      </c>
      <c r="F10" s="9" t="s">
        <v>49</v>
      </c>
      <c r="G10" s="17">
        <v>5</v>
      </c>
      <c r="H10" s="18">
        <v>44501</v>
      </c>
      <c r="I10" s="18">
        <v>45962</v>
      </c>
      <c r="J10" s="21" t="s">
        <v>20</v>
      </c>
      <c r="K10" s="21" t="s">
        <v>20</v>
      </c>
      <c r="L10" s="21"/>
      <c r="M10" s="17">
        <v>5</v>
      </c>
      <c r="N10" s="37">
        <v>45962</v>
      </c>
      <c r="O10" s="41">
        <v>4</v>
      </c>
      <c r="P10" s="31">
        <v>4</v>
      </c>
      <c r="Q10" s="31"/>
      <c r="R10" s="31">
        <f t="shared" si="0"/>
        <v>3</v>
      </c>
      <c r="S10" s="31">
        <v>1</v>
      </c>
      <c r="T10" s="31"/>
      <c r="U10" s="49">
        <v>4</v>
      </c>
      <c r="V10" s="25">
        <v>4</v>
      </c>
      <c r="W10" s="25"/>
      <c r="X10" s="25">
        <f>V10-W10-Y10</f>
        <v>3</v>
      </c>
      <c r="Y10" s="25">
        <v>1</v>
      </c>
      <c r="Z10" s="56"/>
      <c r="AA10" s="83">
        <v>4</v>
      </c>
      <c r="AB10" s="86"/>
    </row>
    <row r="11" spans="1:28" ht="60.75" customHeight="1" x14ac:dyDescent="0.25">
      <c r="A11" s="12" t="s">
        <v>22</v>
      </c>
      <c r="B11" s="13">
        <v>590801106</v>
      </c>
      <c r="C11" s="12" t="s">
        <v>4</v>
      </c>
      <c r="D11" s="12" t="s">
        <v>2</v>
      </c>
      <c r="E11" s="15">
        <v>31000134</v>
      </c>
      <c r="F11" s="12" t="s">
        <v>3</v>
      </c>
      <c r="G11" s="17">
        <v>5</v>
      </c>
      <c r="H11" s="18">
        <v>44866</v>
      </c>
      <c r="I11" s="18">
        <v>46508</v>
      </c>
      <c r="J11" s="17" t="s">
        <v>20</v>
      </c>
      <c r="K11" s="17" t="s">
        <v>20</v>
      </c>
      <c r="L11" s="17"/>
      <c r="M11" s="17">
        <v>5</v>
      </c>
      <c r="N11" s="37">
        <v>46508</v>
      </c>
      <c r="O11" s="41">
        <v>3</v>
      </c>
      <c r="P11" s="31">
        <v>3</v>
      </c>
      <c r="Q11" s="31"/>
      <c r="R11" s="31">
        <f t="shared" si="0"/>
        <v>2</v>
      </c>
      <c r="S11" s="31">
        <v>1</v>
      </c>
      <c r="T11" s="31"/>
      <c r="U11" s="49">
        <v>3</v>
      </c>
      <c r="V11" s="25">
        <v>3</v>
      </c>
      <c r="W11" s="25"/>
      <c r="X11" s="25">
        <f>V11-W11-Y11</f>
        <v>2</v>
      </c>
      <c r="Y11" s="25">
        <v>1</v>
      </c>
      <c r="Z11" s="56"/>
      <c r="AA11" s="83">
        <v>3</v>
      </c>
      <c r="AB11" s="88"/>
    </row>
    <row r="12" spans="1:28" s="4" customFormat="1" ht="72.75" customHeight="1" x14ac:dyDescent="0.25">
      <c r="A12" s="9" t="s">
        <v>22</v>
      </c>
      <c r="B12" s="8">
        <v>590804696</v>
      </c>
      <c r="C12" s="9" t="s">
        <v>18</v>
      </c>
      <c r="D12" s="9" t="s">
        <v>48</v>
      </c>
      <c r="E12" s="14">
        <v>31000190</v>
      </c>
      <c r="F12" s="9" t="s">
        <v>51</v>
      </c>
      <c r="G12" s="21">
        <v>5</v>
      </c>
      <c r="H12" s="22">
        <v>44317</v>
      </c>
      <c r="I12" s="22">
        <v>45962</v>
      </c>
      <c r="J12" s="21" t="s">
        <v>20</v>
      </c>
      <c r="K12" s="21" t="s">
        <v>20</v>
      </c>
      <c r="L12" s="21"/>
      <c r="M12" s="17">
        <v>5</v>
      </c>
      <c r="N12" s="37">
        <v>45962</v>
      </c>
      <c r="O12" s="41">
        <v>4</v>
      </c>
      <c r="P12" s="31">
        <v>4</v>
      </c>
      <c r="Q12" s="31"/>
      <c r="R12" s="31">
        <f t="shared" si="0"/>
        <v>3</v>
      </c>
      <c r="S12" s="31">
        <v>1</v>
      </c>
      <c r="T12" s="31"/>
      <c r="U12" s="49">
        <v>4</v>
      </c>
      <c r="V12" s="25">
        <v>4</v>
      </c>
      <c r="W12" s="25"/>
      <c r="X12" s="25">
        <f>V12-W12-Y12</f>
        <v>3</v>
      </c>
      <c r="Y12" s="25">
        <v>1</v>
      </c>
      <c r="Z12" s="56"/>
      <c r="AA12" s="83">
        <v>4</v>
      </c>
      <c r="AB12" s="89"/>
    </row>
    <row r="13" spans="1:28" s="2" customFormat="1" ht="74.25" customHeight="1" x14ac:dyDescent="0.25">
      <c r="A13" s="12" t="s">
        <v>32</v>
      </c>
      <c r="B13" s="13">
        <v>590000618</v>
      </c>
      <c r="C13" s="12" t="s">
        <v>31</v>
      </c>
      <c r="D13" s="12" t="s">
        <v>33</v>
      </c>
      <c r="E13" s="15">
        <v>31000053</v>
      </c>
      <c r="F13" s="12" t="s">
        <v>71</v>
      </c>
      <c r="G13" s="17">
        <v>5</v>
      </c>
      <c r="H13" s="18">
        <v>43770</v>
      </c>
      <c r="I13" s="18">
        <v>45413</v>
      </c>
      <c r="J13" s="17"/>
      <c r="K13" s="17" t="s">
        <v>20</v>
      </c>
      <c r="L13" s="17"/>
      <c r="M13" s="17">
        <v>5</v>
      </c>
      <c r="N13" s="37">
        <v>45962</v>
      </c>
      <c r="O13" s="41">
        <v>12</v>
      </c>
      <c r="P13" s="31">
        <v>4</v>
      </c>
      <c r="Q13" s="31"/>
      <c r="R13" s="31">
        <f t="shared" si="0"/>
        <v>4</v>
      </c>
      <c r="S13" s="31"/>
      <c r="T13" s="31"/>
      <c r="U13" s="49">
        <v>12</v>
      </c>
      <c r="V13" s="25">
        <v>4</v>
      </c>
      <c r="W13" s="25"/>
      <c r="X13" s="25">
        <f>V13-W13-Y13</f>
        <v>4</v>
      </c>
      <c r="Y13" s="58"/>
      <c r="Z13" s="56"/>
      <c r="AA13" s="83">
        <v>4</v>
      </c>
      <c r="AB13" s="88"/>
    </row>
    <row r="14" spans="1:28" ht="63.75" customHeight="1" x14ac:dyDescent="0.25">
      <c r="A14" s="12" t="s">
        <v>35</v>
      </c>
      <c r="B14" s="13">
        <v>620000034</v>
      </c>
      <c r="C14" s="12" t="s">
        <v>34</v>
      </c>
      <c r="D14" s="12" t="s">
        <v>37</v>
      </c>
      <c r="E14" s="15">
        <v>31000419</v>
      </c>
      <c r="F14" s="12" t="s">
        <v>36</v>
      </c>
      <c r="G14" s="17">
        <v>5</v>
      </c>
      <c r="H14" s="18">
        <v>43586</v>
      </c>
      <c r="I14" s="18">
        <v>45231</v>
      </c>
      <c r="J14" s="17" t="s">
        <v>20</v>
      </c>
      <c r="K14" s="17" t="s">
        <v>20</v>
      </c>
      <c r="L14" s="17"/>
      <c r="M14" s="21">
        <v>5</v>
      </c>
      <c r="N14" s="37">
        <v>45962</v>
      </c>
      <c r="O14" s="41">
        <v>4</v>
      </c>
      <c r="P14" s="31">
        <v>4</v>
      </c>
      <c r="Q14" s="31"/>
      <c r="R14" s="31">
        <f t="shared" si="0"/>
        <v>4</v>
      </c>
      <c r="S14" s="31"/>
      <c r="T14" s="31"/>
      <c r="U14" s="49">
        <v>4</v>
      </c>
      <c r="V14" s="25">
        <v>4</v>
      </c>
      <c r="W14" s="25"/>
      <c r="X14" s="25">
        <f>V14-W14-Y14</f>
        <v>4</v>
      </c>
      <c r="Y14" s="25"/>
      <c r="Z14" s="56">
        <v>4</v>
      </c>
      <c r="AA14" s="83">
        <v>4</v>
      </c>
      <c r="AB14" s="88"/>
    </row>
    <row r="15" spans="1:28" ht="72" customHeight="1" x14ac:dyDescent="0.25">
      <c r="A15" s="12" t="s">
        <v>23</v>
      </c>
      <c r="B15" s="13">
        <v>620000224</v>
      </c>
      <c r="C15" s="12" t="s">
        <v>6</v>
      </c>
      <c r="D15" s="12" t="s">
        <v>5</v>
      </c>
      <c r="E15" s="15">
        <v>31001656</v>
      </c>
      <c r="F15" s="12" t="s">
        <v>72</v>
      </c>
      <c r="G15" s="17">
        <v>5</v>
      </c>
      <c r="H15" s="18">
        <v>44682</v>
      </c>
      <c r="I15" s="18">
        <v>46327</v>
      </c>
      <c r="J15" s="17" t="s">
        <v>20</v>
      </c>
      <c r="K15" s="17" t="s">
        <v>20</v>
      </c>
      <c r="L15" s="17"/>
      <c r="M15" s="17">
        <v>5</v>
      </c>
      <c r="N15" s="37">
        <v>46327</v>
      </c>
      <c r="O15" s="41">
        <v>2</v>
      </c>
      <c r="P15" s="31">
        <v>2</v>
      </c>
      <c r="Q15" s="31"/>
      <c r="R15" s="31">
        <f t="shared" si="0"/>
        <v>2</v>
      </c>
      <c r="S15" s="31"/>
      <c r="T15" s="31"/>
      <c r="U15" s="49">
        <v>3</v>
      </c>
      <c r="V15" s="25">
        <v>3</v>
      </c>
      <c r="W15" s="25"/>
      <c r="X15" s="25">
        <f>V15-W15-Y15</f>
        <v>3</v>
      </c>
      <c r="Y15" s="58"/>
      <c r="Z15" s="56">
        <v>3</v>
      </c>
      <c r="AA15" s="83">
        <v>3</v>
      </c>
      <c r="AB15" s="88"/>
    </row>
    <row r="16" spans="1:28" s="2" customFormat="1" ht="65.25" customHeight="1" x14ac:dyDescent="0.25">
      <c r="A16" s="12" t="s">
        <v>24</v>
      </c>
      <c r="B16" s="13">
        <v>620000653</v>
      </c>
      <c r="C16" s="12" t="s">
        <v>12</v>
      </c>
      <c r="D16" s="12" t="s">
        <v>11</v>
      </c>
      <c r="E16" s="15">
        <v>31000401</v>
      </c>
      <c r="F16" s="12" t="s">
        <v>38</v>
      </c>
      <c r="G16" s="17">
        <v>5</v>
      </c>
      <c r="H16" s="18">
        <v>43770</v>
      </c>
      <c r="I16" s="18">
        <v>45413</v>
      </c>
      <c r="J16" s="17" t="s">
        <v>20</v>
      </c>
      <c r="K16" s="17" t="s">
        <v>20</v>
      </c>
      <c r="L16" s="17"/>
      <c r="M16" s="21">
        <v>5</v>
      </c>
      <c r="N16" s="37">
        <v>45962</v>
      </c>
      <c r="O16" s="41">
        <v>1</v>
      </c>
      <c r="P16" s="31">
        <v>1</v>
      </c>
      <c r="Q16" s="31"/>
      <c r="R16" s="31">
        <f t="shared" si="0"/>
        <v>1</v>
      </c>
      <c r="S16" s="31"/>
      <c r="T16" s="31">
        <v>1</v>
      </c>
      <c r="U16" s="49">
        <v>1</v>
      </c>
      <c r="V16" s="25">
        <v>1</v>
      </c>
      <c r="W16" s="25"/>
      <c r="X16" s="25">
        <f>V16-W16-Y16</f>
        <v>1</v>
      </c>
      <c r="Y16" s="25"/>
      <c r="Z16" s="56">
        <v>1</v>
      </c>
      <c r="AA16" s="83">
        <v>1</v>
      </c>
      <c r="AB16" s="88"/>
    </row>
    <row r="17" spans="1:28" s="2" customFormat="1" ht="65.25" customHeight="1" x14ac:dyDescent="0.25">
      <c r="A17" s="12" t="s">
        <v>24</v>
      </c>
      <c r="B17" s="13">
        <v>620000323</v>
      </c>
      <c r="C17" s="12" t="s">
        <v>45</v>
      </c>
      <c r="D17" s="12" t="s">
        <v>7</v>
      </c>
      <c r="E17" s="15">
        <v>31000417</v>
      </c>
      <c r="F17" s="12" t="s">
        <v>46</v>
      </c>
      <c r="G17" s="17">
        <v>5</v>
      </c>
      <c r="H17" s="18">
        <v>44501</v>
      </c>
      <c r="I17" s="18">
        <v>46143</v>
      </c>
      <c r="J17" s="17" t="s">
        <v>20</v>
      </c>
      <c r="K17" s="17" t="s">
        <v>20</v>
      </c>
      <c r="L17" s="17"/>
      <c r="M17" s="17">
        <v>5</v>
      </c>
      <c r="N17" s="37">
        <v>46143</v>
      </c>
      <c r="O17" s="41">
        <v>1</v>
      </c>
      <c r="P17" s="31">
        <v>1</v>
      </c>
      <c r="Q17" s="31"/>
      <c r="R17" s="31">
        <f t="shared" si="0"/>
        <v>1</v>
      </c>
      <c r="S17" s="31"/>
      <c r="T17" s="31"/>
      <c r="U17" s="49">
        <v>1</v>
      </c>
      <c r="V17" s="25">
        <v>1</v>
      </c>
      <c r="W17" s="25"/>
      <c r="X17" s="25">
        <f>V17-W17-Y17</f>
        <v>1</v>
      </c>
      <c r="Y17" s="25"/>
      <c r="Z17" s="56">
        <v>1</v>
      </c>
      <c r="AA17" s="83">
        <v>1</v>
      </c>
      <c r="AB17" s="88"/>
    </row>
    <row r="18" spans="1:28" ht="79.5" customHeight="1" x14ac:dyDescent="0.25">
      <c r="A18" s="12" t="s">
        <v>23</v>
      </c>
      <c r="B18" s="13">
        <v>620000257</v>
      </c>
      <c r="C18" s="12" t="s">
        <v>10</v>
      </c>
      <c r="D18" s="12" t="s">
        <v>9</v>
      </c>
      <c r="E18" s="15">
        <v>31000459</v>
      </c>
      <c r="F18" s="12" t="s">
        <v>73</v>
      </c>
      <c r="G18" s="17">
        <v>5</v>
      </c>
      <c r="H18" s="18">
        <v>45047</v>
      </c>
      <c r="I18" s="18">
        <v>46692</v>
      </c>
      <c r="J18" s="17" t="s">
        <v>20</v>
      </c>
      <c r="K18" s="17" t="s">
        <v>20</v>
      </c>
      <c r="L18" s="17"/>
      <c r="M18" s="17">
        <v>5</v>
      </c>
      <c r="N18" s="37">
        <v>46692</v>
      </c>
      <c r="O18" s="41">
        <v>3</v>
      </c>
      <c r="P18" s="31">
        <v>3</v>
      </c>
      <c r="Q18" s="31"/>
      <c r="R18" s="31">
        <f t="shared" si="0"/>
        <v>3</v>
      </c>
      <c r="S18" s="31"/>
      <c r="T18" s="31"/>
      <c r="U18" s="49">
        <v>3</v>
      </c>
      <c r="V18" s="25">
        <v>3</v>
      </c>
      <c r="W18" s="25"/>
      <c r="X18" s="25">
        <f>V18-W18-Y18</f>
        <v>3</v>
      </c>
      <c r="Y18" s="25"/>
      <c r="Z18" s="56"/>
      <c r="AA18" s="83">
        <v>3</v>
      </c>
      <c r="AB18" s="88"/>
    </row>
    <row r="19" spans="1:28" s="2" customFormat="1" ht="129.75" customHeight="1" thickBot="1" x14ac:dyDescent="0.3">
      <c r="A19" s="12" t="s">
        <v>25</v>
      </c>
      <c r="B19" s="13">
        <v>620000349</v>
      </c>
      <c r="C19" s="12" t="s">
        <v>39</v>
      </c>
      <c r="D19" s="12" t="s">
        <v>40</v>
      </c>
      <c r="E19" s="15">
        <v>31000387</v>
      </c>
      <c r="F19" s="12" t="s">
        <v>43</v>
      </c>
      <c r="G19" s="17">
        <v>5</v>
      </c>
      <c r="H19" s="18">
        <v>44501</v>
      </c>
      <c r="I19" s="18">
        <v>46143</v>
      </c>
      <c r="J19" s="17"/>
      <c r="K19" s="26" t="s">
        <v>20</v>
      </c>
      <c r="L19" s="26"/>
      <c r="M19" s="27"/>
      <c r="N19" s="39"/>
      <c r="O19" s="42">
        <v>1</v>
      </c>
      <c r="P19" s="32">
        <v>1</v>
      </c>
      <c r="Q19" s="32"/>
      <c r="R19" s="31">
        <f t="shared" si="0"/>
        <v>1</v>
      </c>
      <c r="S19" s="32"/>
      <c r="T19" s="32">
        <v>1</v>
      </c>
      <c r="U19" s="50">
        <v>1</v>
      </c>
      <c r="V19" s="28">
        <v>1</v>
      </c>
      <c r="W19" s="28"/>
      <c r="X19" s="25">
        <f>V19-W19-Y19</f>
        <v>1</v>
      </c>
      <c r="Y19" s="28"/>
      <c r="Z19" s="57">
        <v>1</v>
      </c>
      <c r="AA19" s="84">
        <v>1</v>
      </c>
      <c r="AB19" s="88"/>
    </row>
    <row r="20" spans="1:28" ht="49.5" customHeight="1" thickBot="1" x14ac:dyDescent="0.3">
      <c r="A20" s="67"/>
      <c r="B20" s="67"/>
      <c r="C20" s="67"/>
      <c r="D20" s="67"/>
      <c r="E20" s="67"/>
      <c r="F20" s="67"/>
      <c r="G20" s="67"/>
      <c r="K20" s="63" t="s">
        <v>59</v>
      </c>
      <c r="L20" s="64"/>
      <c r="M20" s="64"/>
      <c r="N20" s="64"/>
      <c r="O20" s="43">
        <f t="shared" ref="O20:T20" si="1">SUM(O6:O19)</f>
        <v>63</v>
      </c>
      <c r="P20" s="45">
        <f t="shared" si="1"/>
        <v>55</v>
      </c>
      <c r="Q20" s="45">
        <f t="shared" si="1"/>
        <v>4</v>
      </c>
      <c r="R20" s="45">
        <f t="shared" si="1"/>
        <v>46</v>
      </c>
      <c r="S20" s="33">
        <f t="shared" si="1"/>
        <v>5</v>
      </c>
      <c r="T20" s="33">
        <f t="shared" si="1"/>
        <v>2</v>
      </c>
      <c r="U20" s="51">
        <f>SUM(U6:U19)</f>
        <v>66</v>
      </c>
      <c r="V20" s="29">
        <f>SUM(V6:V19)</f>
        <v>58</v>
      </c>
      <c r="W20" s="52">
        <f>SUM(W6:W19)</f>
        <v>3</v>
      </c>
      <c r="X20" s="52">
        <f>SUM(X6:X19)</f>
        <v>50</v>
      </c>
      <c r="Y20" s="29">
        <f>SUM(Y6:Y19)</f>
        <v>5</v>
      </c>
      <c r="Z20" s="29">
        <f>SUM(Z6:Z19)</f>
        <v>20</v>
      </c>
      <c r="AA20" s="81">
        <f t="shared" ref="AA20" si="2">SUM(AA6:AA19)</f>
        <v>58</v>
      </c>
      <c r="AB20" s="81"/>
    </row>
    <row r="21" spans="1:28" ht="49.5" customHeight="1" thickBot="1" x14ac:dyDescent="0.3">
      <c r="K21" s="65" t="s">
        <v>60</v>
      </c>
      <c r="L21" s="66"/>
      <c r="M21" s="66"/>
      <c r="N21" s="66"/>
      <c r="O21" s="44">
        <f t="shared" ref="O21:T21" si="3">SUM(O8:O9)</f>
        <v>21</v>
      </c>
      <c r="P21" s="46">
        <f t="shared" ref="P21:R21" si="4">SUM(P8:P9)</f>
        <v>21</v>
      </c>
      <c r="Q21" s="46">
        <f t="shared" si="4"/>
        <v>4</v>
      </c>
      <c r="R21" s="46">
        <f t="shared" si="4"/>
        <v>16</v>
      </c>
      <c r="S21" s="34">
        <f t="shared" si="3"/>
        <v>1</v>
      </c>
      <c r="T21" s="34">
        <f t="shared" si="3"/>
        <v>0</v>
      </c>
      <c r="U21" s="53">
        <f t="shared" ref="U21:V21" si="5">SUM(U8:U9)</f>
        <v>23</v>
      </c>
      <c r="V21" s="23">
        <f t="shared" si="5"/>
        <v>23</v>
      </c>
      <c r="W21" s="54">
        <f t="shared" ref="W21:Y21" si="6">SUM(W8:W9)</f>
        <v>3</v>
      </c>
      <c r="X21" s="54">
        <f t="shared" si="6"/>
        <v>18</v>
      </c>
      <c r="Y21" s="23">
        <f t="shared" si="6"/>
        <v>2</v>
      </c>
      <c r="Z21" s="23">
        <f>SUM(Z8:Z9)</f>
        <v>6</v>
      </c>
      <c r="AA21" s="82">
        <f t="shared" ref="AA21" si="7">SUM(AA8:AA9)</f>
        <v>23</v>
      </c>
      <c r="AB21" s="82"/>
    </row>
    <row r="22" spans="1:28" ht="65.25" customHeight="1" x14ac:dyDescent="0.25">
      <c r="M22" s="5"/>
      <c r="N22" s="5"/>
      <c r="P22" s="70" t="s">
        <v>69</v>
      </c>
      <c r="Q22" s="70"/>
      <c r="R22" s="70"/>
      <c r="S22" s="70"/>
      <c r="T22" s="70"/>
      <c r="V22" s="80" t="s">
        <v>74</v>
      </c>
      <c r="W22" s="80"/>
      <c r="X22" s="80"/>
      <c r="Y22" s="80"/>
      <c r="Z22" s="80"/>
    </row>
    <row r="23" spans="1:28" ht="18" customHeight="1" x14ac:dyDescent="0.25">
      <c r="M23" s="5"/>
      <c r="N23" s="5"/>
    </row>
    <row r="24" spans="1:28" ht="49.5" customHeight="1" x14ac:dyDescent="0.25">
      <c r="M24" s="5"/>
      <c r="N24" s="5"/>
    </row>
    <row r="25" spans="1:28" ht="49.5" customHeight="1" x14ac:dyDescent="0.25">
      <c r="M25" s="5"/>
      <c r="N25" s="5"/>
    </row>
    <row r="26" spans="1:28" ht="49.5" customHeight="1" x14ac:dyDescent="0.25">
      <c r="M26" s="5"/>
      <c r="N26" s="5"/>
    </row>
    <row r="27" spans="1:28" ht="49.5" customHeight="1" x14ac:dyDescent="0.25">
      <c r="M27" s="5"/>
      <c r="N27" s="5"/>
    </row>
    <row r="28" spans="1:28" ht="49.5" customHeight="1" x14ac:dyDescent="0.25">
      <c r="M28" s="5"/>
      <c r="N28" s="5"/>
    </row>
    <row r="29" spans="1:28" ht="49.5" customHeight="1" x14ac:dyDescent="0.25">
      <c r="M29" s="5"/>
      <c r="N29" s="5"/>
    </row>
    <row r="30" spans="1:28" ht="49.5" customHeight="1" x14ac:dyDescent="0.25">
      <c r="M30" s="5"/>
      <c r="N30" s="5"/>
    </row>
    <row r="31" spans="1:28" ht="49.5" customHeight="1" x14ac:dyDescent="0.25">
      <c r="M31" s="5"/>
      <c r="N31" s="5"/>
    </row>
    <row r="32" spans="1:28" ht="49.5" customHeight="1" x14ac:dyDescent="0.25">
      <c r="M32" s="5"/>
      <c r="N32" s="5"/>
    </row>
    <row r="33" spans="13:14" ht="49.5" customHeight="1" x14ac:dyDescent="0.25">
      <c r="M33" s="5"/>
      <c r="N33" s="5"/>
    </row>
    <row r="34" spans="13:14" ht="49.5" customHeight="1" x14ac:dyDescent="0.25">
      <c r="M34" s="5"/>
      <c r="N34" s="5"/>
    </row>
    <row r="35" spans="13:14" ht="49.5" customHeight="1" x14ac:dyDescent="0.25">
      <c r="M35" s="5"/>
      <c r="N35" s="5"/>
    </row>
    <row r="36" spans="13:14" ht="49.5" customHeight="1" x14ac:dyDescent="0.25">
      <c r="M36" s="5"/>
      <c r="N36" s="5"/>
    </row>
    <row r="37" spans="13:14" ht="49.5" customHeight="1" x14ac:dyDescent="0.25">
      <c r="M37" s="5"/>
      <c r="N37" s="5"/>
    </row>
    <row r="38" spans="13:14" ht="49.5" customHeight="1" x14ac:dyDescent="0.25">
      <c r="M38" s="5"/>
      <c r="N38" s="5"/>
    </row>
    <row r="39" spans="13:14" ht="49.5" customHeight="1" x14ac:dyDescent="0.25">
      <c r="M39" s="5"/>
      <c r="N39" s="5"/>
    </row>
    <row r="40" spans="13:14" ht="49.5" customHeight="1" x14ac:dyDescent="0.25">
      <c r="M40" s="5"/>
      <c r="N40" s="5"/>
    </row>
    <row r="41" spans="13:14" ht="49.5" customHeight="1" x14ac:dyDescent="0.25">
      <c r="M41" s="5"/>
      <c r="N41" s="5"/>
    </row>
    <row r="42" spans="13:14" ht="49.5" customHeight="1" x14ac:dyDescent="0.25">
      <c r="M42" s="5"/>
      <c r="N42" s="5"/>
    </row>
    <row r="43" spans="13:14" ht="49.5" customHeight="1" x14ac:dyDescent="0.25">
      <c r="M43" s="5"/>
      <c r="N43" s="5"/>
    </row>
    <row r="44" spans="13:14" ht="49.5" customHeight="1" x14ac:dyDescent="0.25">
      <c r="M44" s="5"/>
      <c r="N44" s="5"/>
    </row>
    <row r="45" spans="13:14" ht="49.5" customHeight="1" x14ac:dyDescent="0.25">
      <c r="M45" s="5"/>
      <c r="N45" s="5"/>
    </row>
    <row r="46" spans="13:14" ht="49.5" customHeight="1" x14ac:dyDescent="0.25">
      <c r="M46" s="5"/>
      <c r="N46" s="5"/>
    </row>
    <row r="47" spans="13:14" ht="49.5" customHeight="1" x14ac:dyDescent="0.25">
      <c r="M47" s="5"/>
      <c r="N47" s="5"/>
    </row>
    <row r="48" spans="13:14" ht="49.5" customHeight="1" x14ac:dyDescent="0.25">
      <c r="M48" s="5"/>
      <c r="N48" s="5"/>
    </row>
    <row r="49" spans="13:14" ht="49.5" customHeight="1" x14ac:dyDescent="0.25">
      <c r="M49" s="5"/>
      <c r="N49" s="5"/>
    </row>
    <row r="50" spans="13:14" ht="49.5" customHeight="1" x14ac:dyDescent="0.25">
      <c r="M50" s="5"/>
      <c r="N50" s="5"/>
    </row>
    <row r="51" spans="13:14" ht="49.5" customHeight="1" x14ac:dyDescent="0.25">
      <c r="M51" s="5"/>
      <c r="N51" s="5"/>
    </row>
    <row r="52" spans="13:14" ht="49.5" customHeight="1" x14ac:dyDescent="0.25">
      <c r="M52" s="5"/>
      <c r="N52" s="5"/>
    </row>
    <row r="53" spans="13:14" ht="49.5" customHeight="1" x14ac:dyDescent="0.25">
      <c r="M53" s="5"/>
      <c r="N53" s="5"/>
    </row>
    <row r="54" spans="13:14" ht="49.5" customHeight="1" x14ac:dyDescent="0.25">
      <c r="M54" s="5"/>
      <c r="N54" s="5"/>
    </row>
    <row r="55" spans="13:14" ht="49.5" customHeight="1" x14ac:dyDescent="0.25">
      <c r="M55" s="5"/>
      <c r="N55" s="5"/>
    </row>
    <row r="56" spans="13:14" ht="49.5" customHeight="1" x14ac:dyDescent="0.25">
      <c r="M56" s="5"/>
      <c r="N56" s="5"/>
    </row>
    <row r="57" spans="13:14" ht="49.5" customHeight="1" x14ac:dyDescent="0.25">
      <c r="M57" s="5"/>
      <c r="N57" s="5"/>
    </row>
    <row r="58" spans="13:14" ht="49.5" customHeight="1" x14ac:dyDescent="0.25">
      <c r="M58" s="5"/>
      <c r="N58" s="5"/>
    </row>
    <row r="59" spans="13:14" ht="49.5" customHeight="1" x14ac:dyDescent="0.25">
      <c r="M59" s="5"/>
      <c r="N59" s="5"/>
    </row>
    <row r="60" spans="13:14" ht="49.5" customHeight="1" x14ac:dyDescent="0.25">
      <c r="M60" s="5"/>
      <c r="N60" s="5"/>
    </row>
    <row r="61" spans="13:14" ht="49.5" customHeight="1" x14ac:dyDescent="0.25">
      <c r="M61" s="5"/>
      <c r="N61" s="5"/>
    </row>
    <row r="62" spans="13:14" ht="49.5" customHeight="1" x14ac:dyDescent="0.25">
      <c r="M62" s="5"/>
      <c r="N62" s="5"/>
    </row>
    <row r="63" spans="13:14" ht="49.5" customHeight="1" x14ac:dyDescent="0.25">
      <c r="M63" s="5"/>
      <c r="N63" s="5"/>
    </row>
    <row r="64" spans="13:14" ht="49.5" customHeight="1" x14ac:dyDescent="0.25">
      <c r="M64" s="5"/>
      <c r="N64" s="5"/>
    </row>
    <row r="65" spans="13:14" ht="49.5" customHeight="1" x14ac:dyDescent="0.25">
      <c r="M65" s="5"/>
      <c r="N65" s="5"/>
    </row>
    <row r="66" spans="13:14" ht="49.5" customHeight="1" x14ac:dyDescent="0.25">
      <c r="M66" s="5"/>
      <c r="N66" s="5"/>
    </row>
    <row r="67" spans="13:14" ht="49.5" customHeight="1" x14ac:dyDescent="0.25">
      <c r="M67" s="5"/>
      <c r="N67" s="5"/>
    </row>
    <row r="68" spans="13:14" ht="49.5" customHeight="1" x14ac:dyDescent="0.25">
      <c r="M68" s="5"/>
      <c r="N68" s="5"/>
    </row>
    <row r="69" spans="13:14" ht="49.5" customHeight="1" x14ac:dyDescent="0.25">
      <c r="M69" s="5"/>
      <c r="N69" s="5"/>
    </row>
    <row r="70" spans="13:14" ht="49.5" customHeight="1" x14ac:dyDescent="0.25">
      <c r="M70" s="5"/>
      <c r="N70" s="5"/>
    </row>
    <row r="71" spans="13:14" ht="49.5" customHeight="1" x14ac:dyDescent="0.25">
      <c r="M71" s="5"/>
      <c r="N71" s="5"/>
    </row>
    <row r="72" spans="13:14" ht="49.5" customHeight="1" x14ac:dyDescent="0.25">
      <c r="M72" s="5"/>
      <c r="N72" s="5"/>
    </row>
    <row r="73" spans="13:14" ht="49.5" customHeight="1" x14ac:dyDescent="0.25">
      <c r="M73" s="5"/>
      <c r="N73" s="5"/>
    </row>
    <row r="74" spans="13:14" ht="49.5" customHeight="1" x14ac:dyDescent="0.25">
      <c r="M74" s="5"/>
      <c r="N74" s="5"/>
    </row>
    <row r="75" spans="13:14" ht="49.5" customHeight="1" x14ac:dyDescent="0.25">
      <c r="M75" s="5"/>
      <c r="N75" s="5"/>
    </row>
    <row r="76" spans="13:14" ht="49.5" customHeight="1" x14ac:dyDescent="0.25">
      <c r="M76" s="5"/>
      <c r="N76" s="5"/>
    </row>
    <row r="77" spans="13:14" ht="49.5" customHeight="1" x14ac:dyDescent="0.25">
      <c r="M77" s="5"/>
      <c r="N77" s="5"/>
    </row>
    <row r="78" spans="13:14" ht="49.5" customHeight="1" x14ac:dyDescent="0.25">
      <c r="M78" s="5"/>
      <c r="N78" s="5"/>
    </row>
    <row r="79" spans="13:14" ht="49.5" customHeight="1" x14ac:dyDescent="0.25">
      <c r="M79" s="5"/>
      <c r="N79" s="5"/>
    </row>
    <row r="80" spans="13:14" ht="49.5" customHeight="1" x14ac:dyDescent="0.25">
      <c r="M80" s="5"/>
      <c r="N80" s="5"/>
    </row>
    <row r="81" spans="13:14" ht="49.5" customHeight="1" x14ac:dyDescent="0.25">
      <c r="M81" s="5"/>
      <c r="N81" s="5"/>
    </row>
    <row r="82" spans="13:14" ht="49.5" customHeight="1" x14ac:dyDescent="0.25">
      <c r="M82" s="5"/>
      <c r="N82" s="5"/>
    </row>
    <row r="83" spans="13:14" ht="49.5" customHeight="1" x14ac:dyDescent="0.25">
      <c r="M83" s="5"/>
      <c r="N83" s="5"/>
    </row>
    <row r="84" spans="13:14" ht="49.5" customHeight="1" x14ac:dyDescent="0.25">
      <c r="M84" s="5"/>
      <c r="N84" s="5"/>
    </row>
    <row r="85" spans="13:14" ht="49.5" customHeight="1" x14ac:dyDescent="0.25">
      <c r="M85" s="5"/>
      <c r="N85" s="5"/>
    </row>
    <row r="86" spans="13:14" ht="49.5" customHeight="1" x14ac:dyDescent="0.25">
      <c r="M86" s="5"/>
      <c r="N86" s="5"/>
    </row>
    <row r="87" spans="13:14" ht="49.5" customHeight="1" x14ac:dyDescent="0.25">
      <c r="M87" s="5"/>
      <c r="N87" s="5"/>
    </row>
    <row r="88" spans="13:14" ht="49.5" customHeight="1" x14ac:dyDescent="0.25">
      <c r="M88" s="5"/>
      <c r="N88" s="5"/>
    </row>
    <row r="89" spans="13:14" ht="49.5" customHeight="1" x14ac:dyDescent="0.25">
      <c r="M89" s="5"/>
      <c r="N89" s="5"/>
    </row>
    <row r="90" spans="13:14" ht="49.5" customHeight="1" x14ac:dyDescent="0.25">
      <c r="M90" s="5"/>
      <c r="N90" s="5"/>
    </row>
    <row r="91" spans="13:14" ht="49.5" customHeight="1" x14ac:dyDescent="0.25">
      <c r="M91" s="5"/>
      <c r="N91" s="5"/>
    </row>
    <row r="92" spans="13:14" ht="49.5" customHeight="1" x14ac:dyDescent="0.25">
      <c r="M92" s="5"/>
      <c r="N92" s="5"/>
    </row>
    <row r="93" spans="13:14" ht="49.5" customHeight="1" x14ac:dyDescent="0.25">
      <c r="M93" s="5"/>
      <c r="N93" s="5"/>
    </row>
    <row r="94" spans="13:14" ht="49.5" customHeight="1" x14ac:dyDescent="0.25">
      <c r="M94" s="5"/>
      <c r="N94" s="5"/>
    </row>
    <row r="95" spans="13:14" ht="49.5" customHeight="1" x14ac:dyDescent="0.25">
      <c r="M95" s="5"/>
      <c r="N95" s="5"/>
    </row>
    <row r="96" spans="13:14" ht="49.5" customHeight="1" x14ac:dyDescent="0.25">
      <c r="M96" s="5"/>
      <c r="N96" s="5"/>
    </row>
    <row r="97" spans="13:14" ht="49.5" customHeight="1" x14ac:dyDescent="0.25">
      <c r="M97" s="5"/>
      <c r="N97" s="5"/>
    </row>
    <row r="98" spans="13:14" ht="49.5" customHeight="1" x14ac:dyDescent="0.25">
      <c r="M98" s="5"/>
      <c r="N98" s="5"/>
    </row>
    <row r="99" spans="13:14" ht="49.5" customHeight="1" x14ac:dyDescent="0.25">
      <c r="M99" s="5"/>
      <c r="N99" s="5"/>
    </row>
    <row r="100" spans="13:14" ht="49.5" customHeight="1" x14ac:dyDescent="0.25">
      <c r="M100" s="5"/>
      <c r="N100" s="5"/>
    </row>
    <row r="101" spans="13:14" ht="49.5" customHeight="1" x14ac:dyDescent="0.25">
      <c r="M101" s="5"/>
      <c r="N101" s="5"/>
    </row>
    <row r="102" spans="13:14" ht="49.5" customHeight="1" x14ac:dyDescent="0.25">
      <c r="M102" s="5"/>
      <c r="N102" s="5"/>
    </row>
    <row r="103" spans="13:14" ht="49.5" customHeight="1" x14ac:dyDescent="0.25">
      <c r="M103" s="5"/>
      <c r="N103" s="5"/>
    </row>
    <row r="104" spans="13:14" ht="49.5" customHeight="1" x14ac:dyDescent="0.25">
      <c r="M104" s="5"/>
      <c r="N104" s="5"/>
    </row>
    <row r="105" spans="13:14" ht="49.5" customHeight="1" x14ac:dyDescent="0.25">
      <c r="M105" s="5"/>
      <c r="N105" s="5"/>
    </row>
    <row r="106" spans="13:14" ht="49.5" customHeight="1" x14ac:dyDescent="0.25">
      <c r="M106" s="5"/>
      <c r="N106" s="5"/>
    </row>
    <row r="107" spans="13:14" ht="49.5" customHeight="1" x14ac:dyDescent="0.25">
      <c r="M107" s="5"/>
      <c r="N107" s="5"/>
    </row>
    <row r="108" spans="13:14" ht="49.5" customHeight="1" x14ac:dyDescent="0.25">
      <c r="M108" s="5"/>
      <c r="N108" s="5"/>
    </row>
    <row r="109" spans="13:14" ht="49.5" customHeight="1" x14ac:dyDescent="0.25">
      <c r="M109" s="5"/>
      <c r="N109" s="5"/>
    </row>
    <row r="110" spans="13:14" ht="49.5" customHeight="1" x14ac:dyDescent="0.25">
      <c r="M110" s="5"/>
      <c r="N110" s="5"/>
    </row>
    <row r="111" spans="13:14" ht="49.5" customHeight="1" x14ac:dyDescent="0.25">
      <c r="M111" s="5"/>
      <c r="N111" s="5"/>
    </row>
    <row r="112" spans="13:14" ht="49.5" customHeight="1" x14ac:dyDescent="0.25">
      <c r="M112" s="5"/>
      <c r="N112" s="5"/>
    </row>
    <row r="113" spans="13:14" ht="49.5" customHeight="1" x14ac:dyDescent="0.25">
      <c r="M113" s="5"/>
      <c r="N113" s="5"/>
    </row>
    <row r="114" spans="13:14" ht="49.5" customHeight="1" x14ac:dyDescent="0.25">
      <c r="M114" s="5"/>
      <c r="N114" s="5"/>
    </row>
    <row r="115" spans="13:14" ht="49.5" customHeight="1" x14ac:dyDescent="0.25">
      <c r="M115" s="5"/>
      <c r="N115" s="5"/>
    </row>
    <row r="116" spans="13:14" ht="49.5" customHeight="1" x14ac:dyDescent="0.25">
      <c r="M116" s="5"/>
      <c r="N116" s="5"/>
    </row>
    <row r="117" spans="13:14" ht="49.5" customHeight="1" x14ac:dyDescent="0.25">
      <c r="M117" s="5"/>
      <c r="N117" s="5"/>
    </row>
    <row r="118" spans="13:14" ht="49.5" customHeight="1" x14ac:dyDescent="0.25">
      <c r="M118" s="5"/>
      <c r="N118" s="5"/>
    </row>
    <row r="119" spans="13:14" ht="49.5" customHeight="1" x14ac:dyDescent="0.25">
      <c r="M119" s="5"/>
      <c r="N119" s="5"/>
    </row>
    <row r="120" spans="13:14" ht="49.5" customHeight="1" x14ac:dyDescent="0.25">
      <c r="M120" s="5"/>
      <c r="N120" s="5"/>
    </row>
    <row r="121" spans="13:14" ht="49.5" customHeight="1" x14ac:dyDescent="0.25">
      <c r="M121" s="5"/>
      <c r="N121" s="5"/>
    </row>
    <row r="122" spans="13:14" ht="49.5" customHeight="1" x14ac:dyDescent="0.25">
      <c r="M122" s="5"/>
      <c r="N122" s="5"/>
    </row>
    <row r="123" spans="13:14" ht="49.5" customHeight="1" x14ac:dyDescent="0.25">
      <c r="M123" s="5"/>
      <c r="N123" s="5"/>
    </row>
    <row r="124" spans="13:14" ht="49.5" customHeight="1" x14ac:dyDescent="0.25">
      <c r="M124" s="5"/>
      <c r="N124" s="5"/>
    </row>
    <row r="125" spans="13:14" ht="49.5" customHeight="1" x14ac:dyDescent="0.25">
      <c r="M125" s="5"/>
      <c r="N125" s="5"/>
    </row>
    <row r="126" spans="13:14" ht="49.5" customHeight="1" x14ac:dyDescent="0.25">
      <c r="M126" s="5"/>
      <c r="N126" s="5"/>
    </row>
    <row r="127" spans="13:14" ht="49.5" customHeight="1" x14ac:dyDescent="0.25">
      <c r="M127" s="5"/>
      <c r="N127" s="5"/>
    </row>
    <row r="128" spans="13:14" ht="49.5" customHeight="1" x14ac:dyDescent="0.25">
      <c r="M128" s="5"/>
      <c r="N128" s="5"/>
    </row>
    <row r="129" spans="13:14" ht="49.5" customHeight="1" x14ac:dyDescent="0.25">
      <c r="M129" s="5"/>
      <c r="N129" s="5"/>
    </row>
    <row r="130" spans="13:14" ht="49.5" customHeight="1" x14ac:dyDescent="0.25">
      <c r="M130" s="5"/>
      <c r="N130" s="5"/>
    </row>
    <row r="131" spans="13:14" ht="49.5" customHeight="1" x14ac:dyDescent="0.25">
      <c r="M131" s="5"/>
      <c r="N131" s="5"/>
    </row>
    <row r="132" spans="13:14" ht="49.5" customHeight="1" x14ac:dyDescent="0.25">
      <c r="M132" s="5"/>
      <c r="N132" s="5"/>
    </row>
    <row r="133" spans="13:14" ht="49.5" customHeight="1" x14ac:dyDescent="0.25">
      <c r="M133" s="5"/>
      <c r="N133" s="5"/>
    </row>
    <row r="134" spans="13:14" ht="49.5" customHeight="1" x14ac:dyDescent="0.25">
      <c r="M134" s="5"/>
      <c r="N134" s="5"/>
    </row>
    <row r="135" spans="13:14" ht="49.5" customHeight="1" x14ac:dyDescent="0.25">
      <c r="M135" s="5"/>
      <c r="N135" s="5"/>
    </row>
    <row r="136" spans="13:14" ht="49.5" customHeight="1" x14ac:dyDescent="0.25">
      <c r="M136" s="5"/>
      <c r="N136" s="5"/>
    </row>
    <row r="137" spans="13:14" ht="49.5" customHeight="1" x14ac:dyDescent="0.25">
      <c r="M137" s="5"/>
      <c r="N137" s="5"/>
    </row>
    <row r="138" spans="13:14" ht="49.5" customHeight="1" x14ac:dyDescent="0.25">
      <c r="M138" s="5"/>
      <c r="N138" s="5"/>
    </row>
    <row r="139" spans="13:14" ht="49.5" customHeight="1" x14ac:dyDescent="0.25">
      <c r="M139" s="5"/>
      <c r="N139" s="5"/>
    </row>
    <row r="140" spans="13:14" ht="49.5" customHeight="1" x14ac:dyDescent="0.25">
      <c r="M140" s="5"/>
      <c r="N140" s="5"/>
    </row>
    <row r="141" spans="13:14" ht="49.5" customHeight="1" x14ac:dyDescent="0.25">
      <c r="M141" s="5"/>
      <c r="N141" s="5"/>
    </row>
  </sheetData>
  <autoFilter ref="A5:N22"/>
  <sortState ref="A2:S16">
    <sortCondition ref="C2:C16"/>
    <sortCondition ref="F2:F16"/>
  </sortState>
  <mergeCells count="21">
    <mergeCell ref="A1:AB3"/>
    <mergeCell ref="O4:T4"/>
    <mergeCell ref="P22:T22"/>
    <mergeCell ref="D4:D5"/>
    <mergeCell ref="F4:F5"/>
    <mergeCell ref="C4:C5"/>
    <mergeCell ref="J4:J5"/>
    <mergeCell ref="L4:L5"/>
    <mergeCell ref="M4:N4"/>
    <mergeCell ref="H4:H5"/>
    <mergeCell ref="E4:E5"/>
    <mergeCell ref="AA4:AB4"/>
    <mergeCell ref="V22:Z22"/>
    <mergeCell ref="A4:A5"/>
    <mergeCell ref="K20:N20"/>
    <mergeCell ref="B4:B5"/>
    <mergeCell ref="K21:N21"/>
    <mergeCell ref="A20:G20"/>
    <mergeCell ref="I4:I5"/>
    <mergeCell ref="G4:G5"/>
    <mergeCell ref="K4:K5"/>
  </mergeCells>
  <printOptions horizontalCentered="1" verticalCentered="1"/>
  <pageMargins left="0" right="0" top="0" bottom="0" header="0.11811023622047245" footer="0.11811023622047245"/>
  <pageSetup paperSize="8" scale="42" fitToHeight="0" orientation="landscape" r:id="rId1"/>
  <headerFooter>
    <oddFooter>&amp;R&amp;20&amp;D&amp;T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export_agrements_DESC rea med</vt:lpstr>
      <vt:lpstr>'export_agrements_DESC rea med'!Impression_des_titres</vt:lpstr>
      <vt:lpstr>'export_agrements_DESC rea med'!Zone_d_impression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HABOUSSI, Mohamed</dc:creator>
  <cp:lastModifiedBy>HABOUSSI, Mohamed (ARS-HDF)</cp:lastModifiedBy>
  <cp:lastPrinted>2023-06-08T08:08:11Z</cp:lastPrinted>
  <dcterms:created xsi:type="dcterms:W3CDTF">2017-07-12T11:27:59Z</dcterms:created>
  <dcterms:modified xsi:type="dcterms:W3CDTF">2023-06-09T13:01:48Z</dcterms:modified>
</cp:coreProperties>
</file>