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2" windowWidth="15600" windowHeight="9720"/>
  </bookViews>
  <sheets>
    <sheet name="export_agrements_gyneco_obstetr" sheetId="1" r:id="rId1"/>
  </sheets>
  <definedNames>
    <definedName name="_xlnm._FilterDatabase" localSheetId="0" hidden="1">export_agrements_gyneco_obstetr!$A$2:$AD$40</definedName>
    <definedName name="_xlnm.Print_Titles" localSheetId="0">export_agrements_gyneco_obstetr!$2:$5</definedName>
    <definedName name="Print_Titles" localSheetId="0">export_agrements_gyneco_obstetr!$2:$5</definedName>
  </definedNames>
  <calcPr calcId="145621"/>
</workbook>
</file>

<file path=xl/calcChain.xml><?xml version="1.0" encoding="utf-8"?>
<calcChain xmlns="http://schemas.openxmlformats.org/spreadsheetml/2006/main">
  <c r="AE40" i="1" l="1"/>
  <c r="AE39" i="1"/>
  <c r="AD40" i="1" l="1"/>
  <c r="AD39" i="1"/>
  <c r="X40" i="1" l="1"/>
  <c r="Y40" i="1"/>
  <c r="Z40" i="1"/>
  <c r="AA40" i="1"/>
  <c r="AB40" i="1"/>
  <c r="AC40" i="1"/>
  <c r="X39" i="1"/>
  <c r="Y39" i="1"/>
  <c r="Z39" i="1"/>
  <c r="AA39" i="1"/>
  <c r="AC39" i="1"/>
  <c r="W40" i="1"/>
  <c r="V40" i="1" l="1"/>
  <c r="U40" i="1"/>
  <c r="T40" i="1"/>
  <c r="S40" i="1"/>
  <c r="R40" i="1"/>
  <c r="Q40" i="1"/>
  <c r="P40" i="1"/>
  <c r="O40" i="1"/>
  <c r="W39" i="1"/>
  <c r="V39" i="1"/>
  <c r="U39" i="1"/>
  <c r="S39" i="1"/>
  <c r="R39" i="1"/>
  <c r="Q39" i="1"/>
  <c r="P39" i="1"/>
  <c r="O39" i="1"/>
</calcChain>
</file>

<file path=xl/sharedStrings.xml><?xml version="1.0" encoding="utf-8"?>
<sst xmlns="http://schemas.openxmlformats.org/spreadsheetml/2006/main" count="250" uniqueCount="125">
  <si>
    <t>GHT</t>
  </si>
  <si>
    <t>Numéro (FINESS/RPPS/SIRET)</t>
  </si>
  <si>
    <t>Nom (établissement/praticien/autre)</t>
  </si>
  <si>
    <t>Nom du terrain de stage</t>
  </si>
  <si>
    <t>N° terrain</t>
  </si>
  <si>
    <t>Responsable du terrain de stage</t>
  </si>
  <si>
    <t>début premier semestre</t>
  </si>
  <si>
    <t>début dernier semestre</t>
  </si>
  <si>
    <t>Durée de l'agrément</t>
  </si>
  <si>
    <t>Phase 1</t>
  </si>
  <si>
    <t>Phase 2</t>
  </si>
  <si>
    <t>Phase 3</t>
  </si>
  <si>
    <t>FST</t>
  </si>
  <si>
    <t>semestre novembre 2022</t>
  </si>
  <si>
    <t>semestre mai 2023</t>
  </si>
  <si>
    <t>postes proposés par les établissements</t>
  </si>
  <si>
    <t>Décisions DGARS</t>
  </si>
  <si>
    <t>Postes proposés par les établissements</t>
  </si>
  <si>
    <t>Total postes ouverts</t>
  </si>
  <si>
    <t>postes restants</t>
  </si>
  <si>
    <t>Durée agrément</t>
  </si>
  <si>
    <t>gynéco obstétrique</t>
  </si>
  <si>
    <t>gynéco méd</t>
  </si>
  <si>
    <t>médecine générale</t>
  </si>
  <si>
    <t>phase 1</t>
  </si>
  <si>
    <t>phase 3</t>
  </si>
  <si>
    <t>fléchages P1 et P2</t>
  </si>
  <si>
    <t>bascules P2</t>
  </si>
  <si>
    <t>phase 2</t>
  </si>
  <si>
    <t>GHT LILLE METROPOLE FLANDRE INTERIEURE</t>
  </si>
  <si>
    <t>X</t>
  </si>
  <si>
    <t>GHT HAINAUT CAMBRESIS</t>
  </si>
  <si>
    <t xml:space="preserve">CH DENAIN </t>
  </si>
  <si>
    <t>GYNECOLOGIE OBSTETRIQUE</t>
  </si>
  <si>
    <t>M. FALCE PATRICK</t>
  </si>
  <si>
    <t>GROUPE HOSPITALIER DU DOUAISIS</t>
  </si>
  <si>
    <t xml:space="preserve">CH DOUAI </t>
  </si>
  <si>
    <t>GYNECOLOGIE-OBSTETRIQUE</t>
  </si>
  <si>
    <t>M. KALUMBA BASILE</t>
  </si>
  <si>
    <t>1 P1</t>
  </si>
  <si>
    <t>CHIRURGIE GENERALE ET VISCERALE</t>
  </si>
  <si>
    <t>poste chirurgie</t>
  </si>
  <si>
    <t>GHT LITTORAL NORD</t>
  </si>
  <si>
    <t xml:space="preserve">CH DUNKERQUE </t>
  </si>
  <si>
    <t>UROLOGIE</t>
  </si>
  <si>
    <t>M. AMARA NORDINE</t>
  </si>
  <si>
    <t>M. BOODHUN RISHI</t>
  </si>
  <si>
    <t>CHIR. VISCERALE, VASCULAIRE ET THORACI</t>
  </si>
  <si>
    <t>M. FULBERT MAXENCE</t>
  </si>
  <si>
    <t>CENTRE OSCAR LAMBRET</t>
  </si>
  <si>
    <t>CHIRURGIE ONCOLOGIQUE</t>
  </si>
  <si>
    <t>Mme HUDRY DELPHINE</t>
  </si>
  <si>
    <t>postes chirurgie</t>
  </si>
  <si>
    <t xml:space="preserve">CHRU LILLE </t>
  </si>
  <si>
    <t>SERVICE D'OBSTETRIQUE</t>
  </si>
  <si>
    <t>Mme DEBARGE VERONIQUE</t>
  </si>
  <si>
    <t>Mme DEBARGE/RUBOD VERONIQUE/CHRYSTELE</t>
  </si>
  <si>
    <t>CHIRURGIE GYNECOLOGIQUE</t>
  </si>
  <si>
    <t>Mme RUBOD CHRYSTELE</t>
  </si>
  <si>
    <t>M. VILLERS ARNAUD</t>
  </si>
  <si>
    <t>HOPITAL SAINT VINCENT DE PAUL GHICL</t>
  </si>
  <si>
    <t>GYNECOLOGIE OBSTETRIQUE SENOLOGIQUE</t>
  </si>
  <si>
    <t>M. LUCOT JEAN-PHILIPPE</t>
  </si>
  <si>
    <t>1 P1
1 P2</t>
  </si>
  <si>
    <t>CHIRURGIE VISCERALE ET DIGESTIVE</t>
  </si>
  <si>
    <t>M. FOURURE THOMAS</t>
  </si>
  <si>
    <t xml:space="preserve">C.H. SAMBRE AVESNOIS MAUBEUGE </t>
  </si>
  <si>
    <t>SERVICE DE GYNECOLOGIE OBSTETRIQUE</t>
  </si>
  <si>
    <t>M. HUBERT DIDIER</t>
  </si>
  <si>
    <t xml:space="preserve">CH ROUBAIX </t>
  </si>
  <si>
    <t>CHIRURGIE GENERALE ET DIGESTIVE</t>
  </si>
  <si>
    <t>MATERNITE DE BEAUMONT</t>
  </si>
  <si>
    <t>Mme MIGNE CLAIRE</t>
  </si>
  <si>
    <t>CHIRURGIE UROLOGIQUE</t>
  </si>
  <si>
    <t>M. PECOUX FRANCOIS</t>
  </si>
  <si>
    <t xml:space="preserve">CH SECLIN </t>
  </si>
  <si>
    <t>GYNECOLOGIE-OBSTETRIQUE (POLE MERE-ENF</t>
  </si>
  <si>
    <t>Mme BOT-ROBIN VIRGINIE</t>
  </si>
  <si>
    <t>CHIRURGIE GENERALE (VISCERALE)</t>
  </si>
  <si>
    <t>MME SCHIPMAN -HORCKMANS CAMILLE</t>
  </si>
  <si>
    <t>CH TOURCOING</t>
  </si>
  <si>
    <t>Mme CLOUQUEUR ELODIE</t>
  </si>
  <si>
    <t>1 P2</t>
  </si>
  <si>
    <t>CH VALENCIENNES</t>
  </si>
  <si>
    <t>POLE MERE ENFANT</t>
  </si>
  <si>
    <t>SERVICE D'UROLOGIE</t>
  </si>
  <si>
    <t>M. LOKMANE EL MOSTAFA</t>
  </si>
  <si>
    <t>CHIRURGIE GYNECOLOGIQUE ET CANCEROLOGI</t>
  </si>
  <si>
    <t>M. PROLONGEAU JEAN-FRANCOIS</t>
  </si>
  <si>
    <t>GROUPE HOSPITALIER DE L'ARTOIS-TERNOIS</t>
  </si>
  <si>
    <t xml:space="preserve">CH ARRAS </t>
  </si>
  <si>
    <t>CHIRURGIE B GENERALE ET VISCERALE</t>
  </si>
  <si>
    <t>M. SEQUIER CEDRIC</t>
  </si>
  <si>
    <t>GROUPE HOSPITALIER DE L'ARTOIS</t>
  </si>
  <si>
    <t xml:space="preserve">CH BETHUNE </t>
  </si>
  <si>
    <t>CHIRURGIE B (VISCERALE)</t>
  </si>
  <si>
    <t>DEGREMONT Raphaël</t>
  </si>
  <si>
    <t>GHT LITTORAL SUD</t>
  </si>
  <si>
    <t>CH BOULOGNE SUR MER</t>
  </si>
  <si>
    <t>M. AVLESSI CHRISTOPHE</t>
  </si>
  <si>
    <t xml:space="preserve">CH CALAIS </t>
  </si>
  <si>
    <t>MATERNITE-GYNECO-OBSTETRIQUE NIVEAU III</t>
  </si>
  <si>
    <t>Mme BECARD MARGAUX</t>
  </si>
  <si>
    <t>CH LENS DR SCHAFFNER</t>
  </si>
  <si>
    <t>Mme RIVAUX GERALDINE</t>
  </si>
  <si>
    <t>CH SAINT OMER (REGION DE)</t>
  </si>
  <si>
    <t xml:space="preserve">Total </t>
  </si>
  <si>
    <t>13 postes chirurgie</t>
  </si>
  <si>
    <t>Dont postes CHU</t>
  </si>
  <si>
    <t>décisions DGARS</t>
  </si>
  <si>
    <t>AMP ET PRESERVATION DE LA FERTILITE</t>
  </si>
  <si>
    <t>Mme DECANTER CHRISTINE</t>
  </si>
  <si>
    <t>M. MARQUAILLE HUGO</t>
  </si>
  <si>
    <t>Mme DEVOUGE PAULINE</t>
  </si>
  <si>
    <t>Mme QUANDALLE AURELIE/CAPPE MATHILDE</t>
  </si>
  <si>
    <t>M. NKOUNKOU ELVIS</t>
  </si>
  <si>
    <t>Mme CHEURFA NAHLA</t>
  </si>
  <si>
    <t>semestre novembre 2023</t>
  </si>
  <si>
    <t>Observations</t>
  </si>
  <si>
    <r>
      <rPr>
        <strike/>
        <sz val="12"/>
        <rFont val="Arial"/>
        <family val="2"/>
      </rPr>
      <t>M. RAYNAUD KEVIN</t>
    </r>
    <r>
      <rPr>
        <sz val="12"/>
        <rFont val="Arial"/>
        <family val="2"/>
      </rPr>
      <t xml:space="preserve">
Mme MESSIER MARGUERITE</t>
    </r>
  </si>
  <si>
    <t>CH HAZEBROUCK</t>
  </si>
  <si>
    <t>GYNECOLOGIE- OBSTETRIQUE</t>
  </si>
  <si>
    <t>M. THIRIOT PATRICK</t>
  </si>
  <si>
    <t>DEMANDES DE POSTES PAR LES ETABLISSEMENTS EN GYNECOLOGIE OBSTETRIQUE
SEMESTRE DE NOVEMBRE 2023 A MAI 2024</t>
  </si>
  <si>
    <t>postes proposés par les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</si>
</sst>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9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4"/>
      <color indexed="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2"/>
      <name val="Arial"/>
      <family val="2"/>
    </font>
    <font>
      <b/>
      <sz val="12"/>
      <color rgb="FF0070C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Arial"/>
      <family val="2"/>
    </font>
    <font>
      <strike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" fontId="5" fillId="0" borderId="31" xfId="0" applyNumberFormat="1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17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9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17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7" fontId="5" fillId="2" borderId="31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1" fontId="5" fillId="0" borderId="9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7" fontId="2" fillId="2" borderId="9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 vertical="center"/>
    </xf>
    <xf numFmtId="17" fontId="7" fillId="0" borderId="3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" fontId="5" fillId="2" borderId="33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17" fontId="2" fillId="2" borderId="29" xfId="0" applyNumberFormat="1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7" fontId="5" fillId="2" borderId="34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7" fontId="5" fillId="2" borderId="3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17" fontId="5" fillId="2" borderId="36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right" vertical="center"/>
    </xf>
    <xf numFmtId="0" fontId="6" fillId="3" borderId="39" xfId="0" applyFont="1" applyFill="1" applyBorder="1" applyAlignment="1">
      <alignment horizontal="right" vertical="center"/>
    </xf>
    <xf numFmtId="0" fontId="6" fillId="2" borderId="37" xfId="0" applyFont="1" applyFill="1" applyBorder="1" applyAlignment="1">
      <alignment horizontal="right" vertical="center"/>
    </xf>
    <xf numFmtId="0" fontId="6" fillId="2" borderId="42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6" fillId="2" borderId="41" xfId="0" applyFont="1" applyFill="1" applyBorder="1" applyAlignment="1">
      <alignment horizontal="right" vertical="center"/>
    </xf>
    <xf numFmtId="0" fontId="6" fillId="3" borderId="43" xfId="0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8" fillId="3" borderId="20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1" fillId="3" borderId="32" xfId="0" applyFont="1" applyFill="1" applyBorder="1"/>
    <xf numFmtId="0" fontId="2" fillId="3" borderId="32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vertical="center" wrapText="1"/>
    </xf>
    <xf numFmtId="0" fontId="8" fillId="3" borderId="3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2" fillId="3" borderId="4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right" vertical="center"/>
    </xf>
    <xf numFmtId="0" fontId="11" fillId="2" borderId="1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32" xfId="0" applyFont="1" applyFill="1" applyBorder="1"/>
    <xf numFmtId="0" fontId="5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right" vertical="center"/>
    </xf>
    <xf numFmtId="0" fontId="2" fillId="0" borderId="52" xfId="0" applyFont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" fillId="4" borderId="0" xfId="0" applyFont="1" applyFill="1"/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" fontId="5" fillId="0" borderId="3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right" vertical="center"/>
    </xf>
    <xf numFmtId="0" fontId="8" fillId="0" borderId="38" xfId="0" applyFont="1" applyBorder="1" applyAlignment="1">
      <alignment horizontal="right" vertical="center"/>
    </xf>
    <xf numFmtId="0" fontId="8" fillId="0" borderId="55" xfId="0" applyFont="1" applyBorder="1" applyAlignment="1">
      <alignment horizontal="right" vertical="center"/>
    </xf>
    <xf numFmtId="0" fontId="6" fillId="0" borderId="37" xfId="0" applyFont="1" applyBorder="1" applyAlignment="1">
      <alignment horizontal="right" vertical="center"/>
    </xf>
    <xf numFmtId="0" fontId="6" fillId="0" borderId="38" xfId="0" applyFont="1" applyBorder="1" applyAlignment="1">
      <alignment horizontal="right" vertical="center"/>
    </xf>
    <xf numFmtId="0" fontId="6" fillId="0" borderId="55" xfId="0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7" fillId="5" borderId="4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0</xdr:row>
      <xdr:rowOff>0</xdr:rowOff>
    </xdr:from>
    <xdr:to>
      <xdr:col>0</xdr:col>
      <xdr:colOff>1668233</xdr:colOff>
      <xdr:row>0</xdr:row>
      <xdr:rowOff>927099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200025" y="0"/>
          <a:ext cx="1654175" cy="927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zoomScale="70" workbookViewId="0">
      <pane xSplit="6" ySplit="5" topLeftCell="V36" activePane="bottomRight" state="frozen"/>
      <selection pane="topRight" activeCell="G1" sqref="G1"/>
      <selection pane="bottomLeft" activeCell="A8" sqref="A8"/>
      <selection pane="bottomRight" activeCell="AE38" sqref="AE38"/>
    </sheetView>
  </sheetViews>
  <sheetFormatPr baseColWidth="10" defaultColWidth="11.375" defaultRowHeight="15.6" x14ac:dyDescent="0.3"/>
  <cols>
    <col min="1" max="1" width="27.625" style="1" customWidth="1"/>
    <col min="2" max="2" width="15.25" style="2" customWidth="1"/>
    <col min="3" max="3" width="21.75" style="1" customWidth="1"/>
    <col min="4" max="4" width="24.75" style="1" customWidth="1"/>
    <col min="5" max="5" width="12.375" style="2" customWidth="1"/>
    <col min="6" max="6" width="31.25" style="1" customWidth="1"/>
    <col min="7" max="7" width="12.75" style="3" customWidth="1"/>
    <col min="8" max="8" width="14.25" style="3" customWidth="1"/>
    <col min="9" max="9" width="10" style="3" customWidth="1"/>
    <col min="10" max="10" width="10" style="4" customWidth="1"/>
    <col min="11" max="11" width="10.375" style="4" customWidth="1"/>
    <col min="12" max="12" width="10.75" style="4" customWidth="1"/>
    <col min="13" max="13" width="10.875" style="4" customWidth="1"/>
    <col min="14" max="14" width="7.625" style="4" customWidth="1"/>
    <col min="15" max="16" width="14.625" style="5" customWidth="1"/>
    <col min="17" max="17" width="11" style="5" customWidth="1"/>
    <col min="18" max="18" width="10.875" style="5" customWidth="1"/>
    <col min="19" max="19" width="11.375" style="4" customWidth="1"/>
    <col min="20" max="22" width="14.375" style="4" customWidth="1"/>
    <col min="23" max="23" width="19.875" style="4" customWidth="1"/>
    <col min="24" max="24" width="17.25" style="4" customWidth="1"/>
    <col min="25" max="25" width="9.75" style="4" customWidth="1"/>
    <col min="26" max="26" width="8.625" style="4" customWidth="1"/>
    <col min="27" max="27" width="8.375" style="4" customWidth="1"/>
    <col min="28" max="28" width="13.75" style="4" customWidth="1"/>
    <col min="29" max="30" width="15" style="1" customWidth="1"/>
    <col min="31" max="31" width="16.25" style="170" customWidth="1"/>
    <col min="32" max="32" width="76.375" style="97" customWidth="1"/>
    <col min="33" max="16384" width="11.375" style="1"/>
  </cols>
  <sheetData>
    <row r="1" spans="1:32" ht="79.5" customHeight="1" x14ac:dyDescent="0.25">
      <c r="A1" s="187" t="s">
        <v>123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</row>
    <row r="2" spans="1:32" ht="34.200000000000003" customHeight="1" x14ac:dyDescent="0.25">
      <c r="A2" s="188" t="s">
        <v>0</v>
      </c>
      <c r="B2" s="188" t="s">
        <v>1</v>
      </c>
      <c r="C2" s="188" t="s">
        <v>2</v>
      </c>
      <c r="D2" s="188" t="s">
        <v>3</v>
      </c>
      <c r="E2" s="188" t="s">
        <v>4</v>
      </c>
      <c r="F2" s="188" t="s">
        <v>5</v>
      </c>
      <c r="G2" s="188" t="s">
        <v>6</v>
      </c>
      <c r="H2" s="188" t="s">
        <v>7</v>
      </c>
      <c r="I2" s="188" t="s">
        <v>8</v>
      </c>
      <c r="J2" s="188" t="s">
        <v>9</v>
      </c>
      <c r="K2" s="190" t="s">
        <v>10</v>
      </c>
      <c r="L2" s="214" t="s">
        <v>11</v>
      </c>
      <c r="M2" s="212"/>
      <c r="N2" s="217" t="s">
        <v>12</v>
      </c>
      <c r="O2" s="186" t="s">
        <v>13</v>
      </c>
      <c r="P2" s="186"/>
      <c r="Q2" s="186"/>
      <c r="R2" s="186"/>
      <c r="S2" s="219"/>
      <c r="T2" s="219"/>
      <c r="U2" s="219"/>
      <c r="V2" s="219"/>
      <c r="W2" s="192" t="s">
        <v>14</v>
      </c>
      <c r="X2" s="193"/>
      <c r="Y2" s="193"/>
      <c r="Z2" s="193"/>
      <c r="AA2" s="193"/>
      <c r="AB2" s="193"/>
      <c r="AC2" s="193"/>
      <c r="AD2" s="193"/>
      <c r="AE2" s="185" t="s">
        <v>117</v>
      </c>
      <c r="AF2" s="186"/>
    </row>
    <row r="3" spans="1:32" ht="23.4" customHeight="1" x14ac:dyDescent="0.25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91"/>
      <c r="L3" s="215"/>
      <c r="M3" s="216"/>
      <c r="N3" s="218"/>
      <c r="O3" s="222" t="s">
        <v>17</v>
      </c>
      <c r="P3" s="223" t="s">
        <v>18</v>
      </c>
      <c r="Q3" s="220" t="s">
        <v>16</v>
      </c>
      <c r="R3" s="220"/>
      <c r="S3" s="220"/>
      <c r="T3" s="220"/>
      <c r="U3" s="186"/>
      <c r="V3" s="201" t="s">
        <v>19</v>
      </c>
      <c r="W3" s="192" t="s">
        <v>15</v>
      </c>
      <c r="X3" s="194" t="s">
        <v>109</v>
      </c>
      <c r="Y3" s="193"/>
      <c r="Z3" s="193"/>
      <c r="AA3" s="193"/>
      <c r="AB3" s="193"/>
      <c r="AC3" s="195"/>
      <c r="AD3" s="221" t="s">
        <v>19</v>
      </c>
      <c r="AE3" s="227" t="s">
        <v>124</v>
      </c>
      <c r="AF3" s="188" t="s">
        <v>118</v>
      </c>
    </row>
    <row r="4" spans="1:32" ht="33.6" customHeight="1" x14ac:dyDescent="0.25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91"/>
      <c r="L4" s="210" t="s">
        <v>20</v>
      </c>
      <c r="M4" s="212" t="s">
        <v>7</v>
      </c>
      <c r="N4" s="218"/>
      <c r="O4" s="222"/>
      <c r="P4" s="224"/>
      <c r="Q4" s="222" t="s">
        <v>21</v>
      </c>
      <c r="R4" s="222"/>
      <c r="S4" s="222"/>
      <c r="T4" s="7" t="s">
        <v>22</v>
      </c>
      <c r="U4" s="10" t="s">
        <v>23</v>
      </c>
      <c r="V4" s="202"/>
      <c r="W4" s="192"/>
      <c r="X4" s="196" t="s">
        <v>18</v>
      </c>
      <c r="Y4" s="225" t="s">
        <v>21</v>
      </c>
      <c r="Z4" s="226"/>
      <c r="AA4" s="226"/>
      <c r="AB4" s="147" t="s">
        <v>22</v>
      </c>
      <c r="AC4" s="116" t="s">
        <v>23</v>
      </c>
      <c r="AD4" s="196"/>
      <c r="AE4" s="227"/>
      <c r="AF4" s="189"/>
    </row>
    <row r="5" spans="1:32" ht="51" customHeight="1" x14ac:dyDescent="0.25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91"/>
      <c r="L5" s="211"/>
      <c r="M5" s="213"/>
      <c r="N5" s="218"/>
      <c r="O5" s="222"/>
      <c r="P5" s="224"/>
      <c r="Q5" s="123" t="s">
        <v>24</v>
      </c>
      <c r="R5" s="124" t="s">
        <v>28</v>
      </c>
      <c r="S5" s="125" t="s">
        <v>25</v>
      </c>
      <c r="T5" s="113" t="s">
        <v>26</v>
      </c>
      <c r="U5" s="118" t="s">
        <v>27</v>
      </c>
      <c r="V5" s="203"/>
      <c r="W5" s="192"/>
      <c r="X5" s="197"/>
      <c r="Y5" s="128" t="s">
        <v>24</v>
      </c>
      <c r="Z5" s="121" t="s">
        <v>28</v>
      </c>
      <c r="AA5" s="121" t="s">
        <v>25</v>
      </c>
      <c r="AB5" s="9" t="s">
        <v>26</v>
      </c>
      <c r="AC5" s="129" t="s">
        <v>27</v>
      </c>
      <c r="AD5" s="197"/>
      <c r="AE5" s="227"/>
      <c r="AF5" s="228"/>
    </row>
    <row r="6" spans="1:32" ht="48" customHeight="1" x14ac:dyDescent="0.25">
      <c r="A6" s="31" t="s">
        <v>31</v>
      </c>
      <c r="B6" s="32">
        <v>590000592</v>
      </c>
      <c r="C6" s="31" t="s">
        <v>32</v>
      </c>
      <c r="D6" s="31" t="s">
        <v>33</v>
      </c>
      <c r="E6" s="32">
        <v>31000234</v>
      </c>
      <c r="F6" s="31" t="s">
        <v>34</v>
      </c>
      <c r="G6" s="33">
        <v>44317</v>
      </c>
      <c r="H6" s="33">
        <v>45962</v>
      </c>
      <c r="I6" s="34">
        <v>5</v>
      </c>
      <c r="J6" s="35"/>
      <c r="K6" s="36" t="s">
        <v>30</v>
      </c>
      <c r="L6" s="15"/>
      <c r="M6" s="16"/>
      <c r="N6" s="163"/>
      <c r="O6" s="158">
        <v>1</v>
      </c>
      <c r="P6" s="17">
        <v>2</v>
      </c>
      <c r="Q6" s="22">
        <v>0</v>
      </c>
      <c r="R6" s="23">
        <v>0</v>
      </c>
      <c r="S6" s="8"/>
      <c r="T6" s="24"/>
      <c r="U6" s="6">
        <v>2</v>
      </c>
      <c r="V6" s="6">
        <v>2</v>
      </c>
      <c r="W6" s="119">
        <v>2</v>
      </c>
      <c r="X6" s="51">
        <v>0</v>
      </c>
      <c r="Y6" s="52"/>
      <c r="Z6" s="53"/>
      <c r="AA6" s="114"/>
      <c r="AB6" s="51"/>
      <c r="AC6" s="130"/>
      <c r="AD6" s="19">
        <v>0</v>
      </c>
      <c r="AE6" s="171">
        <v>2</v>
      </c>
      <c r="AF6" s="229"/>
    </row>
    <row r="7" spans="1:32" ht="59.25" customHeight="1" x14ac:dyDescent="0.25">
      <c r="A7" s="37" t="s">
        <v>35</v>
      </c>
      <c r="B7" s="38">
        <v>590001004</v>
      </c>
      <c r="C7" s="37" t="s">
        <v>36</v>
      </c>
      <c r="D7" s="37" t="s">
        <v>37</v>
      </c>
      <c r="E7" s="38">
        <v>31000004</v>
      </c>
      <c r="F7" s="37" t="s">
        <v>38</v>
      </c>
      <c r="G7" s="39">
        <v>44501</v>
      </c>
      <c r="H7" s="39">
        <v>46143</v>
      </c>
      <c r="I7" s="40">
        <v>5</v>
      </c>
      <c r="J7" s="23" t="s">
        <v>30</v>
      </c>
      <c r="K7" s="41" t="s">
        <v>30</v>
      </c>
      <c r="L7" s="42"/>
      <c r="M7" s="43"/>
      <c r="N7" s="165"/>
      <c r="O7" s="158">
        <v>3</v>
      </c>
      <c r="P7" s="17">
        <v>2</v>
      </c>
      <c r="Q7" s="22">
        <v>0</v>
      </c>
      <c r="R7" s="23">
        <v>0</v>
      </c>
      <c r="S7" s="8"/>
      <c r="T7" s="24" t="s">
        <v>39</v>
      </c>
      <c r="U7" s="6">
        <v>1</v>
      </c>
      <c r="V7" s="6">
        <v>1</v>
      </c>
      <c r="W7" s="119">
        <v>3</v>
      </c>
      <c r="X7" s="51">
        <v>1</v>
      </c>
      <c r="Y7" s="52">
        <v>0</v>
      </c>
      <c r="Z7" s="53">
        <v>0</v>
      </c>
      <c r="AA7" s="114">
        <v>0</v>
      </c>
      <c r="AB7" s="51" t="s">
        <v>39</v>
      </c>
      <c r="AC7" s="130"/>
      <c r="AD7" s="19">
        <v>0</v>
      </c>
      <c r="AE7" s="171">
        <v>3</v>
      </c>
      <c r="AF7" s="229"/>
    </row>
    <row r="8" spans="1:32" ht="59.25" customHeight="1" x14ac:dyDescent="0.25">
      <c r="A8" s="31" t="s">
        <v>35</v>
      </c>
      <c r="B8" s="32">
        <v>590001004</v>
      </c>
      <c r="C8" s="31" t="s">
        <v>36</v>
      </c>
      <c r="D8" s="44" t="s">
        <v>40</v>
      </c>
      <c r="E8" s="32">
        <v>31000154</v>
      </c>
      <c r="F8" s="31" t="s">
        <v>119</v>
      </c>
      <c r="G8" s="33"/>
      <c r="H8" s="33">
        <v>45231</v>
      </c>
      <c r="I8" s="45"/>
      <c r="J8" s="34" t="s">
        <v>30</v>
      </c>
      <c r="K8" s="46" t="s">
        <v>30</v>
      </c>
      <c r="L8" s="29"/>
      <c r="M8" s="16"/>
      <c r="N8" s="166"/>
      <c r="O8" s="158">
        <v>1</v>
      </c>
      <c r="P8" s="17">
        <v>0</v>
      </c>
      <c r="Q8" s="22">
        <v>0</v>
      </c>
      <c r="R8" s="23">
        <v>0</v>
      </c>
      <c r="S8" s="8"/>
      <c r="T8" s="24"/>
      <c r="U8" s="6"/>
      <c r="V8" s="6">
        <v>0</v>
      </c>
      <c r="W8" s="119">
        <v>1</v>
      </c>
      <c r="X8" s="51">
        <v>0</v>
      </c>
      <c r="Y8" s="52"/>
      <c r="Z8" s="53"/>
      <c r="AA8" s="114"/>
      <c r="AB8" s="51"/>
      <c r="AC8" s="130"/>
      <c r="AD8" s="19">
        <v>0</v>
      </c>
      <c r="AE8" s="171">
        <v>1</v>
      </c>
      <c r="AF8" s="230" t="s">
        <v>41</v>
      </c>
    </row>
    <row r="9" spans="1:32" ht="46.95" customHeight="1" x14ac:dyDescent="0.25">
      <c r="A9" s="25" t="s">
        <v>42</v>
      </c>
      <c r="B9" s="26">
        <v>590000337</v>
      </c>
      <c r="C9" s="25" t="s">
        <v>43</v>
      </c>
      <c r="D9" s="37" t="s">
        <v>44</v>
      </c>
      <c r="E9" s="26">
        <v>31000686</v>
      </c>
      <c r="F9" s="25" t="s">
        <v>45</v>
      </c>
      <c r="G9" s="47">
        <v>43586</v>
      </c>
      <c r="H9" s="47">
        <v>45231</v>
      </c>
      <c r="I9" s="48">
        <v>5</v>
      </c>
      <c r="J9" s="27" t="s">
        <v>30</v>
      </c>
      <c r="K9" s="28" t="s">
        <v>30</v>
      </c>
      <c r="L9" s="29"/>
      <c r="M9" s="16"/>
      <c r="N9" s="164"/>
      <c r="O9" s="70">
        <v>1</v>
      </c>
      <c r="P9" s="17">
        <v>0</v>
      </c>
      <c r="Q9" s="22">
        <v>0</v>
      </c>
      <c r="R9" s="23">
        <v>0</v>
      </c>
      <c r="S9" s="8"/>
      <c r="T9" s="24"/>
      <c r="U9" s="6"/>
      <c r="V9" s="6">
        <v>0</v>
      </c>
      <c r="W9" s="119">
        <v>1</v>
      </c>
      <c r="X9" s="51">
        <v>0</v>
      </c>
      <c r="Y9" s="52"/>
      <c r="Z9" s="53"/>
      <c r="AA9" s="114"/>
      <c r="AB9" s="51"/>
      <c r="AC9" s="130"/>
      <c r="AD9" s="19">
        <v>0</v>
      </c>
      <c r="AE9" s="171">
        <v>1</v>
      </c>
      <c r="AF9" s="229"/>
    </row>
    <row r="10" spans="1:32" ht="50.4" customHeight="1" x14ac:dyDescent="0.25">
      <c r="A10" s="25" t="s">
        <v>42</v>
      </c>
      <c r="B10" s="26">
        <v>590000337</v>
      </c>
      <c r="C10" s="25" t="s">
        <v>43</v>
      </c>
      <c r="D10" s="25" t="s">
        <v>37</v>
      </c>
      <c r="E10" s="26">
        <v>31000240</v>
      </c>
      <c r="F10" s="25" t="s">
        <v>46</v>
      </c>
      <c r="G10" s="39">
        <v>44866</v>
      </c>
      <c r="H10" s="39">
        <v>46508</v>
      </c>
      <c r="I10" s="40">
        <v>5</v>
      </c>
      <c r="J10" s="23" t="s">
        <v>30</v>
      </c>
      <c r="K10" s="41" t="s">
        <v>30</v>
      </c>
      <c r="L10" s="42">
        <v>5</v>
      </c>
      <c r="M10" s="43">
        <v>46508</v>
      </c>
      <c r="N10" s="164"/>
      <c r="O10" s="158">
        <v>2</v>
      </c>
      <c r="P10" s="17">
        <v>1</v>
      </c>
      <c r="Q10" s="22">
        <v>0</v>
      </c>
      <c r="R10" s="23">
        <v>0</v>
      </c>
      <c r="S10" s="8"/>
      <c r="T10" s="24"/>
      <c r="U10" s="6">
        <v>1</v>
      </c>
      <c r="V10" s="6">
        <v>1</v>
      </c>
      <c r="W10" s="119">
        <v>2</v>
      </c>
      <c r="X10" s="51">
        <v>0</v>
      </c>
      <c r="Y10" s="52"/>
      <c r="Z10" s="53"/>
      <c r="AA10" s="114"/>
      <c r="AB10" s="51"/>
      <c r="AC10" s="130"/>
      <c r="AD10" s="19">
        <v>0</v>
      </c>
      <c r="AE10" s="171">
        <v>2</v>
      </c>
      <c r="AF10" s="229"/>
    </row>
    <row r="11" spans="1:32" ht="51" customHeight="1" x14ac:dyDescent="0.25">
      <c r="A11" s="37" t="s">
        <v>42</v>
      </c>
      <c r="B11" s="38">
        <v>590000337</v>
      </c>
      <c r="C11" s="37" t="s">
        <v>43</v>
      </c>
      <c r="D11" s="54" t="s">
        <v>47</v>
      </c>
      <c r="E11" s="38">
        <v>31000255</v>
      </c>
      <c r="F11" s="37" t="s">
        <v>48</v>
      </c>
      <c r="G11" s="39">
        <v>45047</v>
      </c>
      <c r="H11" s="39">
        <v>45231</v>
      </c>
      <c r="I11" s="40">
        <v>1</v>
      </c>
      <c r="J11" s="23" t="s">
        <v>30</v>
      </c>
      <c r="K11" s="41" t="s">
        <v>30</v>
      </c>
      <c r="L11" s="55"/>
      <c r="M11" s="56"/>
      <c r="N11" s="164"/>
      <c r="O11" s="158">
        <v>1</v>
      </c>
      <c r="P11" s="17">
        <v>1</v>
      </c>
      <c r="Q11" s="22">
        <v>0</v>
      </c>
      <c r="R11" s="23">
        <v>1</v>
      </c>
      <c r="S11" s="8"/>
      <c r="T11" s="24"/>
      <c r="U11" s="6"/>
      <c r="V11" s="6">
        <v>0</v>
      </c>
      <c r="W11" s="119">
        <v>1</v>
      </c>
      <c r="X11" s="51">
        <v>1</v>
      </c>
      <c r="Y11" s="52">
        <v>0</v>
      </c>
      <c r="Z11" s="53">
        <v>1</v>
      </c>
      <c r="AA11" s="114">
        <v>0</v>
      </c>
      <c r="AB11" s="51"/>
      <c r="AC11" s="130"/>
      <c r="AD11" s="85">
        <v>0</v>
      </c>
      <c r="AE11" s="171">
        <v>1</v>
      </c>
      <c r="AF11" s="231" t="s">
        <v>41</v>
      </c>
    </row>
    <row r="12" spans="1:32" ht="51" customHeight="1" x14ac:dyDescent="0.25">
      <c r="A12" s="57" t="s">
        <v>29</v>
      </c>
      <c r="B12" s="58">
        <v>590000774</v>
      </c>
      <c r="C12" s="57" t="s">
        <v>120</v>
      </c>
      <c r="D12" s="57" t="s">
        <v>121</v>
      </c>
      <c r="E12" s="58">
        <v>32000412</v>
      </c>
      <c r="F12" s="57" t="s">
        <v>122</v>
      </c>
      <c r="G12" s="59"/>
      <c r="H12" s="59"/>
      <c r="I12" s="60"/>
      <c r="J12" s="61"/>
      <c r="K12" s="62"/>
      <c r="L12" s="180">
        <v>5</v>
      </c>
      <c r="M12" s="181">
        <v>45962</v>
      </c>
      <c r="N12" s="179"/>
      <c r="O12" s="159">
        <v>1</v>
      </c>
      <c r="P12" s="65">
        <v>1</v>
      </c>
      <c r="Q12" s="68">
        <v>0</v>
      </c>
      <c r="R12" s="61">
        <v>0</v>
      </c>
      <c r="S12" s="178"/>
      <c r="T12" s="24"/>
      <c r="U12" s="177">
        <v>1</v>
      </c>
      <c r="V12" s="177">
        <v>1</v>
      </c>
      <c r="W12" s="119">
        <v>1</v>
      </c>
      <c r="X12" s="51">
        <v>0</v>
      </c>
      <c r="Y12" s="52"/>
      <c r="Z12" s="53"/>
      <c r="AA12" s="156"/>
      <c r="AB12" s="51"/>
      <c r="AC12" s="130"/>
      <c r="AD12" s="85"/>
      <c r="AE12" s="171">
        <v>1</v>
      </c>
      <c r="AF12" s="231"/>
    </row>
    <row r="13" spans="1:32" ht="58.5" customHeight="1" x14ac:dyDescent="0.25">
      <c r="A13" s="57" t="s">
        <v>29</v>
      </c>
      <c r="B13" s="58">
        <v>590000188</v>
      </c>
      <c r="C13" s="57" t="s">
        <v>49</v>
      </c>
      <c r="D13" s="57" t="s">
        <v>50</v>
      </c>
      <c r="E13" s="58">
        <v>32000494</v>
      </c>
      <c r="F13" s="57" t="s">
        <v>51</v>
      </c>
      <c r="G13" s="59">
        <v>44682</v>
      </c>
      <c r="H13" s="59">
        <v>46327</v>
      </c>
      <c r="I13" s="60">
        <v>5</v>
      </c>
      <c r="J13" s="61"/>
      <c r="K13" s="62" t="s">
        <v>30</v>
      </c>
      <c r="L13" s="63"/>
      <c r="M13" s="64"/>
      <c r="N13" s="167"/>
      <c r="O13" s="159">
        <v>5</v>
      </c>
      <c r="P13" s="65">
        <v>5</v>
      </c>
      <c r="Q13" s="68">
        <v>0</v>
      </c>
      <c r="R13" s="61">
        <v>5</v>
      </c>
      <c r="S13" s="8"/>
      <c r="T13" s="24"/>
      <c r="U13" s="6"/>
      <c r="V13" s="6">
        <v>0</v>
      </c>
      <c r="W13" s="119">
        <v>5</v>
      </c>
      <c r="X13" s="51">
        <v>4</v>
      </c>
      <c r="Y13" s="52">
        <v>0</v>
      </c>
      <c r="Z13" s="53">
        <v>4</v>
      </c>
      <c r="AA13" s="114">
        <v>0</v>
      </c>
      <c r="AB13" s="51"/>
      <c r="AC13" s="130"/>
      <c r="AD13" s="19">
        <v>2</v>
      </c>
      <c r="AE13" s="171">
        <v>5</v>
      </c>
      <c r="AF13" s="231" t="s">
        <v>52</v>
      </c>
    </row>
    <row r="14" spans="1:32" s="69" customFormat="1" ht="60" customHeight="1" x14ac:dyDescent="0.25">
      <c r="A14" s="25" t="s">
        <v>29</v>
      </c>
      <c r="B14" s="26">
        <v>590000105</v>
      </c>
      <c r="C14" s="25" t="s">
        <v>53</v>
      </c>
      <c r="D14" s="25" t="s">
        <v>54</v>
      </c>
      <c r="E14" s="26">
        <v>31000259</v>
      </c>
      <c r="F14" s="25" t="s">
        <v>55</v>
      </c>
      <c r="G14" s="47">
        <v>44317</v>
      </c>
      <c r="H14" s="47">
        <v>45962</v>
      </c>
      <c r="I14" s="48">
        <v>5</v>
      </c>
      <c r="J14" s="27" t="s">
        <v>30</v>
      </c>
      <c r="K14" s="28" t="s">
        <v>30</v>
      </c>
      <c r="L14" s="42">
        <v>5</v>
      </c>
      <c r="M14" s="43">
        <v>45962</v>
      </c>
      <c r="N14" s="164"/>
      <c r="O14" s="158">
        <v>8</v>
      </c>
      <c r="P14" s="17">
        <v>8</v>
      </c>
      <c r="Q14" s="22">
        <v>0</v>
      </c>
      <c r="R14" s="23">
        <v>8</v>
      </c>
      <c r="S14" s="30"/>
      <c r="T14" s="49"/>
      <c r="U14" s="70"/>
      <c r="V14" s="198">
        <v>5</v>
      </c>
      <c r="W14" s="119">
        <v>9</v>
      </c>
      <c r="X14" s="51">
        <v>9</v>
      </c>
      <c r="Y14" s="52">
        <v>0</v>
      </c>
      <c r="Z14" s="53">
        <v>9</v>
      </c>
      <c r="AA14" s="114">
        <v>0</v>
      </c>
      <c r="AB14" s="51"/>
      <c r="AC14" s="130"/>
      <c r="AD14" s="19">
        <v>1</v>
      </c>
      <c r="AE14" s="171">
        <v>9</v>
      </c>
      <c r="AF14" s="40"/>
    </row>
    <row r="15" spans="1:32" s="69" customFormat="1" ht="56.25" customHeight="1" x14ac:dyDescent="0.25">
      <c r="A15" s="25" t="s">
        <v>29</v>
      </c>
      <c r="B15" s="26">
        <v>590000105</v>
      </c>
      <c r="C15" s="25" t="s">
        <v>53</v>
      </c>
      <c r="D15" s="25" t="s">
        <v>110</v>
      </c>
      <c r="E15" s="26">
        <v>31000826</v>
      </c>
      <c r="F15" s="25" t="s">
        <v>111</v>
      </c>
      <c r="G15" s="47"/>
      <c r="H15" s="47"/>
      <c r="I15" s="48"/>
      <c r="J15" s="27"/>
      <c r="K15" s="28"/>
      <c r="L15" s="42">
        <v>1</v>
      </c>
      <c r="M15" s="43">
        <v>45413</v>
      </c>
      <c r="N15" s="164"/>
      <c r="O15" s="158"/>
      <c r="P15" s="17"/>
      <c r="Q15" s="22"/>
      <c r="R15" s="23"/>
      <c r="S15" s="30"/>
      <c r="T15" s="49"/>
      <c r="U15" s="70"/>
      <c r="V15" s="199"/>
      <c r="W15" s="119"/>
      <c r="X15" s="51"/>
      <c r="Y15" s="52"/>
      <c r="Z15" s="53"/>
      <c r="AA15" s="156"/>
      <c r="AB15" s="51"/>
      <c r="AC15" s="130"/>
      <c r="AD15" s="19"/>
      <c r="AE15" s="171"/>
      <c r="AF15" s="232"/>
    </row>
    <row r="16" spans="1:32" s="69" customFormat="1" ht="59.4" customHeight="1" x14ac:dyDescent="0.25">
      <c r="A16" s="25" t="s">
        <v>29</v>
      </c>
      <c r="B16" s="26">
        <v>590000105</v>
      </c>
      <c r="C16" s="25" t="s">
        <v>53</v>
      </c>
      <c r="D16" s="25" t="s">
        <v>37</v>
      </c>
      <c r="E16" s="26">
        <v>32000769</v>
      </c>
      <c r="F16" s="25" t="s">
        <v>56</v>
      </c>
      <c r="G16" s="47">
        <v>44317</v>
      </c>
      <c r="H16" s="47">
        <v>45962</v>
      </c>
      <c r="I16" s="48">
        <v>5</v>
      </c>
      <c r="J16" s="27" t="s">
        <v>30</v>
      </c>
      <c r="K16" s="28" t="s">
        <v>30</v>
      </c>
      <c r="L16" s="42">
        <v>5</v>
      </c>
      <c r="M16" s="43">
        <v>45962</v>
      </c>
      <c r="N16" s="164"/>
      <c r="O16" s="158">
        <v>18</v>
      </c>
      <c r="P16" s="17">
        <v>18</v>
      </c>
      <c r="Q16" s="22">
        <v>7</v>
      </c>
      <c r="R16" s="23">
        <v>0</v>
      </c>
      <c r="S16" s="71">
        <v>11</v>
      </c>
      <c r="T16" s="49"/>
      <c r="U16" s="70"/>
      <c r="V16" s="200"/>
      <c r="W16" s="119">
        <v>18</v>
      </c>
      <c r="X16" s="51">
        <v>18</v>
      </c>
      <c r="Y16" s="52">
        <v>7</v>
      </c>
      <c r="Z16" s="53">
        <v>0</v>
      </c>
      <c r="AA16" s="114">
        <v>11</v>
      </c>
      <c r="AB16" s="51"/>
      <c r="AC16" s="131"/>
      <c r="AD16" s="19">
        <v>0</v>
      </c>
      <c r="AE16" s="171">
        <v>18</v>
      </c>
      <c r="AF16" s="27"/>
    </row>
    <row r="17" spans="1:32" s="69" customFormat="1" ht="69.599999999999994" customHeight="1" x14ac:dyDescent="0.25">
      <c r="A17" s="37" t="s">
        <v>29</v>
      </c>
      <c r="B17" s="38">
        <v>590000105</v>
      </c>
      <c r="C17" s="37" t="s">
        <v>53</v>
      </c>
      <c r="D17" s="37" t="s">
        <v>57</v>
      </c>
      <c r="E17" s="38">
        <v>32000064</v>
      </c>
      <c r="F17" s="37" t="s">
        <v>58</v>
      </c>
      <c r="G17" s="39">
        <v>44317</v>
      </c>
      <c r="H17" s="39">
        <v>45962</v>
      </c>
      <c r="I17" s="40">
        <v>5</v>
      </c>
      <c r="J17" s="23" t="s">
        <v>30</v>
      </c>
      <c r="K17" s="41" t="s">
        <v>30</v>
      </c>
      <c r="L17" s="42">
        <v>5</v>
      </c>
      <c r="M17" s="43">
        <v>45962</v>
      </c>
      <c r="N17" s="165"/>
      <c r="O17" s="158">
        <v>5</v>
      </c>
      <c r="P17" s="17">
        <v>5</v>
      </c>
      <c r="Q17" s="22">
        <v>0</v>
      </c>
      <c r="R17" s="23">
        <v>5</v>
      </c>
      <c r="S17" s="72"/>
      <c r="T17" s="49"/>
      <c r="U17" s="70"/>
      <c r="V17" s="73">
        <v>2</v>
      </c>
      <c r="W17" s="115">
        <v>5</v>
      </c>
      <c r="X17" s="9">
        <v>5</v>
      </c>
      <c r="Y17" s="132">
        <v>0</v>
      </c>
      <c r="Z17" s="122">
        <v>5</v>
      </c>
      <c r="AA17" s="143">
        <v>0</v>
      </c>
      <c r="AB17" s="9"/>
      <c r="AC17" s="133"/>
      <c r="AD17" s="19">
        <v>1</v>
      </c>
      <c r="AE17" s="172">
        <v>5</v>
      </c>
      <c r="AF17" s="40"/>
    </row>
    <row r="18" spans="1:32" s="69" customFormat="1" ht="52.2" customHeight="1" x14ac:dyDescent="0.25">
      <c r="A18" s="25" t="s">
        <v>29</v>
      </c>
      <c r="B18" s="26">
        <v>590000105</v>
      </c>
      <c r="C18" s="25" t="s">
        <v>53</v>
      </c>
      <c r="D18" s="54" t="s">
        <v>44</v>
      </c>
      <c r="E18" s="26">
        <v>32000600</v>
      </c>
      <c r="F18" s="25" t="s">
        <v>59</v>
      </c>
      <c r="G18" s="39">
        <v>44866</v>
      </c>
      <c r="H18" s="39">
        <v>46508</v>
      </c>
      <c r="I18" s="40">
        <v>5</v>
      </c>
      <c r="J18" s="23"/>
      <c r="K18" s="41" t="s">
        <v>30</v>
      </c>
      <c r="L18" s="42"/>
      <c r="M18" s="43"/>
      <c r="N18" s="164"/>
      <c r="O18" s="158">
        <v>1</v>
      </c>
      <c r="P18" s="17">
        <v>1</v>
      </c>
      <c r="Q18" s="22">
        <v>0</v>
      </c>
      <c r="R18" s="23">
        <v>1</v>
      </c>
      <c r="S18" s="30"/>
      <c r="T18" s="49"/>
      <c r="U18" s="70"/>
      <c r="V18" s="70">
        <v>0</v>
      </c>
      <c r="W18" s="119">
        <v>1</v>
      </c>
      <c r="X18" s="51">
        <v>1</v>
      </c>
      <c r="Y18" s="52">
        <v>0</v>
      </c>
      <c r="Z18" s="53">
        <v>1</v>
      </c>
      <c r="AA18" s="142">
        <v>0</v>
      </c>
      <c r="AB18" s="51"/>
      <c r="AC18" s="130"/>
      <c r="AD18" s="19">
        <v>0</v>
      </c>
      <c r="AE18" s="171">
        <v>1</v>
      </c>
      <c r="AF18" s="233" t="s">
        <v>41</v>
      </c>
    </row>
    <row r="19" spans="1:32" ht="62.4" customHeight="1" x14ac:dyDescent="0.25">
      <c r="A19" s="74" t="s">
        <v>29</v>
      </c>
      <c r="B19" s="75">
        <v>590797353</v>
      </c>
      <c r="C19" s="74" t="s">
        <v>60</v>
      </c>
      <c r="D19" s="74" t="s">
        <v>61</v>
      </c>
      <c r="E19" s="75">
        <v>31000334</v>
      </c>
      <c r="F19" s="74" t="s">
        <v>62</v>
      </c>
      <c r="G19" s="76">
        <v>43770</v>
      </c>
      <c r="H19" s="76">
        <v>45413</v>
      </c>
      <c r="I19" s="11">
        <v>5</v>
      </c>
      <c r="J19" s="155" t="s">
        <v>30</v>
      </c>
      <c r="K19" s="77" t="s">
        <v>30</v>
      </c>
      <c r="L19" s="78">
        <v>5</v>
      </c>
      <c r="M19" s="79">
        <v>45962</v>
      </c>
      <c r="N19" s="168"/>
      <c r="O19" s="160">
        <v>5</v>
      </c>
      <c r="P19" s="80">
        <v>5</v>
      </c>
      <c r="Q19" s="82">
        <v>1</v>
      </c>
      <c r="R19" s="83">
        <v>1</v>
      </c>
      <c r="S19" s="8">
        <v>1</v>
      </c>
      <c r="T19" s="84" t="s">
        <v>63</v>
      </c>
      <c r="U19" s="6"/>
      <c r="V19" s="6">
        <v>0</v>
      </c>
      <c r="W19" s="152">
        <v>6</v>
      </c>
      <c r="X19" s="51">
        <v>5</v>
      </c>
      <c r="Y19" s="52">
        <v>1</v>
      </c>
      <c r="Z19" s="53">
        <v>2</v>
      </c>
      <c r="AA19" s="148">
        <v>1</v>
      </c>
      <c r="AB19" s="51" t="s">
        <v>39</v>
      </c>
      <c r="AC19" s="130"/>
      <c r="AD19" s="19">
        <v>1</v>
      </c>
      <c r="AE19" s="173">
        <v>6</v>
      </c>
      <c r="AF19" s="182"/>
    </row>
    <row r="20" spans="1:32" ht="58.5" customHeight="1" x14ac:dyDescent="0.25">
      <c r="A20" s="25" t="s">
        <v>29</v>
      </c>
      <c r="B20" s="26">
        <v>590797353</v>
      </c>
      <c r="C20" s="25" t="s">
        <v>60</v>
      </c>
      <c r="D20" s="25" t="s">
        <v>64</v>
      </c>
      <c r="E20" s="26">
        <v>31000975</v>
      </c>
      <c r="F20" s="138" t="s">
        <v>65</v>
      </c>
      <c r="G20" s="39">
        <v>45047</v>
      </c>
      <c r="H20" s="39">
        <v>45231</v>
      </c>
      <c r="I20" s="40">
        <v>1</v>
      </c>
      <c r="J20" s="23"/>
      <c r="K20" s="41" t="s">
        <v>30</v>
      </c>
      <c r="L20" s="29"/>
      <c r="M20" s="16"/>
      <c r="N20" s="164"/>
      <c r="O20" s="158">
        <v>1</v>
      </c>
      <c r="P20" s="17">
        <v>0</v>
      </c>
      <c r="Q20" s="22">
        <v>0</v>
      </c>
      <c r="R20" s="23">
        <v>0</v>
      </c>
      <c r="S20" s="8"/>
      <c r="T20" s="24"/>
      <c r="U20" s="6"/>
      <c r="V20" s="6">
        <v>0</v>
      </c>
      <c r="W20" s="119">
        <v>1</v>
      </c>
      <c r="X20" s="51">
        <v>0</v>
      </c>
      <c r="Y20" s="52"/>
      <c r="Z20" s="53"/>
      <c r="AA20" s="142"/>
      <c r="AB20" s="51"/>
      <c r="AC20" s="130"/>
      <c r="AD20" s="67">
        <v>0</v>
      </c>
      <c r="AE20" s="171">
        <v>1</v>
      </c>
      <c r="AF20" s="229"/>
    </row>
    <row r="21" spans="1:32" ht="46.95" customHeight="1" x14ac:dyDescent="0.25">
      <c r="A21" s="31" t="s">
        <v>31</v>
      </c>
      <c r="B21" s="32">
        <v>590000535</v>
      </c>
      <c r="C21" s="31" t="s">
        <v>66</v>
      </c>
      <c r="D21" s="31" t="s">
        <v>67</v>
      </c>
      <c r="E21" s="32">
        <v>31000264</v>
      </c>
      <c r="F21" s="31" t="s">
        <v>68</v>
      </c>
      <c r="G21" s="33">
        <v>44317</v>
      </c>
      <c r="H21" s="33">
        <v>45962</v>
      </c>
      <c r="I21" s="34">
        <v>5</v>
      </c>
      <c r="J21" s="35" t="s">
        <v>30</v>
      </c>
      <c r="K21" s="36" t="s">
        <v>30</v>
      </c>
      <c r="L21" s="29"/>
      <c r="M21" s="16"/>
      <c r="N21" s="163"/>
      <c r="O21" s="158">
        <v>1</v>
      </c>
      <c r="P21" s="17">
        <v>1</v>
      </c>
      <c r="Q21" s="22">
        <v>0</v>
      </c>
      <c r="R21" s="23">
        <v>0</v>
      </c>
      <c r="S21" s="8"/>
      <c r="T21" s="24"/>
      <c r="U21" s="6">
        <v>1</v>
      </c>
      <c r="V21" s="6">
        <v>1</v>
      </c>
      <c r="W21" s="119">
        <v>1</v>
      </c>
      <c r="X21" s="51">
        <v>0</v>
      </c>
      <c r="Y21" s="52"/>
      <c r="Z21" s="53"/>
      <c r="AA21" s="142"/>
      <c r="AB21" s="19"/>
      <c r="AC21" s="130"/>
      <c r="AD21" s="19">
        <v>0</v>
      </c>
      <c r="AE21" s="171">
        <v>1</v>
      </c>
      <c r="AF21" s="229"/>
    </row>
    <row r="22" spans="1:32" ht="51" customHeight="1" x14ac:dyDescent="0.25">
      <c r="A22" s="31" t="s">
        <v>29</v>
      </c>
      <c r="B22" s="32">
        <v>590801106</v>
      </c>
      <c r="C22" s="31" t="s">
        <v>69</v>
      </c>
      <c r="D22" s="44" t="s">
        <v>70</v>
      </c>
      <c r="E22" s="32">
        <v>31000881</v>
      </c>
      <c r="F22" s="31" t="s">
        <v>112</v>
      </c>
      <c r="G22" s="33">
        <v>45231</v>
      </c>
      <c r="H22" s="33">
        <v>45413</v>
      </c>
      <c r="I22" s="45">
        <v>1</v>
      </c>
      <c r="J22" s="34"/>
      <c r="K22" s="46" t="s">
        <v>30</v>
      </c>
      <c r="L22" s="29"/>
      <c r="M22" s="16"/>
      <c r="N22" s="163"/>
      <c r="O22" s="158">
        <v>1</v>
      </c>
      <c r="P22" s="17">
        <v>1</v>
      </c>
      <c r="Q22" s="22">
        <v>0</v>
      </c>
      <c r="R22" s="23">
        <v>1</v>
      </c>
      <c r="S22" s="8"/>
      <c r="T22" s="24"/>
      <c r="U22" s="6"/>
      <c r="V22" s="6">
        <v>0</v>
      </c>
      <c r="W22" s="119">
        <v>1</v>
      </c>
      <c r="X22" s="51">
        <v>1</v>
      </c>
      <c r="Y22" s="52">
        <v>0</v>
      </c>
      <c r="Z22" s="53">
        <v>1</v>
      </c>
      <c r="AA22" s="142">
        <v>0</v>
      </c>
      <c r="AB22" s="51"/>
      <c r="AC22" s="130"/>
      <c r="AD22" s="19">
        <v>0</v>
      </c>
      <c r="AE22" s="171">
        <v>1</v>
      </c>
      <c r="AF22" s="231" t="s">
        <v>41</v>
      </c>
    </row>
    <row r="23" spans="1:32" ht="45" customHeight="1" x14ac:dyDescent="0.25">
      <c r="A23" s="31" t="s">
        <v>29</v>
      </c>
      <c r="B23" s="32">
        <v>590801106</v>
      </c>
      <c r="C23" s="31" t="s">
        <v>69</v>
      </c>
      <c r="D23" s="31" t="s">
        <v>71</v>
      </c>
      <c r="E23" s="32">
        <v>31000028</v>
      </c>
      <c r="F23" s="31" t="s">
        <v>72</v>
      </c>
      <c r="G23" s="33">
        <v>44317</v>
      </c>
      <c r="H23" s="33">
        <v>45962</v>
      </c>
      <c r="I23" s="34">
        <v>5</v>
      </c>
      <c r="J23" s="35" t="s">
        <v>30</v>
      </c>
      <c r="K23" s="36" t="s">
        <v>30</v>
      </c>
      <c r="L23" s="29">
        <v>5</v>
      </c>
      <c r="M23" s="16">
        <v>45962</v>
      </c>
      <c r="N23" s="163"/>
      <c r="O23" s="158">
        <v>6</v>
      </c>
      <c r="P23" s="17">
        <v>6</v>
      </c>
      <c r="Q23" s="22">
        <v>1</v>
      </c>
      <c r="R23" s="23">
        <v>2</v>
      </c>
      <c r="S23" s="8">
        <v>3</v>
      </c>
      <c r="T23" s="24"/>
      <c r="U23" s="6"/>
      <c r="V23" s="6">
        <v>0</v>
      </c>
      <c r="W23" s="119">
        <v>6</v>
      </c>
      <c r="X23" s="51">
        <v>6</v>
      </c>
      <c r="Y23" s="52">
        <v>1</v>
      </c>
      <c r="Z23" s="53">
        <v>2</v>
      </c>
      <c r="AA23" s="142">
        <v>3</v>
      </c>
      <c r="AB23" s="51"/>
      <c r="AC23" s="130"/>
      <c r="AD23" s="81">
        <v>0</v>
      </c>
      <c r="AE23" s="171">
        <v>6</v>
      </c>
      <c r="AF23" s="182"/>
    </row>
    <row r="24" spans="1:32" ht="39" customHeight="1" x14ac:dyDescent="0.25">
      <c r="A24" s="25" t="s">
        <v>29</v>
      </c>
      <c r="B24" s="26">
        <v>590801106</v>
      </c>
      <c r="C24" s="25" t="s">
        <v>69</v>
      </c>
      <c r="D24" s="54" t="s">
        <v>73</v>
      </c>
      <c r="E24" s="26">
        <v>31000439</v>
      </c>
      <c r="F24" s="25" t="s">
        <v>74</v>
      </c>
      <c r="G24" s="47">
        <v>45231</v>
      </c>
      <c r="H24" s="47">
        <v>46874</v>
      </c>
      <c r="I24" s="48">
        <v>5</v>
      </c>
      <c r="J24" s="27"/>
      <c r="K24" s="28" t="s">
        <v>30</v>
      </c>
      <c r="L24" s="29"/>
      <c r="M24" s="16"/>
      <c r="N24" s="164"/>
      <c r="O24" s="158">
        <v>1</v>
      </c>
      <c r="P24" s="17">
        <v>1</v>
      </c>
      <c r="Q24" s="22">
        <v>0</v>
      </c>
      <c r="R24" s="23">
        <v>1</v>
      </c>
      <c r="S24" s="8"/>
      <c r="T24" s="24"/>
      <c r="U24" s="6"/>
      <c r="V24" s="6">
        <v>0</v>
      </c>
      <c r="W24" s="119">
        <v>1</v>
      </c>
      <c r="X24" s="51">
        <v>1</v>
      </c>
      <c r="Y24" s="52">
        <v>0</v>
      </c>
      <c r="Z24" s="53">
        <v>1</v>
      </c>
      <c r="AA24" s="142">
        <v>0</v>
      </c>
      <c r="AB24" s="51"/>
      <c r="AC24" s="130"/>
      <c r="AD24" s="18">
        <v>0</v>
      </c>
      <c r="AE24" s="171">
        <v>1</v>
      </c>
      <c r="AF24" s="231" t="s">
        <v>41</v>
      </c>
    </row>
    <row r="25" spans="1:32" ht="55.95" customHeight="1" x14ac:dyDescent="0.25">
      <c r="A25" s="31" t="s">
        <v>29</v>
      </c>
      <c r="B25" s="32">
        <v>590000121</v>
      </c>
      <c r="C25" s="31" t="s">
        <v>75</v>
      </c>
      <c r="D25" s="31" t="s">
        <v>76</v>
      </c>
      <c r="E25" s="32">
        <v>31000444</v>
      </c>
      <c r="F25" s="37" t="s">
        <v>77</v>
      </c>
      <c r="G25" s="33">
        <v>44501</v>
      </c>
      <c r="H25" s="33">
        <v>46143</v>
      </c>
      <c r="I25" s="34">
        <v>5</v>
      </c>
      <c r="J25" s="35" t="s">
        <v>30</v>
      </c>
      <c r="K25" s="36" t="s">
        <v>30</v>
      </c>
      <c r="L25" s="42">
        <v>5</v>
      </c>
      <c r="M25" s="16">
        <v>46143</v>
      </c>
      <c r="N25" s="163"/>
      <c r="O25" s="158">
        <v>5</v>
      </c>
      <c r="P25" s="17">
        <v>5</v>
      </c>
      <c r="Q25" s="22">
        <v>2</v>
      </c>
      <c r="R25" s="23">
        <v>0</v>
      </c>
      <c r="S25" s="8"/>
      <c r="T25" s="24" t="s">
        <v>39</v>
      </c>
      <c r="U25" s="6">
        <v>2</v>
      </c>
      <c r="V25" s="6">
        <v>3</v>
      </c>
      <c r="W25" s="119">
        <v>5</v>
      </c>
      <c r="X25" s="51">
        <v>3</v>
      </c>
      <c r="Y25" s="52">
        <v>1</v>
      </c>
      <c r="Z25" s="53">
        <v>0</v>
      </c>
      <c r="AA25" s="142">
        <v>0</v>
      </c>
      <c r="AB25" s="9" t="s">
        <v>63</v>
      </c>
      <c r="AC25" s="130"/>
      <c r="AD25" s="18">
        <v>1</v>
      </c>
      <c r="AE25" s="171">
        <v>5</v>
      </c>
      <c r="AF25" s="229"/>
    </row>
    <row r="26" spans="1:32" ht="48" customHeight="1" x14ac:dyDescent="0.25">
      <c r="A26" s="25" t="s">
        <v>29</v>
      </c>
      <c r="B26" s="26">
        <v>590000121</v>
      </c>
      <c r="C26" s="25" t="s">
        <v>75</v>
      </c>
      <c r="D26" s="54" t="s">
        <v>78</v>
      </c>
      <c r="E26" s="26">
        <v>31000300</v>
      </c>
      <c r="F26" s="25" t="s">
        <v>79</v>
      </c>
      <c r="G26" s="39">
        <v>45047</v>
      </c>
      <c r="H26" s="39">
        <v>46692</v>
      </c>
      <c r="I26" s="40">
        <v>5</v>
      </c>
      <c r="J26" s="23"/>
      <c r="K26" s="41" t="s">
        <v>30</v>
      </c>
      <c r="L26" s="29"/>
      <c r="M26" s="16"/>
      <c r="N26" s="164"/>
      <c r="O26" s="158">
        <v>1</v>
      </c>
      <c r="P26" s="17">
        <v>1</v>
      </c>
      <c r="Q26" s="22">
        <v>0</v>
      </c>
      <c r="R26" s="23">
        <v>1</v>
      </c>
      <c r="S26" s="8"/>
      <c r="T26" s="24"/>
      <c r="U26" s="6"/>
      <c r="V26" s="6">
        <v>0</v>
      </c>
      <c r="W26" s="119">
        <v>1</v>
      </c>
      <c r="X26" s="51">
        <v>1</v>
      </c>
      <c r="Y26" s="52">
        <v>0</v>
      </c>
      <c r="Z26" s="53">
        <v>1</v>
      </c>
      <c r="AA26" s="142">
        <v>0</v>
      </c>
      <c r="AB26" s="51"/>
      <c r="AC26" s="130"/>
      <c r="AD26" s="18">
        <v>0</v>
      </c>
      <c r="AE26" s="171">
        <v>1</v>
      </c>
      <c r="AF26" s="231" t="s">
        <v>41</v>
      </c>
    </row>
    <row r="27" spans="1:32" ht="60.75" customHeight="1" x14ac:dyDescent="0.25">
      <c r="A27" s="31" t="s">
        <v>29</v>
      </c>
      <c r="B27" s="32">
        <v>590804696</v>
      </c>
      <c r="C27" s="31" t="s">
        <v>80</v>
      </c>
      <c r="D27" s="31" t="s">
        <v>33</v>
      </c>
      <c r="E27" s="32">
        <v>31000199</v>
      </c>
      <c r="F27" s="31" t="s">
        <v>81</v>
      </c>
      <c r="G27" s="33">
        <v>44501</v>
      </c>
      <c r="H27" s="33">
        <v>45962</v>
      </c>
      <c r="I27" s="34">
        <v>5</v>
      </c>
      <c r="J27" s="35" t="s">
        <v>30</v>
      </c>
      <c r="K27" s="36" t="s">
        <v>30</v>
      </c>
      <c r="L27" s="29">
        <v>5</v>
      </c>
      <c r="M27" s="16">
        <v>45962</v>
      </c>
      <c r="N27" s="163"/>
      <c r="O27" s="158">
        <v>3</v>
      </c>
      <c r="P27" s="17">
        <v>3</v>
      </c>
      <c r="Q27" s="22">
        <v>1</v>
      </c>
      <c r="R27" s="23">
        <v>0</v>
      </c>
      <c r="S27" s="8">
        <v>1</v>
      </c>
      <c r="T27" s="24" t="s">
        <v>82</v>
      </c>
      <c r="U27" s="6"/>
      <c r="V27" s="6">
        <v>0</v>
      </c>
      <c r="W27" s="119">
        <v>3</v>
      </c>
      <c r="X27" s="51">
        <v>3</v>
      </c>
      <c r="Y27" s="52">
        <v>1</v>
      </c>
      <c r="Z27" s="53">
        <v>0</v>
      </c>
      <c r="AA27" s="142">
        <v>1</v>
      </c>
      <c r="AB27" s="51" t="s">
        <v>82</v>
      </c>
      <c r="AC27" s="130"/>
      <c r="AD27" s="18">
        <v>0</v>
      </c>
      <c r="AE27" s="171">
        <v>3</v>
      </c>
      <c r="AF27" s="182"/>
    </row>
    <row r="28" spans="1:32" ht="54" customHeight="1" x14ac:dyDescent="0.25">
      <c r="A28" s="25" t="s">
        <v>31</v>
      </c>
      <c r="B28" s="26">
        <v>590000618</v>
      </c>
      <c r="C28" s="25" t="s">
        <v>83</v>
      </c>
      <c r="D28" s="25" t="s">
        <v>84</v>
      </c>
      <c r="E28" s="26">
        <v>31000440</v>
      </c>
      <c r="F28" s="25" t="s">
        <v>113</v>
      </c>
      <c r="G28" s="39">
        <v>45231</v>
      </c>
      <c r="H28" s="39">
        <v>46874</v>
      </c>
      <c r="I28" s="40">
        <v>5</v>
      </c>
      <c r="J28" s="23" t="s">
        <v>30</v>
      </c>
      <c r="K28" s="41" t="s">
        <v>30</v>
      </c>
      <c r="L28" s="42">
        <v>5</v>
      </c>
      <c r="M28" s="43">
        <v>46874</v>
      </c>
      <c r="N28" s="164"/>
      <c r="O28" s="158">
        <v>5</v>
      </c>
      <c r="P28" s="17">
        <v>4</v>
      </c>
      <c r="Q28" s="22">
        <v>0</v>
      </c>
      <c r="R28" s="23">
        <v>2</v>
      </c>
      <c r="S28" s="30">
        <v>2</v>
      </c>
      <c r="T28" s="24"/>
      <c r="U28" s="6"/>
      <c r="V28" s="6">
        <v>0</v>
      </c>
      <c r="W28" s="119">
        <v>5</v>
      </c>
      <c r="X28" s="51">
        <v>4</v>
      </c>
      <c r="Y28" s="52">
        <v>0</v>
      </c>
      <c r="Z28" s="53">
        <v>2</v>
      </c>
      <c r="AA28" s="142">
        <v>2</v>
      </c>
      <c r="AB28" s="51"/>
      <c r="AC28" s="50"/>
      <c r="AD28" s="18">
        <v>1</v>
      </c>
      <c r="AE28" s="171">
        <v>5</v>
      </c>
      <c r="AF28" s="182"/>
    </row>
    <row r="29" spans="1:32" ht="60.75" customHeight="1" x14ac:dyDescent="0.25">
      <c r="A29" s="25" t="s">
        <v>31</v>
      </c>
      <c r="B29" s="26">
        <v>590000618</v>
      </c>
      <c r="C29" s="25" t="s">
        <v>83</v>
      </c>
      <c r="D29" s="25" t="s">
        <v>85</v>
      </c>
      <c r="E29" s="26">
        <v>31000058</v>
      </c>
      <c r="F29" s="25" t="s">
        <v>86</v>
      </c>
      <c r="G29" s="47">
        <v>45231</v>
      </c>
      <c r="H29" s="47">
        <v>46874</v>
      </c>
      <c r="I29" s="48">
        <v>5</v>
      </c>
      <c r="J29" s="27"/>
      <c r="K29" s="28" t="s">
        <v>30</v>
      </c>
      <c r="L29" s="29"/>
      <c r="M29" s="16"/>
      <c r="N29" s="164"/>
      <c r="O29" s="158">
        <v>0</v>
      </c>
      <c r="P29" s="17">
        <v>0</v>
      </c>
      <c r="Q29" s="22">
        <v>0</v>
      </c>
      <c r="R29" s="23">
        <v>0</v>
      </c>
      <c r="S29" s="8"/>
      <c r="T29" s="24"/>
      <c r="U29" s="6"/>
      <c r="V29" s="6">
        <v>0</v>
      </c>
      <c r="W29" s="119">
        <v>0</v>
      </c>
      <c r="X29" s="51">
        <v>0</v>
      </c>
      <c r="Y29" s="52"/>
      <c r="Z29" s="53"/>
      <c r="AA29" s="142"/>
      <c r="AB29" s="51"/>
      <c r="AC29" s="130"/>
      <c r="AD29" s="18">
        <v>0</v>
      </c>
      <c r="AE29" s="171">
        <v>0</v>
      </c>
      <c r="AF29" s="229"/>
    </row>
    <row r="30" spans="1:32" ht="48.6" customHeight="1" x14ac:dyDescent="0.25">
      <c r="A30" s="25" t="s">
        <v>31</v>
      </c>
      <c r="B30" s="26">
        <v>590000618</v>
      </c>
      <c r="C30" s="25" t="s">
        <v>83</v>
      </c>
      <c r="D30" s="25" t="s">
        <v>87</v>
      </c>
      <c r="E30" s="26">
        <v>31000915</v>
      </c>
      <c r="F30" s="25" t="s">
        <v>88</v>
      </c>
      <c r="G30" s="47">
        <v>44866</v>
      </c>
      <c r="H30" s="47">
        <v>46508</v>
      </c>
      <c r="I30" s="48">
        <v>5</v>
      </c>
      <c r="J30" s="27"/>
      <c r="K30" s="28" t="s">
        <v>30</v>
      </c>
      <c r="L30" s="42">
        <v>5</v>
      </c>
      <c r="M30" s="43">
        <v>46508</v>
      </c>
      <c r="N30" s="164"/>
      <c r="O30" s="158">
        <v>3</v>
      </c>
      <c r="P30" s="17">
        <v>1</v>
      </c>
      <c r="Q30" s="22">
        <v>0</v>
      </c>
      <c r="R30" s="23">
        <v>1</v>
      </c>
      <c r="S30" s="30"/>
      <c r="T30" s="24"/>
      <c r="U30" s="6"/>
      <c r="V30" s="6">
        <v>0</v>
      </c>
      <c r="W30" s="115">
        <v>3</v>
      </c>
      <c r="X30" s="9">
        <v>2</v>
      </c>
      <c r="Y30" s="132">
        <v>0</v>
      </c>
      <c r="Z30" s="122">
        <v>2</v>
      </c>
      <c r="AA30" s="143">
        <v>0</v>
      </c>
      <c r="AB30" s="9"/>
      <c r="AC30" s="127"/>
      <c r="AD30" s="153">
        <v>0</v>
      </c>
      <c r="AE30" s="172">
        <v>3</v>
      </c>
      <c r="AF30" s="229"/>
    </row>
    <row r="31" spans="1:32" ht="66.599999999999994" customHeight="1" x14ac:dyDescent="0.25">
      <c r="A31" s="12" t="s">
        <v>89</v>
      </c>
      <c r="B31" s="13">
        <v>620000034</v>
      </c>
      <c r="C31" s="12" t="s">
        <v>90</v>
      </c>
      <c r="D31" s="12" t="s">
        <v>37</v>
      </c>
      <c r="E31" s="13">
        <v>31000434</v>
      </c>
      <c r="F31" s="12" t="s">
        <v>114</v>
      </c>
      <c r="G31" s="47">
        <v>45231</v>
      </c>
      <c r="H31" s="47">
        <v>46874</v>
      </c>
      <c r="I31" s="48">
        <v>5</v>
      </c>
      <c r="J31" s="157" t="s">
        <v>30</v>
      </c>
      <c r="K31" s="14" t="s">
        <v>30</v>
      </c>
      <c r="L31" s="42">
        <v>5</v>
      </c>
      <c r="M31" s="43">
        <v>46874</v>
      </c>
      <c r="N31" s="163"/>
      <c r="O31" s="158">
        <v>5</v>
      </c>
      <c r="P31" s="17">
        <v>5</v>
      </c>
      <c r="Q31" s="22">
        <v>1</v>
      </c>
      <c r="R31" s="23">
        <v>2</v>
      </c>
      <c r="S31" s="30">
        <v>2</v>
      </c>
      <c r="T31" s="24"/>
      <c r="U31" s="6"/>
      <c r="V31" s="6">
        <v>2</v>
      </c>
      <c r="W31" s="119">
        <v>5</v>
      </c>
      <c r="X31" s="51">
        <v>4</v>
      </c>
      <c r="Y31" s="52">
        <v>2</v>
      </c>
      <c r="Z31" s="53">
        <v>1</v>
      </c>
      <c r="AA31" s="142">
        <v>1</v>
      </c>
      <c r="AB31" s="51"/>
      <c r="AC31" s="50"/>
      <c r="AD31" s="18">
        <v>0</v>
      </c>
      <c r="AE31" s="171">
        <v>5</v>
      </c>
      <c r="AF31" s="234"/>
    </row>
    <row r="32" spans="1:32" ht="51" customHeight="1" x14ac:dyDescent="0.25">
      <c r="A32" s="31" t="s">
        <v>89</v>
      </c>
      <c r="B32" s="38">
        <v>620000034</v>
      </c>
      <c r="C32" s="37" t="s">
        <v>90</v>
      </c>
      <c r="D32" s="54" t="s">
        <v>91</v>
      </c>
      <c r="E32" s="38">
        <v>31000428</v>
      </c>
      <c r="F32" s="37" t="s">
        <v>92</v>
      </c>
      <c r="G32" s="39">
        <v>44501</v>
      </c>
      <c r="H32" s="39">
        <v>45962</v>
      </c>
      <c r="I32" s="86">
        <v>5</v>
      </c>
      <c r="J32" s="40" t="s">
        <v>30</v>
      </c>
      <c r="K32" s="87" t="s">
        <v>30</v>
      </c>
      <c r="L32" s="88">
        <v>5</v>
      </c>
      <c r="M32" s="89">
        <v>45962</v>
      </c>
      <c r="N32" s="163"/>
      <c r="O32" s="158">
        <v>1</v>
      </c>
      <c r="P32" s="17">
        <v>1</v>
      </c>
      <c r="Q32" s="22">
        <v>0</v>
      </c>
      <c r="R32" s="23">
        <v>1</v>
      </c>
      <c r="S32" s="8"/>
      <c r="T32" s="24"/>
      <c r="U32" s="6"/>
      <c r="V32" s="6">
        <v>0</v>
      </c>
      <c r="W32" s="119">
        <v>1</v>
      </c>
      <c r="X32" s="51">
        <v>1</v>
      </c>
      <c r="Y32" s="52">
        <v>0</v>
      </c>
      <c r="Z32" s="53">
        <v>1</v>
      </c>
      <c r="AA32" s="142">
        <v>0</v>
      </c>
      <c r="AB32" s="51"/>
      <c r="AC32" s="130"/>
      <c r="AD32" s="18">
        <v>0</v>
      </c>
      <c r="AE32" s="171">
        <v>1</v>
      </c>
      <c r="AF32" s="231" t="s">
        <v>41</v>
      </c>
    </row>
    <row r="33" spans="1:32" ht="48.6" customHeight="1" x14ac:dyDescent="0.25">
      <c r="A33" s="25" t="s">
        <v>93</v>
      </c>
      <c r="B33" s="26">
        <v>620000224</v>
      </c>
      <c r="C33" s="25" t="s">
        <v>94</v>
      </c>
      <c r="D33" s="54" t="s">
        <v>95</v>
      </c>
      <c r="E33" s="26">
        <v>31000937</v>
      </c>
      <c r="F33" s="25" t="s">
        <v>96</v>
      </c>
      <c r="G33" s="47">
        <v>43952</v>
      </c>
      <c r="H33" s="47">
        <v>45597</v>
      </c>
      <c r="I33" s="48">
        <v>5</v>
      </c>
      <c r="J33" s="27"/>
      <c r="K33" s="28" t="s">
        <v>30</v>
      </c>
      <c r="L33" s="29"/>
      <c r="M33" s="16"/>
      <c r="N33" s="164"/>
      <c r="O33" s="158">
        <v>1</v>
      </c>
      <c r="P33" s="17">
        <v>1</v>
      </c>
      <c r="Q33" s="22">
        <v>0</v>
      </c>
      <c r="R33" s="23">
        <v>1</v>
      </c>
      <c r="S33" s="8"/>
      <c r="T33" s="24"/>
      <c r="U33" s="6"/>
      <c r="V33" s="6">
        <v>0</v>
      </c>
      <c r="W33" s="140">
        <v>1</v>
      </c>
      <c r="X33" s="19">
        <v>0</v>
      </c>
      <c r="Y33" s="20"/>
      <c r="Z33" s="21"/>
      <c r="AA33" s="149"/>
      <c r="AB33" s="19"/>
      <c r="AC33" s="150"/>
      <c r="AD33" s="18">
        <v>0</v>
      </c>
      <c r="AE33" s="174">
        <v>1</v>
      </c>
      <c r="AF33" s="231" t="s">
        <v>41</v>
      </c>
    </row>
    <row r="34" spans="1:32" ht="45" customHeight="1" x14ac:dyDescent="0.25">
      <c r="A34" s="25" t="s">
        <v>93</v>
      </c>
      <c r="B34" s="26">
        <v>620000224</v>
      </c>
      <c r="C34" s="25" t="s">
        <v>94</v>
      </c>
      <c r="D34" s="25" t="s">
        <v>33</v>
      </c>
      <c r="E34" s="26">
        <v>31000169</v>
      </c>
      <c r="F34" s="25" t="s">
        <v>115</v>
      </c>
      <c r="G34" s="39">
        <v>45231</v>
      </c>
      <c r="H34" s="39">
        <v>45413</v>
      </c>
      <c r="I34" s="40">
        <v>1</v>
      </c>
      <c r="J34" s="23" t="s">
        <v>30</v>
      </c>
      <c r="K34" s="41" t="s">
        <v>30</v>
      </c>
      <c r="L34" s="146">
        <v>1</v>
      </c>
      <c r="M34" s="43">
        <v>45413</v>
      </c>
      <c r="N34" s="164"/>
      <c r="O34" s="158">
        <v>2</v>
      </c>
      <c r="P34" s="17">
        <v>2</v>
      </c>
      <c r="Q34" s="22">
        <v>0</v>
      </c>
      <c r="R34" s="23">
        <v>0</v>
      </c>
      <c r="S34" s="8"/>
      <c r="T34" s="24"/>
      <c r="U34" s="6">
        <v>2</v>
      </c>
      <c r="V34" s="6">
        <v>2</v>
      </c>
      <c r="W34" s="151">
        <v>2</v>
      </c>
      <c r="X34" s="19">
        <v>0</v>
      </c>
      <c r="Y34" s="20"/>
      <c r="Z34" s="21"/>
      <c r="AA34" s="149"/>
      <c r="AB34" s="19"/>
      <c r="AC34" s="150"/>
      <c r="AD34" s="18">
        <v>0</v>
      </c>
      <c r="AE34" s="175">
        <v>2</v>
      </c>
      <c r="AF34" s="229"/>
    </row>
    <row r="35" spans="1:32" ht="48.6" customHeight="1" x14ac:dyDescent="0.25">
      <c r="A35" s="25" t="s">
        <v>97</v>
      </c>
      <c r="B35" s="26">
        <v>620000653</v>
      </c>
      <c r="C35" s="25" t="s">
        <v>98</v>
      </c>
      <c r="D35" s="25" t="s">
        <v>37</v>
      </c>
      <c r="E35" s="26">
        <v>31000396</v>
      </c>
      <c r="F35" s="25" t="s">
        <v>99</v>
      </c>
      <c r="G35" s="47">
        <v>45231</v>
      </c>
      <c r="H35" s="47">
        <v>46874</v>
      </c>
      <c r="I35" s="48">
        <v>5</v>
      </c>
      <c r="J35" s="23" t="s">
        <v>30</v>
      </c>
      <c r="K35" s="28" t="s">
        <v>30</v>
      </c>
      <c r="L35" s="42">
        <v>5</v>
      </c>
      <c r="M35" s="43">
        <v>46874</v>
      </c>
      <c r="N35" s="164"/>
      <c r="O35" s="158">
        <v>1</v>
      </c>
      <c r="P35" s="17">
        <v>1</v>
      </c>
      <c r="Q35" s="22">
        <v>0</v>
      </c>
      <c r="R35" s="23">
        <v>0</v>
      </c>
      <c r="S35" s="8"/>
      <c r="T35" s="24"/>
      <c r="U35" s="6">
        <v>1</v>
      </c>
      <c r="V35" s="6">
        <v>1</v>
      </c>
      <c r="W35" s="119">
        <v>1</v>
      </c>
      <c r="X35" s="51">
        <v>0</v>
      </c>
      <c r="Y35" s="52"/>
      <c r="Z35" s="53"/>
      <c r="AA35" s="142"/>
      <c r="AB35" s="51"/>
      <c r="AC35" s="130"/>
      <c r="AD35" s="18">
        <v>0</v>
      </c>
      <c r="AE35" s="171">
        <v>1</v>
      </c>
      <c r="AF35" s="229"/>
    </row>
    <row r="36" spans="1:32" ht="89.25" customHeight="1" x14ac:dyDescent="0.25">
      <c r="A36" s="25" t="s">
        <v>97</v>
      </c>
      <c r="B36" s="26">
        <v>620000323</v>
      </c>
      <c r="C36" s="25" t="s">
        <v>100</v>
      </c>
      <c r="D36" s="25" t="s">
        <v>101</v>
      </c>
      <c r="E36" s="26">
        <v>31000410</v>
      </c>
      <c r="F36" s="25" t="s">
        <v>102</v>
      </c>
      <c r="G36" s="39">
        <v>44866</v>
      </c>
      <c r="H36" s="39">
        <v>46508</v>
      </c>
      <c r="I36" s="40">
        <v>5</v>
      </c>
      <c r="J36" s="23" t="s">
        <v>30</v>
      </c>
      <c r="K36" s="41" t="s">
        <v>30</v>
      </c>
      <c r="L36" s="42">
        <v>5</v>
      </c>
      <c r="M36" s="43">
        <v>46508</v>
      </c>
      <c r="N36" s="164"/>
      <c r="O36" s="158">
        <v>5</v>
      </c>
      <c r="P36" s="17">
        <v>5</v>
      </c>
      <c r="Q36" s="22">
        <v>2</v>
      </c>
      <c r="R36" s="23">
        <v>1</v>
      </c>
      <c r="S36" s="8">
        <v>1</v>
      </c>
      <c r="T36" s="24" t="s">
        <v>82</v>
      </c>
      <c r="U36" s="6"/>
      <c r="V36" s="6">
        <v>2</v>
      </c>
      <c r="W36" s="119">
        <v>5</v>
      </c>
      <c r="X36" s="51">
        <v>5</v>
      </c>
      <c r="Y36" s="52">
        <v>2</v>
      </c>
      <c r="Z36" s="53">
        <v>2</v>
      </c>
      <c r="AA36" s="142">
        <v>1</v>
      </c>
      <c r="AB36" s="51"/>
      <c r="AC36" s="130"/>
      <c r="AD36" s="18">
        <v>0</v>
      </c>
      <c r="AE36" s="171">
        <v>5</v>
      </c>
      <c r="AF36" s="230"/>
    </row>
    <row r="37" spans="1:32" ht="72.599999999999994" customHeight="1" x14ac:dyDescent="0.25">
      <c r="A37" s="37" t="s">
        <v>93</v>
      </c>
      <c r="B37" s="38">
        <v>620000257</v>
      </c>
      <c r="C37" s="37" t="s">
        <v>103</v>
      </c>
      <c r="D37" s="37" t="s">
        <v>37</v>
      </c>
      <c r="E37" s="38">
        <v>31000463</v>
      </c>
      <c r="F37" s="37" t="s">
        <v>104</v>
      </c>
      <c r="G37" s="39">
        <v>44317</v>
      </c>
      <c r="H37" s="39">
        <v>45962</v>
      </c>
      <c r="I37" s="40">
        <v>5</v>
      </c>
      <c r="J37" s="23" t="s">
        <v>30</v>
      </c>
      <c r="K37" s="41" t="s">
        <v>30</v>
      </c>
      <c r="L37" s="42">
        <v>5</v>
      </c>
      <c r="M37" s="43">
        <v>45962</v>
      </c>
      <c r="N37" s="164"/>
      <c r="O37" s="158">
        <v>5</v>
      </c>
      <c r="P37" s="17">
        <v>6</v>
      </c>
      <c r="Q37" s="22">
        <v>1</v>
      </c>
      <c r="R37" s="23">
        <v>3</v>
      </c>
      <c r="S37" s="30">
        <v>2</v>
      </c>
      <c r="T37" s="24"/>
      <c r="U37" s="6"/>
      <c r="V37" s="6">
        <v>1</v>
      </c>
      <c r="W37" s="140">
        <v>6</v>
      </c>
      <c r="X37" s="19">
        <v>5</v>
      </c>
      <c r="Y37" s="20">
        <v>1</v>
      </c>
      <c r="Z37" s="21">
        <v>2</v>
      </c>
      <c r="AA37" s="149">
        <v>2</v>
      </c>
      <c r="AB37" s="126"/>
      <c r="AC37" s="134"/>
      <c r="AD37" s="18">
        <v>0</v>
      </c>
      <c r="AE37" s="174">
        <v>6</v>
      </c>
      <c r="AF37" s="234"/>
    </row>
    <row r="38" spans="1:32" ht="42" customHeight="1" thickBot="1" x14ac:dyDescent="0.3">
      <c r="A38" s="25" t="s">
        <v>42</v>
      </c>
      <c r="B38" s="26">
        <v>620000349</v>
      </c>
      <c r="C38" s="25" t="s">
        <v>105</v>
      </c>
      <c r="D38" s="25" t="s">
        <v>33</v>
      </c>
      <c r="E38" s="26">
        <v>31000197</v>
      </c>
      <c r="F38" s="25" t="s">
        <v>116</v>
      </c>
      <c r="G38" s="47">
        <v>45231</v>
      </c>
      <c r="H38" s="47">
        <v>46874</v>
      </c>
      <c r="I38" s="90">
        <v>5</v>
      </c>
      <c r="J38" s="154" t="s">
        <v>30</v>
      </c>
      <c r="K38" s="91" t="s">
        <v>30</v>
      </c>
      <c r="L38" s="92">
        <v>5</v>
      </c>
      <c r="M38" s="93">
        <v>46874</v>
      </c>
      <c r="N38" s="169"/>
      <c r="O38" s="159">
        <v>1</v>
      </c>
      <c r="P38" s="65">
        <v>1</v>
      </c>
      <c r="Q38" s="68">
        <v>0</v>
      </c>
      <c r="R38" s="61">
        <v>0</v>
      </c>
      <c r="S38" s="8"/>
      <c r="T38" s="94"/>
      <c r="U38" s="95">
        <v>1</v>
      </c>
      <c r="V38" s="95">
        <v>1</v>
      </c>
      <c r="W38" s="137">
        <v>1</v>
      </c>
      <c r="X38" s="139">
        <v>0</v>
      </c>
      <c r="Y38" s="135"/>
      <c r="Z38" s="117"/>
      <c r="AA38" s="144"/>
      <c r="AB38" s="139"/>
      <c r="AC38" s="136"/>
      <c r="AD38" s="66">
        <v>0</v>
      </c>
      <c r="AE38" s="176">
        <v>1</v>
      </c>
      <c r="AF38" s="235"/>
    </row>
    <row r="39" spans="1:32" ht="47.4" customHeight="1" thickBot="1" x14ac:dyDescent="0.3">
      <c r="A39" s="96"/>
      <c r="B39" s="97"/>
      <c r="C39" s="96"/>
      <c r="D39" s="96"/>
      <c r="E39" s="97"/>
      <c r="F39" s="96"/>
      <c r="G39" s="4"/>
      <c r="H39" s="4"/>
      <c r="I39" s="204" t="s">
        <v>106</v>
      </c>
      <c r="J39" s="205"/>
      <c r="K39" s="205"/>
      <c r="L39" s="205"/>
      <c r="M39" s="205"/>
      <c r="N39" s="206"/>
      <c r="O39" s="161">
        <f>SUM(O6:O38)</f>
        <v>100</v>
      </c>
      <c r="P39" s="101">
        <f>SUM(P6:P38)</f>
        <v>94</v>
      </c>
      <c r="Q39" s="101">
        <f>SUM(Q6:Q38)</f>
        <v>16</v>
      </c>
      <c r="R39" s="101">
        <f>SUM(R6:R38)</f>
        <v>37</v>
      </c>
      <c r="S39" s="102">
        <f>SUM(S6:S38)</f>
        <v>23</v>
      </c>
      <c r="T39" s="98">
        <v>6</v>
      </c>
      <c r="U39" s="102">
        <f t="shared" ref="U39:AA39" si="0">SUM(U6:U38)</f>
        <v>12</v>
      </c>
      <c r="V39" s="102">
        <f t="shared" si="0"/>
        <v>25</v>
      </c>
      <c r="W39" s="103">
        <f t="shared" si="0"/>
        <v>104</v>
      </c>
      <c r="X39" s="99">
        <f t="shared" si="0"/>
        <v>80</v>
      </c>
      <c r="Y39" s="120">
        <f t="shared" si="0"/>
        <v>16</v>
      </c>
      <c r="Z39" s="100">
        <f t="shared" si="0"/>
        <v>37</v>
      </c>
      <c r="AA39" s="120">
        <f t="shared" si="0"/>
        <v>22</v>
      </c>
      <c r="AB39" s="99">
        <v>5</v>
      </c>
      <c r="AC39" s="99">
        <f>SUM(AC6:AC38)</f>
        <v>0</v>
      </c>
      <c r="AD39" s="99">
        <f>SUM(AD6:AD38)</f>
        <v>7</v>
      </c>
      <c r="AE39" s="183">
        <f>SUM(AE6:AE38)</f>
        <v>104</v>
      </c>
      <c r="AF39" s="236" t="s">
        <v>107</v>
      </c>
    </row>
    <row r="40" spans="1:32" ht="25.5" customHeight="1" thickBot="1" x14ac:dyDescent="0.3">
      <c r="A40" s="96"/>
      <c r="B40" s="97"/>
      <c r="C40" s="96"/>
      <c r="D40" s="96"/>
      <c r="E40" s="97"/>
      <c r="F40" s="96"/>
      <c r="G40" s="4"/>
      <c r="H40" s="4"/>
      <c r="I40" s="207" t="s">
        <v>108</v>
      </c>
      <c r="J40" s="208"/>
      <c r="K40" s="208"/>
      <c r="L40" s="208"/>
      <c r="M40" s="208"/>
      <c r="N40" s="209"/>
      <c r="O40" s="162">
        <f>O14+O17+O18</f>
        <v>14</v>
      </c>
      <c r="P40" s="106">
        <f t="shared" ref="P40:R40" si="1">P14+P17+P18</f>
        <v>14</v>
      </c>
      <c r="Q40" s="106">
        <f t="shared" si="1"/>
        <v>0</v>
      </c>
      <c r="R40" s="106">
        <f t="shared" si="1"/>
        <v>14</v>
      </c>
      <c r="S40" s="107">
        <f>S14+S17+S18</f>
        <v>0</v>
      </c>
      <c r="T40" s="108">
        <f t="shared" ref="T40:V40" si="2">T14+T17+T18</f>
        <v>0</v>
      </c>
      <c r="U40" s="109">
        <f t="shared" si="2"/>
        <v>0</v>
      </c>
      <c r="V40" s="107">
        <f t="shared" si="2"/>
        <v>7</v>
      </c>
      <c r="W40" s="110">
        <f>W14+W16+W17+W18</f>
        <v>33</v>
      </c>
      <c r="X40" s="105">
        <f t="shared" ref="X40:AD40" si="3">X14+X16+X17+X18</f>
        <v>33</v>
      </c>
      <c r="Y40" s="145">
        <f t="shared" si="3"/>
        <v>7</v>
      </c>
      <c r="Z40" s="141">
        <f t="shared" si="3"/>
        <v>15</v>
      </c>
      <c r="AA40" s="104">
        <f t="shared" si="3"/>
        <v>11</v>
      </c>
      <c r="AB40" s="105">
        <f t="shared" si="3"/>
        <v>0</v>
      </c>
      <c r="AC40" s="105">
        <f t="shared" si="3"/>
        <v>0</v>
      </c>
      <c r="AD40" s="105">
        <f t="shared" si="3"/>
        <v>2</v>
      </c>
      <c r="AE40" s="184">
        <f>AE14+AE16+AE17+AE18</f>
        <v>33</v>
      </c>
    </row>
    <row r="41" spans="1:32" ht="34.950000000000003" customHeight="1" x14ac:dyDescent="0.3"/>
    <row r="42" spans="1:32" ht="12" customHeight="1" x14ac:dyDescent="0.3"/>
    <row r="45" spans="1:32" ht="12" customHeight="1" x14ac:dyDescent="0.3">
      <c r="J45" s="111"/>
      <c r="K45" s="111"/>
      <c r="L45" s="111"/>
      <c r="M45" s="111"/>
      <c r="N45" s="112"/>
    </row>
    <row r="46" spans="1:32" ht="12" customHeight="1" x14ac:dyDescent="0.3">
      <c r="J46" s="111"/>
      <c r="K46" s="111"/>
      <c r="L46" s="111"/>
      <c r="M46" s="111"/>
      <c r="N46" s="112"/>
    </row>
    <row r="47" spans="1:32" ht="12" customHeight="1" x14ac:dyDescent="0.3">
      <c r="J47" s="111"/>
      <c r="K47" s="111"/>
      <c r="L47" s="111"/>
      <c r="M47" s="111"/>
      <c r="N47" s="112"/>
    </row>
    <row r="48" spans="1:32" ht="12" customHeight="1" x14ac:dyDescent="0.3">
      <c r="J48" s="111"/>
      <c r="K48" s="111"/>
      <c r="L48" s="111"/>
      <c r="M48" s="111"/>
      <c r="N48" s="112"/>
    </row>
    <row r="49" spans="10:14" ht="12" customHeight="1" x14ac:dyDescent="0.3">
      <c r="J49" s="111"/>
      <c r="K49" s="111"/>
      <c r="L49" s="111"/>
      <c r="M49" s="111"/>
      <c r="N49" s="112"/>
    </row>
  </sheetData>
  <sortState ref="C2:Q115">
    <sortCondition ref="C2:C115"/>
  </sortState>
  <mergeCells count="34">
    <mergeCell ref="AE3:AE5"/>
    <mergeCell ref="AF3:AF5"/>
    <mergeCell ref="AD3:AD5"/>
    <mergeCell ref="W3:W5"/>
    <mergeCell ref="Q4:S4"/>
    <mergeCell ref="O3:O5"/>
    <mergeCell ref="P3:P5"/>
    <mergeCell ref="Y4:AA4"/>
    <mergeCell ref="V14:V16"/>
    <mergeCell ref="V3:V5"/>
    <mergeCell ref="I39:N39"/>
    <mergeCell ref="I40:N40"/>
    <mergeCell ref="L4:L5"/>
    <mergeCell ref="M4:M5"/>
    <mergeCell ref="L2:M3"/>
    <mergeCell ref="N2:N5"/>
    <mergeCell ref="O2:V2"/>
    <mergeCell ref="Q3:U3"/>
    <mergeCell ref="AE2:AF2"/>
    <mergeCell ref="A1:AD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J5"/>
    <mergeCell ref="K2:K5"/>
    <mergeCell ref="W2:AD2"/>
    <mergeCell ref="X3:AC3"/>
    <mergeCell ref="X4:X5"/>
  </mergeCells>
  <pageMargins left="0" right="0" top="0.19685039370078741" bottom="0.19685039370078741" header="0" footer="0"/>
  <pageSetup paperSize="8" scale="41" firstPageNumber="2147483648" fitToHeight="0" orientation="landscape" r:id="rId1"/>
  <headerFooter>
    <oddFooter>&amp;L&amp;D</oddFooter>
  </headerFooter>
  <rowBreaks count="1" manualBreakCount="1">
    <brk id="3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export_agrements_gyneco_obstetr</vt:lpstr>
      <vt:lpstr>export_agrements_gyneco_obstetr!Impression_des_titres</vt:lpstr>
      <vt:lpstr>export_agrements_gyneco_obstetr!Print_Titles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HENNEBERT, Véronique</dc:creator>
  <cp:lastModifiedBy>HENNEBERT, Véronique</cp:lastModifiedBy>
  <cp:revision>19</cp:revision>
  <cp:lastPrinted>2023-06-26T15:17:15Z</cp:lastPrinted>
  <dcterms:created xsi:type="dcterms:W3CDTF">2017-07-18T14:30:04Z</dcterms:created>
  <dcterms:modified xsi:type="dcterms:W3CDTF">2023-06-26T15:19:20Z</dcterms:modified>
</cp:coreProperties>
</file>