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" windowWidth="15600" windowHeight="9720"/>
  </bookViews>
  <sheets>
    <sheet name="export_agrements_gyneco_med" sheetId="1" r:id="rId1"/>
  </sheets>
  <definedNames>
    <definedName name="_xlnm._FilterDatabase" localSheetId="0" hidden="1">export_agrements_gyneco_med!$A$3:$N$28</definedName>
  </definedNames>
  <calcPr calcId="145621"/>
</workbook>
</file>

<file path=xl/calcChain.xml><?xml version="1.0" encoding="utf-8"?>
<calcChain xmlns="http://schemas.openxmlformats.org/spreadsheetml/2006/main">
  <c r="AA28" i="1" l="1"/>
  <c r="AA27" i="1"/>
  <c r="Z28" i="1" l="1"/>
  <c r="Z27" i="1"/>
  <c r="V28" i="1" l="1"/>
  <c r="W28" i="1"/>
  <c r="X28" i="1"/>
  <c r="Y28" i="1"/>
  <c r="V27" i="1"/>
  <c r="W27" i="1"/>
  <c r="X27" i="1"/>
  <c r="Y27" i="1"/>
  <c r="U28" i="1" l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</calcChain>
</file>

<file path=xl/sharedStrings.xml><?xml version="1.0" encoding="utf-8"?>
<sst xmlns="http://schemas.openxmlformats.org/spreadsheetml/2006/main" count="143" uniqueCount="88">
  <si>
    <t>GHT</t>
  </si>
  <si>
    <t>Nom (établissement/praticien/autre)</t>
  </si>
  <si>
    <t>Numéro (FINESS/RPPS/SIRET)</t>
  </si>
  <si>
    <t>Responsable du terrain de stage</t>
  </si>
  <si>
    <t>N° terrain</t>
  </si>
  <si>
    <t>Nom du terrain de stage</t>
  </si>
  <si>
    <t>Début premier semestre</t>
  </si>
  <si>
    <t>Début dernier semestre</t>
  </si>
  <si>
    <t>Durée de l'agrément</t>
  </si>
  <si>
    <t>Phase 1</t>
  </si>
  <si>
    <t>Phase 2</t>
  </si>
  <si>
    <t>Phase 3</t>
  </si>
  <si>
    <t>FST</t>
  </si>
  <si>
    <t>semestre novembre 2022</t>
  </si>
  <si>
    <t>semestre mai 2023</t>
  </si>
  <si>
    <t>postes proposés par les établissements</t>
  </si>
  <si>
    <t>Décisions DGARS</t>
  </si>
  <si>
    <t>Postes restants</t>
  </si>
  <si>
    <t>Observations</t>
  </si>
  <si>
    <t>Durée agt</t>
  </si>
  <si>
    <t>début dernier semestre</t>
  </si>
  <si>
    <t>postes ouverts</t>
  </si>
  <si>
    <t>phase 1</t>
  </si>
  <si>
    <t>phase 2</t>
  </si>
  <si>
    <t>phase 3</t>
  </si>
  <si>
    <t>GHT LILLE METROPOLE FLANDRE INTERIEURE</t>
  </si>
  <si>
    <t xml:space="preserve">CENTRE OSCAR LAMBRET </t>
  </si>
  <si>
    <t>M. PENEL NICOLAS/MAILLIEZ AUDREY</t>
  </si>
  <si>
    <t>POLE ONCO MED SECT AMBU SENO GYNECO</t>
  </si>
  <si>
    <t>X</t>
  </si>
  <si>
    <t xml:space="preserve">CHRU LILLE </t>
  </si>
  <si>
    <t>Mme DECANTER CHRISTINE</t>
  </si>
  <si>
    <t>AMP ET PRESERVATION DE LA FERTILITE</t>
  </si>
  <si>
    <t>Mme JONARD-CATTEAU SOPHIE</t>
  </si>
  <si>
    <t>GYNECO MED ORTHOGENIE ET SEXOLOGIE</t>
  </si>
  <si>
    <t>M. VILLERS ARNAUD</t>
  </si>
  <si>
    <t>MEDECINE ET BIOLOGIE REPRODUCTION</t>
  </si>
  <si>
    <t>CH ROUBAIX</t>
  </si>
  <si>
    <t>Mme MIGNE CLAIRE</t>
  </si>
  <si>
    <t>MATERNITE DE BEAUMONT</t>
  </si>
  <si>
    <t>CH TOURCOING</t>
  </si>
  <si>
    <t>Mme CLOUQUEUR Elodie</t>
  </si>
  <si>
    <t>GYNECOLOGIE OBSTETRIQUE</t>
  </si>
  <si>
    <t>GHT HAINAUT CAMBRESIS</t>
  </si>
  <si>
    <t>CH VALENCIENNES</t>
  </si>
  <si>
    <t>M. PROLONGEAU JEAN-FRANCOIS</t>
  </si>
  <si>
    <t>CHIRURGIE GYNECOLOGIQUE ET CANCEROLOGIE</t>
  </si>
  <si>
    <t>GROUPE HOSPITALIER DE L'ARTOIS-TERNOIS</t>
  </si>
  <si>
    <t xml:space="preserve">CH ARRAS </t>
  </si>
  <si>
    <t>GYNECOLOGIE-OBSTETRIQUE</t>
  </si>
  <si>
    <r>
      <t>GYNECOLOGIE-OBSTETRIQUE</t>
    </r>
    <r>
      <rPr>
        <sz val="9"/>
        <color indexed="2"/>
        <rFont val="Arial"/>
        <family val="2"/>
      </rPr>
      <t xml:space="preserve"> (MED REPRO)</t>
    </r>
  </si>
  <si>
    <t>GROUPE HOSPITALIER DE L'ARTOIS</t>
  </si>
  <si>
    <t xml:space="preserve">CH BETHUNE </t>
  </si>
  <si>
    <t>GHT LITTORAL SUD</t>
  </si>
  <si>
    <t xml:space="preserve">CH CALAIS </t>
  </si>
  <si>
    <t>Mme BECARD MARGAUX</t>
  </si>
  <si>
    <t>AIDE MED A LA PROCREATION (MED REPRO)</t>
  </si>
  <si>
    <t>CH LENS DR SCHAFFNER</t>
  </si>
  <si>
    <t>Mme RIVAUX GERALDINE</t>
  </si>
  <si>
    <t>Mme CAPELLE ANNE</t>
  </si>
  <si>
    <r>
      <t xml:space="preserve">GYNECOLOGIE-OBSTETRIQUE </t>
    </r>
    <r>
      <rPr>
        <sz val="9"/>
        <color indexed="2"/>
        <rFont val="Arial"/>
        <family val="2"/>
      </rPr>
      <t>(MED REPRO)</t>
    </r>
  </si>
  <si>
    <t>GHT LITTORAL NORD</t>
  </si>
  <si>
    <t>CH SAINT OMER (REGION DE)</t>
  </si>
  <si>
    <t>CABINETS LIBERAUX</t>
  </si>
  <si>
    <t>GHT LILLE METROPOLE FRANDRE INTERIEURE</t>
  </si>
  <si>
    <t>CABINET MEDICAL SECLIN</t>
  </si>
  <si>
    <t>GYNECOLOGIE MEDICALE</t>
  </si>
  <si>
    <t>CABINET MEDICAL BETHUNE</t>
  </si>
  <si>
    <t>10101215233 / 10005164701</t>
  </si>
  <si>
    <t>Mme HUYGHE LUCIE/BUENO JULIE</t>
  </si>
  <si>
    <t>CABINET NOEUX LES MINES</t>
  </si>
  <si>
    <t>Mme RENOUF JEANNE</t>
  </si>
  <si>
    <t>Total</t>
  </si>
  <si>
    <t>Dont postes CHU</t>
  </si>
  <si>
    <t>postes restants</t>
  </si>
  <si>
    <t>GROUPE HOSPITALIER DU DOUAISIS</t>
  </si>
  <si>
    <t>CH DOUAI</t>
  </si>
  <si>
    <t>M. KALUMBA BASILE</t>
  </si>
  <si>
    <t>M. SALOME DAVID</t>
  </si>
  <si>
    <t>M. NKOUNKOU ELVIS</t>
  </si>
  <si>
    <t>Mme CAFFET MARION</t>
  </si>
  <si>
    <t>Mme CHEURFA NAHLA</t>
  </si>
  <si>
    <t>Mme KOWALSKI CAROLINE/GALLET CAMILLE</t>
  </si>
  <si>
    <t>semestre novembre 2023</t>
  </si>
  <si>
    <t xml:space="preserve">DEMANDES DE POSTES PAR LES ETABLISSEMENTS EN GYNECOLOGIE MEDICALE
SEMESTRE DE NOVEMBRE 2023 A MAI 2024
</t>
  </si>
  <si>
    <t>postes proposés par les ets</t>
  </si>
  <si>
    <t>poste P3 couplé avec le CHU (Pr Jonard)</t>
  </si>
  <si>
    <t>3 postes P3 couplés :
1 avec cabinet médical Seclin
1 avec cabinet médical Béthune
1 avec cabinet médicaL Noeux-les-Mines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</si>
</sst>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Arial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2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2"/>
      <name val="Arial"/>
      <family val="2"/>
    </font>
    <font>
      <b/>
      <sz val="9"/>
      <color rgb="FF0070C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u/>
      <sz val="9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9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lightTrellis">
        <fgColor theme="0" tint="-0.34998626667073579"/>
        <bgColor theme="0"/>
      </patternFill>
    </fill>
    <fill>
      <patternFill patternType="lightTrellis">
        <fgColor theme="0" tint="-0.34998626667073579"/>
        <bgColor indexed="65"/>
      </patternFill>
    </fill>
    <fill>
      <patternFill patternType="lightTrellis">
        <fgColor theme="0" tint="-0.34998626667073579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34998626667073579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0" fontId="4" fillId="0" borderId="0" xfId="0" applyFont="1"/>
    <xf numFmtId="0" fontId="6" fillId="0" borderId="1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17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17" fontId="4" fillId="2" borderId="12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" fontId="8" fillId="2" borderId="30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7" fontId="4" fillId="2" borderId="30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25" xfId="0" applyFill="1" applyBorder="1" applyAlignment="1">
      <alignment horizontal="center" vertical="center"/>
    </xf>
    <xf numFmtId="17" fontId="4" fillId="2" borderId="25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17" fontId="8" fillId="2" borderId="12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7" fontId="9" fillId="2" borderId="3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17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4" fillId="0" borderId="3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17" fontId="8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" fontId="8" fillId="0" borderId="30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17" fontId="4" fillId="0" borderId="31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" fontId="4" fillId="0" borderId="3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7" fontId="8" fillId="2" borderId="40" xfId="0" applyNumberFormat="1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17" fontId="9" fillId="2" borderId="12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8" fillId="3" borderId="46" xfId="0" applyFont="1" applyFill="1" applyBorder="1" applyAlignment="1">
      <alignment horizontal="right" vertical="center"/>
    </xf>
    <xf numFmtId="0" fontId="8" fillId="2" borderId="45" xfId="0" applyFont="1" applyFill="1" applyBorder="1" applyAlignment="1">
      <alignment horizontal="right" vertical="center"/>
    </xf>
    <xf numFmtId="0" fontId="8" fillId="2" borderId="46" xfId="0" applyFont="1" applyFill="1" applyBorder="1" applyAlignment="1">
      <alignment horizontal="right" vertical="center"/>
    </xf>
    <xf numFmtId="0" fontId="8" fillId="2" borderId="47" xfId="0" applyFont="1" applyFill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right" vertical="center"/>
    </xf>
    <xf numFmtId="0" fontId="10" fillId="3" borderId="50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right" vertical="center"/>
    </xf>
    <xf numFmtId="0" fontId="14" fillId="3" borderId="1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right" vertical="center"/>
    </xf>
    <xf numFmtId="0" fontId="4" fillId="0" borderId="5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14" xfId="0" applyNumberFormat="1" applyFont="1" applyBorder="1" applyAlignment="1">
      <alignment horizontal="center" vertical="center" wrapText="1"/>
    </xf>
    <xf numFmtId="17" fontId="4" fillId="0" borderId="22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9" borderId="0" xfId="0" applyFont="1" applyFill="1"/>
    <xf numFmtId="0" fontId="4" fillId="9" borderId="10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10" fillId="10" borderId="41" xfId="0" applyFont="1" applyFill="1" applyBorder="1" applyAlignment="1">
      <alignment horizontal="center" vertical="center"/>
    </xf>
    <xf numFmtId="0" fontId="8" fillId="10" borderId="45" xfId="0" applyFont="1" applyFill="1" applyBorder="1" applyAlignment="1">
      <alignment horizontal="right" vertical="center"/>
    </xf>
    <xf numFmtId="0" fontId="17" fillId="2" borderId="12" xfId="0" applyFont="1" applyFill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right" vertical="center"/>
    </xf>
    <xf numFmtId="0" fontId="8" fillId="0" borderId="42" xfId="0" applyFont="1" applyBorder="1" applyAlignment="1">
      <alignment horizontal="right" vertical="center"/>
    </xf>
    <xf numFmtId="0" fontId="8" fillId="0" borderId="43" xfId="0" applyFont="1" applyBorder="1" applyAlignment="1">
      <alignment horizontal="right" vertical="center"/>
    </xf>
    <xf numFmtId="0" fontId="4" fillId="0" borderId="41" xfId="0" applyFont="1" applyBorder="1" applyAlignment="1">
      <alignment horizontal="right" vertical="center"/>
    </xf>
    <xf numFmtId="0" fontId="4" fillId="0" borderId="42" xfId="0" applyFont="1" applyBorder="1" applyAlignment="1">
      <alignment horizontal="right" vertical="center"/>
    </xf>
    <xf numFmtId="0" fontId="4" fillId="0" borderId="43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5" xfId="0" applyFont="1" applyBorder="1"/>
    <xf numFmtId="0" fontId="16" fillId="0" borderId="14" xfId="0" applyFont="1" applyBorder="1"/>
    <xf numFmtId="0" fontId="4" fillId="0" borderId="1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1" fillId="8" borderId="56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center" vertical="center"/>
    </xf>
    <xf numFmtId="0" fontId="15" fillId="3" borderId="56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right" vertical="center"/>
    </xf>
    <xf numFmtId="0" fontId="4" fillId="3" borderId="59" xfId="0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226695</xdr:colOff>
      <xdr:row>0</xdr:row>
      <xdr:rowOff>57625</xdr:rowOff>
    </xdr:from>
    <xdr:to>
      <xdr:col>1</xdr:col>
      <xdr:colOff>351609</xdr:colOff>
      <xdr:row>1</xdr:row>
      <xdr:rowOff>65655</xdr:rowOff>
    </xdr:to>
    <xdr:pic>
      <xdr:nvPicPr>
        <xdr:cNvPr id="3" name="Image 2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26695" y="57626"/>
          <a:ext cx="1655264" cy="983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80" zoomScaleNormal="80" workbookViewId="0">
      <pane xSplit="6" ySplit="6" topLeftCell="G9" activePane="bottomRight" state="frozen"/>
      <selection activeCell="V8" sqref="V8"/>
      <selection pane="topRight"/>
      <selection pane="bottomLeft"/>
      <selection pane="bottomRight" activeCell="AB11" sqref="AB11"/>
    </sheetView>
  </sheetViews>
  <sheetFormatPr baseColWidth="10" defaultRowHeight="12" x14ac:dyDescent="0.25"/>
  <cols>
    <col min="1" max="1" width="22.625" style="1" customWidth="1"/>
    <col min="2" max="2" width="18.875" style="1" customWidth="1"/>
    <col min="3" max="3" width="14" style="2" customWidth="1"/>
    <col min="4" max="4" width="28.125" style="1" customWidth="1"/>
    <col min="5" max="5" width="11" style="2" customWidth="1"/>
    <col min="6" max="6" width="25.75" style="1" customWidth="1"/>
    <col min="7" max="7" width="11.625" style="2" customWidth="1"/>
    <col min="8" max="8" width="11.75" style="2" customWidth="1"/>
    <col min="9" max="9" width="7.25" style="2" customWidth="1"/>
    <col min="10" max="10" width="8.125" style="3" customWidth="1"/>
    <col min="11" max="12" width="8.375" style="3" customWidth="1"/>
    <col min="13" max="13" width="9.375" style="3" customWidth="1"/>
    <col min="14" max="14" width="6" style="3" customWidth="1"/>
    <col min="15" max="18" width="10.25" style="5" customWidth="1"/>
    <col min="19" max="20" width="11" style="6" customWidth="1"/>
    <col min="21" max="26" width="10.25" style="3" customWidth="1"/>
    <col min="27" max="27" width="11" style="180"/>
    <col min="28" max="28" width="60.25" style="6" customWidth="1"/>
  </cols>
  <sheetData>
    <row r="1" spans="1:28" ht="78" customHeight="1" x14ac:dyDescent="0.2">
      <c r="A1" s="194" t="s">
        <v>84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</row>
    <row r="2" spans="1:28" ht="41.2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28" ht="37.950000000000003" customHeight="1" x14ac:dyDescent="0.2">
      <c r="A3" s="199" t="s">
        <v>0</v>
      </c>
      <c r="B3" s="199" t="s">
        <v>1</v>
      </c>
      <c r="C3" s="199" t="s">
        <v>2</v>
      </c>
      <c r="D3" s="199" t="s">
        <v>3</v>
      </c>
      <c r="E3" s="199" t="s">
        <v>4</v>
      </c>
      <c r="F3" s="199" t="s">
        <v>5</v>
      </c>
      <c r="G3" s="199" t="s">
        <v>6</v>
      </c>
      <c r="H3" s="199" t="s">
        <v>7</v>
      </c>
      <c r="I3" s="199" t="s">
        <v>8</v>
      </c>
      <c r="J3" s="199" t="s">
        <v>9</v>
      </c>
      <c r="K3" s="214" t="s">
        <v>10</v>
      </c>
      <c r="L3" s="217" t="s">
        <v>11</v>
      </c>
      <c r="M3" s="218"/>
      <c r="N3" s="221" t="s">
        <v>12</v>
      </c>
      <c r="O3" s="195" t="s">
        <v>13</v>
      </c>
      <c r="P3" s="196"/>
      <c r="Q3" s="196"/>
      <c r="R3" s="196"/>
      <c r="S3" s="197"/>
      <c r="T3" s="233"/>
      <c r="U3" s="238" t="s">
        <v>14</v>
      </c>
      <c r="V3" s="203"/>
      <c r="W3" s="203"/>
      <c r="X3" s="203"/>
      <c r="Y3" s="203"/>
      <c r="Z3" s="239"/>
      <c r="AA3" s="230" t="s">
        <v>83</v>
      </c>
      <c r="AB3" s="196"/>
    </row>
    <row r="4" spans="1:28" ht="27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15"/>
      <c r="L4" s="219"/>
      <c r="M4" s="220"/>
      <c r="N4" s="222"/>
      <c r="O4" s="204" t="s">
        <v>15</v>
      </c>
      <c r="P4" s="224" t="s">
        <v>16</v>
      </c>
      <c r="Q4" s="225"/>
      <c r="R4" s="225"/>
      <c r="S4" s="226"/>
      <c r="T4" s="234" t="s">
        <v>17</v>
      </c>
      <c r="U4" s="240" t="s">
        <v>15</v>
      </c>
      <c r="V4" s="202" t="s">
        <v>16</v>
      </c>
      <c r="W4" s="203"/>
      <c r="X4" s="203"/>
      <c r="Y4" s="203"/>
      <c r="Z4" s="227" t="s">
        <v>74</v>
      </c>
      <c r="AA4" s="198" t="s">
        <v>85</v>
      </c>
      <c r="AB4" s="197" t="s">
        <v>18</v>
      </c>
    </row>
    <row r="5" spans="1:28" ht="53.4" customHeight="1" x14ac:dyDescent="0.2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15"/>
      <c r="L5" s="13" t="s">
        <v>19</v>
      </c>
      <c r="M5" s="14" t="s">
        <v>20</v>
      </c>
      <c r="N5" s="222"/>
      <c r="O5" s="205"/>
      <c r="P5" s="15" t="s">
        <v>21</v>
      </c>
      <c r="Q5" s="15" t="s">
        <v>22</v>
      </c>
      <c r="R5" s="15" t="s">
        <v>23</v>
      </c>
      <c r="S5" s="16" t="s">
        <v>24</v>
      </c>
      <c r="T5" s="235"/>
      <c r="U5" s="238"/>
      <c r="V5" s="139" t="s">
        <v>21</v>
      </c>
      <c r="W5" s="140" t="s">
        <v>22</v>
      </c>
      <c r="X5" s="140" t="s">
        <v>23</v>
      </c>
      <c r="Y5" s="148" t="s">
        <v>24</v>
      </c>
      <c r="Z5" s="228"/>
      <c r="AA5" s="198"/>
      <c r="AB5" s="197"/>
    </row>
    <row r="6" spans="1:28" s="11" customFormat="1" ht="0.6" customHeight="1" x14ac:dyDescent="0.2">
      <c r="A6" s="201"/>
      <c r="B6" s="201"/>
      <c r="C6" s="201"/>
      <c r="D6" s="201"/>
      <c r="E6" s="201"/>
      <c r="F6" s="201"/>
      <c r="G6" s="201"/>
      <c r="H6" s="201"/>
      <c r="I6" s="201"/>
      <c r="J6" s="201"/>
      <c r="K6" s="216"/>
      <c r="L6" s="12"/>
      <c r="M6" s="17"/>
      <c r="N6" s="223"/>
      <c r="O6" s="18"/>
      <c r="P6" s="18"/>
      <c r="Q6" s="18"/>
      <c r="R6" s="18"/>
      <c r="S6" s="19"/>
      <c r="T6" s="236"/>
      <c r="U6" s="241"/>
      <c r="V6" s="124"/>
      <c r="W6" s="193"/>
      <c r="X6" s="193"/>
      <c r="Y6" s="192"/>
      <c r="Z6" s="149"/>
      <c r="AA6" s="181"/>
      <c r="AB6" s="19"/>
    </row>
    <row r="7" spans="1:28" s="163" customFormat="1" ht="55.2" customHeight="1" x14ac:dyDescent="0.2">
      <c r="A7" s="166" t="s">
        <v>75</v>
      </c>
      <c r="B7" s="166" t="s">
        <v>76</v>
      </c>
      <c r="C7" s="159">
        <v>590001004</v>
      </c>
      <c r="D7" s="166" t="s">
        <v>77</v>
      </c>
      <c r="E7" s="159">
        <v>31000004</v>
      </c>
      <c r="F7" s="167" t="s">
        <v>42</v>
      </c>
      <c r="G7" s="164"/>
      <c r="H7" s="164"/>
      <c r="I7" s="160"/>
      <c r="J7" s="159"/>
      <c r="K7" s="161"/>
      <c r="L7" s="158">
        <v>5</v>
      </c>
      <c r="M7" s="165">
        <v>46874</v>
      </c>
      <c r="N7" s="162"/>
      <c r="O7" s="168"/>
      <c r="P7" s="169"/>
      <c r="Q7" s="169"/>
      <c r="R7" s="169"/>
      <c r="S7" s="170"/>
      <c r="T7" s="237"/>
      <c r="U7" s="242"/>
      <c r="V7" s="172"/>
      <c r="W7" s="173"/>
      <c r="X7" s="173"/>
      <c r="Y7" s="171"/>
      <c r="Z7" s="174"/>
      <c r="AA7" s="229"/>
      <c r="AB7" s="19"/>
    </row>
    <row r="8" spans="1:28" ht="40.950000000000003" customHeight="1" x14ac:dyDescent="0.2">
      <c r="A8" s="20" t="s">
        <v>25</v>
      </c>
      <c r="B8" s="20" t="s">
        <v>26</v>
      </c>
      <c r="C8" s="21">
        <v>590000188</v>
      </c>
      <c r="D8" s="20" t="s">
        <v>27</v>
      </c>
      <c r="E8" s="21">
        <v>32000384</v>
      </c>
      <c r="F8" s="20" t="s">
        <v>28</v>
      </c>
      <c r="G8" s="22">
        <v>44317</v>
      </c>
      <c r="H8" s="22">
        <v>45962</v>
      </c>
      <c r="I8" s="23">
        <v>5</v>
      </c>
      <c r="J8" s="24"/>
      <c r="K8" s="25" t="s">
        <v>29</v>
      </c>
      <c r="L8" s="26"/>
      <c r="M8" s="27"/>
      <c r="N8" s="8"/>
      <c r="O8" s="28">
        <v>1</v>
      </c>
      <c r="P8" s="29">
        <v>1</v>
      </c>
      <c r="Q8" s="29">
        <v>0</v>
      </c>
      <c r="R8" s="29">
        <v>1</v>
      </c>
      <c r="S8" s="10"/>
      <c r="T8" s="68">
        <v>0</v>
      </c>
      <c r="U8" s="243">
        <v>1</v>
      </c>
      <c r="V8" s="134">
        <v>1</v>
      </c>
      <c r="W8" s="130">
        <v>0</v>
      </c>
      <c r="X8" s="130">
        <v>1</v>
      </c>
      <c r="Y8" s="143"/>
      <c r="Z8" s="150">
        <v>0</v>
      </c>
      <c r="AA8" s="182">
        <v>1</v>
      </c>
      <c r="AB8" s="178"/>
    </row>
    <row r="9" spans="1:28" s="4" customFormat="1" ht="44.4" customHeight="1" x14ac:dyDescent="0.2">
      <c r="A9" s="30" t="s">
        <v>25</v>
      </c>
      <c r="B9" s="30" t="s">
        <v>30</v>
      </c>
      <c r="C9" s="31">
        <v>590000105</v>
      </c>
      <c r="D9" s="30" t="s">
        <v>31</v>
      </c>
      <c r="E9" s="31">
        <v>31000826</v>
      </c>
      <c r="F9" s="30" t="s">
        <v>32</v>
      </c>
      <c r="G9" s="32">
        <v>45047</v>
      </c>
      <c r="H9" s="32">
        <v>46692</v>
      </c>
      <c r="I9" s="33">
        <v>5</v>
      </c>
      <c r="J9" s="34"/>
      <c r="K9" s="35" t="s">
        <v>29</v>
      </c>
      <c r="L9" s="36">
        <v>5</v>
      </c>
      <c r="M9" s="37">
        <v>46692</v>
      </c>
      <c r="N9" s="38">
        <v>17</v>
      </c>
      <c r="O9" s="39">
        <v>6</v>
      </c>
      <c r="P9" s="40">
        <v>6</v>
      </c>
      <c r="Q9" s="40">
        <v>0</v>
      </c>
      <c r="R9" s="40">
        <v>6</v>
      </c>
      <c r="S9" s="34"/>
      <c r="T9" s="33">
        <v>0</v>
      </c>
      <c r="U9" s="243">
        <v>7</v>
      </c>
      <c r="V9" s="135">
        <v>7</v>
      </c>
      <c r="W9" s="131">
        <v>0</v>
      </c>
      <c r="X9" s="131">
        <v>7</v>
      </c>
      <c r="Y9" s="144"/>
      <c r="Z9" s="151">
        <v>0</v>
      </c>
      <c r="AA9" s="182">
        <v>7</v>
      </c>
      <c r="AB9" s="179"/>
    </row>
    <row r="10" spans="1:28" s="4" customFormat="1" ht="67.2" customHeight="1" x14ac:dyDescent="0.2">
      <c r="A10" s="30" t="s">
        <v>25</v>
      </c>
      <c r="B10" s="30" t="s">
        <v>30</v>
      </c>
      <c r="C10" s="31">
        <v>590000105</v>
      </c>
      <c r="D10" s="30" t="s">
        <v>33</v>
      </c>
      <c r="E10" s="31">
        <v>31000879</v>
      </c>
      <c r="F10" s="30" t="s">
        <v>34</v>
      </c>
      <c r="G10" s="32">
        <v>45047</v>
      </c>
      <c r="H10" s="32">
        <v>46692</v>
      </c>
      <c r="I10" s="33">
        <v>5</v>
      </c>
      <c r="J10" s="34" t="s">
        <v>29</v>
      </c>
      <c r="K10" s="35" t="s">
        <v>29</v>
      </c>
      <c r="L10" s="41">
        <v>5</v>
      </c>
      <c r="M10" s="42">
        <v>46692</v>
      </c>
      <c r="N10" s="38">
        <v>17</v>
      </c>
      <c r="O10" s="39">
        <v>6</v>
      </c>
      <c r="P10" s="40">
        <v>5.5</v>
      </c>
      <c r="Q10" s="40">
        <v>1</v>
      </c>
      <c r="R10" s="40">
        <v>4</v>
      </c>
      <c r="S10" s="34">
        <v>0.5</v>
      </c>
      <c r="T10" s="33">
        <v>0</v>
      </c>
      <c r="U10" s="243">
        <v>5.5</v>
      </c>
      <c r="V10" s="135">
        <v>5.5</v>
      </c>
      <c r="W10" s="131">
        <v>1</v>
      </c>
      <c r="X10" s="131">
        <v>2</v>
      </c>
      <c r="Y10" s="144">
        <v>2.5</v>
      </c>
      <c r="Z10" s="151">
        <v>0</v>
      </c>
      <c r="AA10" s="182">
        <v>5.5</v>
      </c>
      <c r="AB10" s="189" t="s">
        <v>87</v>
      </c>
    </row>
    <row r="11" spans="1:28" s="4" customFormat="1" ht="45" customHeight="1" x14ac:dyDescent="0.2">
      <c r="A11" s="30" t="s">
        <v>25</v>
      </c>
      <c r="B11" s="30" t="s">
        <v>30</v>
      </c>
      <c r="C11" s="31">
        <v>590000105</v>
      </c>
      <c r="D11" s="30" t="s">
        <v>35</v>
      </c>
      <c r="E11" s="31">
        <v>31000796</v>
      </c>
      <c r="F11" s="30" t="s">
        <v>36</v>
      </c>
      <c r="G11" s="32">
        <v>43770</v>
      </c>
      <c r="H11" s="32">
        <v>45413</v>
      </c>
      <c r="I11" s="33">
        <v>5</v>
      </c>
      <c r="J11" s="34"/>
      <c r="K11" s="35" t="s">
        <v>29</v>
      </c>
      <c r="L11" s="41"/>
      <c r="M11" s="43"/>
      <c r="N11" s="38">
        <v>17</v>
      </c>
      <c r="O11" s="39">
        <v>2</v>
      </c>
      <c r="P11" s="40">
        <v>2</v>
      </c>
      <c r="Q11" s="40">
        <v>0</v>
      </c>
      <c r="R11" s="40">
        <v>2</v>
      </c>
      <c r="S11" s="34"/>
      <c r="T11" s="33">
        <v>0</v>
      </c>
      <c r="U11" s="243">
        <v>2</v>
      </c>
      <c r="V11" s="135">
        <v>2</v>
      </c>
      <c r="W11" s="131">
        <v>0</v>
      </c>
      <c r="X11" s="131">
        <v>2</v>
      </c>
      <c r="Y11" s="144"/>
      <c r="Z11" s="151">
        <v>0</v>
      </c>
      <c r="AA11" s="182">
        <v>2</v>
      </c>
      <c r="AB11" s="179"/>
    </row>
    <row r="12" spans="1:28" s="4" customFormat="1" ht="49.2" customHeight="1" x14ac:dyDescent="0.2">
      <c r="A12" s="44" t="s">
        <v>25</v>
      </c>
      <c r="B12" s="45" t="s">
        <v>37</v>
      </c>
      <c r="C12" s="46">
        <v>590801106</v>
      </c>
      <c r="D12" s="45" t="s">
        <v>38</v>
      </c>
      <c r="E12" s="46">
        <v>31000028</v>
      </c>
      <c r="F12" s="45" t="s">
        <v>39</v>
      </c>
      <c r="G12" s="47">
        <v>44682</v>
      </c>
      <c r="H12" s="47">
        <v>46327</v>
      </c>
      <c r="I12" s="48">
        <v>5</v>
      </c>
      <c r="J12" s="49" t="s">
        <v>29</v>
      </c>
      <c r="K12" s="50" t="s">
        <v>29</v>
      </c>
      <c r="L12" s="51"/>
      <c r="M12" s="52"/>
      <c r="N12" s="53"/>
      <c r="O12" s="54">
        <v>1</v>
      </c>
      <c r="P12" s="49">
        <v>1</v>
      </c>
      <c r="Q12" s="49">
        <v>1</v>
      </c>
      <c r="R12" s="49">
        <v>0</v>
      </c>
      <c r="S12" s="34"/>
      <c r="T12" s="33">
        <v>0</v>
      </c>
      <c r="U12" s="243">
        <v>1</v>
      </c>
      <c r="V12" s="136">
        <v>1</v>
      </c>
      <c r="W12" s="132">
        <v>1</v>
      </c>
      <c r="X12" s="132">
        <v>0</v>
      </c>
      <c r="Y12" s="144"/>
      <c r="Z12" s="151">
        <v>0</v>
      </c>
      <c r="AA12" s="182">
        <v>1</v>
      </c>
      <c r="AB12" s="179"/>
    </row>
    <row r="13" spans="1:28" s="4" customFormat="1" ht="42.75" customHeight="1" x14ac:dyDescent="0.2">
      <c r="A13" s="55" t="s">
        <v>25</v>
      </c>
      <c r="B13" s="55" t="s">
        <v>40</v>
      </c>
      <c r="C13" s="56">
        <v>590804696</v>
      </c>
      <c r="D13" s="55" t="s">
        <v>41</v>
      </c>
      <c r="E13" s="57">
        <v>31000199</v>
      </c>
      <c r="F13" s="55" t="s">
        <v>42</v>
      </c>
      <c r="G13" s="58">
        <v>44866</v>
      </c>
      <c r="H13" s="58">
        <v>46508</v>
      </c>
      <c r="I13" s="59">
        <v>5</v>
      </c>
      <c r="J13" s="40" t="s">
        <v>29</v>
      </c>
      <c r="K13" s="60" t="s">
        <v>29</v>
      </c>
      <c r="L13" s="61"/>
      <c r="M13" s="62"/>
      <c r="N13" s="63"/>
      <c r="O13" s="39">
        <v>1</v>
      </c>
      <c r="P13" s="40">
        <v>1</v>
      </c>
      <c r="Q13" s="40">
        <v>0</v>
      </c>
      <c r="R13" s="40">
        <v>1</v>
      </c>
      <c r="S13" s="34"/>
      <c r="T13" s="33">
        <v>0</v>
      </c>
      <c r="U13" s="243">
        <v>1</v>
      </c>
      <c r="V13" s="135">
        <v>1</v>
      </c>
      <c r="W13" s="131">
        <v>0</v>
      </c>
      <c r="X13" s="131">
        <v>1</v>
      </c>
      <c r="Y13" s="144"/>
      <c r="Z13" s="151">
        <v>1</v>
      </c>
      <c r="AA13" s="182">
        <v>1</v>
      </c>
      <c r="AB13" s="179"/>
    </row>
    <row r="14" spans="1:28" s="4" customFormat="1" ht="42.75" customHeight="1" x14ac:dyDescent="0.2">
      <c r="A14" s="55" t="s">
        <v>43</v>
      </c>
      <c r="B14" s="55" t="s">
        <v>44</v>
      </c>
      <c r="C14" s="64">
        <v>590000618</v>
      </c>
      <c r="D14" s="55" t="s">
        <v>45</v>
      </c>
      <c r="E14" s="57">
        <v>31000915</v>
      </c>
      <c r="F14" s="55" t="s">
        <v>46</v>
      </c>
      <c r="G14" s="58">
        <v>45231</v>
      </c>
      <c r="H14" s="58">
        <v>46874</v>
      </c>
      <c r="I14" s="59">
        <v>5</v>
      </c>
      <c r="J14" s="40"/>
      <c r="K14" s="60" t="s">
        <v>29</v>
      </c>
      <c r="L14" s="61"/>
      <c r="M14" s="62"/>
      <c r="N14" s="63"/>
      <c r="O14" s="39">
        <v>1</v>
      </c>
      <c r="P14" s="40">
        <v>1</v>
      </c>
      <c r="Q14" s="40">
        <v>0</v>
      </c>
      <c r="R14" s="40">
        <v>1</v>
      </c>
      <c r="S14" s="34"/>
      <c r="T14" s="33">
        <v>0</v>
      </c>
      <c r="U14" s="243">
        <v>1</v>
      </c>
      <c r="V14" s="135">
        <v>1</v>
      </c>
      <c r="W14" s="131">
        <v>0</v>
      </c>
      <c r="X14" s="131">
        <v>1</v>
      </c>
      <c r="Y14" s="144"/>
      <c r="Z14" s="151">
        <v>0</v>
      </c>
      <c r="AA14" s="182">
        <v>1</v>
      </c>
      <c r="AB14" s="179"/>
    </row>
    <row r="15" spans="1:28" ht="34.950000000000003" customHeight="1" x14ac:dyDescent="0.2">
      <c r="A15" s="65" t="s">
        <v>47</v>
      </c>
      <c r="B15" s="65" t="s">
        <v>48</v>
      </c>
      <c r="C15" s="66">
        <v>620000034</v>
      </c>
      <c r="D15" s="175" t="s">
        <v>78</v>
      </c>
      <c r="E15" s="66">
        <v>31000434</v>
      </c>
      <c r="F15" s="65" t="s">
        <v>49</v>
      </c>
      <c r="G15" s="67">
        <v>45231</v>
      </c>
      <c r="H15" s="67">
        <v>46874</v>
      </c>
      <c r="I15" s="68">
        <v>5</v>
      </c>
      <c r="J15" s="10" t="s">
        <v>29</v>
      </c>
      <c r="K15" s="69" t="s">
        <v>29</v>
      </c>
      <c r="L15" s="9">
        <v>5</v>
      </c>
      <c r="M15" s="70">
        <v>46874</v>
      </c>
      <c r="N15" s="71"/>
      <c r="O15" s="39">
        <v>1</v>
      </c>
      <c r="P15" s="40">
        <v>1</v>
      </c>
      <c r="Q15" s="40">
        <v>0</v>
      </c>
      <c r="R15" s="40">
        <v>1</v>
      </c>
      <c r="S15" s="10"/>
      <c r="T15" s="68">
        <v>0</v>
      </c>
      <c r="U15" s="243">
        <v>1</v>
      </c>
      <c r="V15" s="135">
        <v>1</v>
      </c>
      <c r="W15" s="131">
        <v>0</v>
      </c>
      <c r="X15" s="131">
        <v>0</v>
      </c>
      <c r="Y15" s="143">
        <v>1</v>
      </c>
      <c r="Z15" s="150">
        <v>0</v>
      </c>
      <c r="AA15" s="182">
        <v>1</v>
      </c>
      <c r="AB15" s="178"/>
    </row>
    <row r="16" spans="1:28" ht="45.6" customHeight="1" x14ac:dyDescent="0.2">
      <c r="A16" s="65" t="s">
        <v>47</v>
      </c>
      <c r="B16" s="65" t="s">
        <v>48</v>
      </c>
      <c r="C16" s="66">
        <v>620000034</v>
      </c>
      <c r="D16" s="175" t="s">
        <v>78</v>
      </c>
      <c r="E16" s="66">
        <v>32000108</v>
      </c>
      <c r="F16" s="65" t="s">
        <v>50</v>
      </c>
      <c r="G16" s="67">
        <v>45231</v>
      </c>
      <c r="H16" s="67">
        <v>46874</v>
      </c>
      <c r="I16" s="68">
        <v>5</v>
      </c>
      <c r="J16" s="10"/>
      <c r="K16" s="69" t="s">
        <v>29</v>
      </c>
      <c r="L16" s="9"/>
      <c r="M16" s="72"/>
      <c r="N16" s="71">
        <v>17</v>
      </c>
      <c r="O16" s="39">
        <v>1</v>
      </c>
      <c r="P16" s="40">
        <v>1</v>
      </c>
      <c r="Q16" s="40">
        <v>0</v>
      </c>
      <c r="R16" s="40">
        <v>1</v>
      </c>
      <c r="S16" s="10"/>
      <c r="T16" s="68">
        <v>0</v>
      </c>
      <c r="U16" s="243">
        <v>1</v>
      </c>
      <c r="V16" s="135">
        <v>1</v>
      </c>
      <c r="W16" s="131">
        <v>0</v>
      </c>
      <c r="X16" s="131">
        <v>1</v>
      </c>
      <c r="Y16" s="143"/>
      <c r="Z16" s="150">
        <v>0</v>
      </c>
      <c r="AA16" s="182">
        <v>1</v>
      </c>
      <c r="AB16" s="178"/>
    </row>
    <row r="17" spans="1:28" ht="34.950000000000003" customHeight="1" x14ac:dyDescent="0.2">
      <c r="A17" s="55" t="s">
        <v>51</v>
      </c>
      <c r="B17" s="55" t="s">
        <v>52</v>
      </c>
      <c r="C17" s="57">
        <v>620000224</v>
      </c>
      <c r="D17" s="55" t="s">
        <v>79</v>
      </c>
      <c r="E17" s="57">
        <v>31000169</v>
      </c>
      <c r="F17" s="55" t="s">
        <v>42</v>
      </c>
      <c r="G17" s="58">
        <v>45231</v>
      </c>
      <c r="H17" s="58">
        <v>46874</v>
      </c>
      <c r="I17" s="59">
        <v>5</v>
      </c>
      <c r="J17" s="40" t="s">
        <v>29</v>
      </c>
      <c r="K17" s="60" t="s">
        <v>29</v>
      </c>
      <c r="L17" s="36">
        <v>5</v>
      </c>
      <c r="M17" s="37">
        <v>46874</v>
      </c>
      <c r="N17" s="38"/>
      <c r="O17" s="39">
        <v>1</v>
      </c>
      <c r="P17" s="40">
        <v>1</v>
      </c>
      <c r="Q17" s="40">
        <v>0</v>
      </c>
      <c r="R17" s="40">
        <v>0</v>
      </c>
      <c r="S17" s="10">
        <v>1</v>
      </c>
      <c r="T17" s="68">
        <v>0</v>
      </c>
      <c r="U17" s="244">
        <v>1</v>
      </c>
      <c r="V17" s="135">
        <v>1</v>
      </c>
      <c r="W17" s="131">
        <v>0</v>
      </c>
      <c r="X17" s="131">
        <v>0</v>
      </c>
      <c r="Y17" s="143">
        <v>1</v>
      </c>
      <c r="Z17" s="150">
        <v>0</v>
      </c>
      <c r="AA17" s="183">
        <v>1</v>
      </c>
      <c r="AB17" s="178"/>
    </row>
    <row r="18" spans="1:28" ht="34.950000000000003" customHeight="1" x14ac:dyDescent="0.2">
      <c r="A18" s="30" t="s">
        <v>53</v>
      </c>
      <c r="B18" s="30" t="s">
        <v>54</v>
      </c>
      <c r="C18" s="31">
        <v>620000323</v>
      </c>
      <c r="D18" s="30" t="s">
        <v>55</v>
      </c>
      <c r="E18" s="31">
        <v>31001661</v>
      </c>
      <c r="F18" s="30" t="s">
        <v>42</v>
      </c>
      <c r="G18" s="58">
        <v>44866</v>
      </c>
      <c r="H18" s="58">
        <v>46508</v>
      </c>
      <c r="I18" s="59">
        <v>5</v>
      </c>
      <c r="J18" s="40" t="s">
        <v>29</v>
      </c>
      <c r="K18" s="60" t="s">
        <v>29</v>
      </c>
      <c r="L18" s="36">
        <v>5</v>
      </c>
      <c r="M18" s="37">
        <v>46508</v>
      </c>
      <c r="N18" s="38"/>
      <c r="O18" s="39">
        <v>2</v>
      </c>
      <c r="P18" s="40">
        <v>2</v>
      </c>
      <c r="Q18" s="40">
        <v>1</v>
      </c>
      <c r="R18" s="40">
        <v>1</v>
      </c>
      <c r="S18" s="10"/>
      <c r="T18" s="68">
        <v>0</v>
      </c>
      <c r="U18" s="243">
        <v>2</v>
      </c>
      <c r="V18" s="135">
        <v>2</v>
      </c>
      <c r="W18" s="131">
        <v>1</v>
      </c>
      <c r="X18" s="131">
        <v>1</v>
      </c>
      <c r="Y18" s="143"/>
      <c r="Z18" s="150">
        <v>1</v>
      </c>
      <c r="AA18" s="182">
        <v>2</v>
      </c>
      <c r="AB18" s="178"/>
    </row>
    <row r="19" spans="1:28" ht="42.6" customHeight="1" x14ac:dyDescent="0.2">
      <c r="A19" s="73" t="s">
        <v>53</v>
      </c>
      <c r="B19" s="73" t="s">
        <v>54</v>
      </c>
      <c r="C19" s="74">
        <v>620000323</v>
      </c>
      <c r="D19" s="73" t="s">
        <v>80</v>
      </c>
      <c r="E19" s="74">
        <v>31000290</v>
      </c>
      <c r="F19" s="73" t="s">
        <v>56</v>
      </c>
      <c r="G19" s="75">
        <v>45231</v>
      </c>
      <c r="H19" s="75">
        <v>46874</v>
      </c>
      <c r="I19" s="76">
        <v>5</v>
      </c>
      <c r="J19" s="77" t="s">
        <v>29</v>
      </c>
      <c r="K19" s="78" t="s">
        <v>29</v>
      </c>
      <c r="L19" s="79"/>
      <c r="M19" s="80">
        <v>46874</v>
      </c>
      <c r="N19" s="81">
        <v>17</v>
      </c>
      <c r="O19" s="39">
        <v>1</v>
      </c>
      <c r="P19" s="40">
        <v>1</v>
      </c>
      <c r="Q19" s="40">
        <v>0</v>
      </c>
      <c r="R19" s="40">
        <v>0</v>
      </c>
      <c r="S19" s="10">
        <v>1</v>
      </c>
      <c r="T19" s="68">
        <v>0</v>
      </c>
      <c r="U19" s="243">
        <v>1</v>
      </c>
      <c r="V19" s="135">
        <v>1</v>
      </c>
      <c r="W19" s="131">
        <v>0</v>
      </c>
      <c r="X19" s="131">
        <v>0</v>
      </c>
      <c r="Y19" s="143">
        <v>1</v>
      </c>
      <c r="Z19" s="150">
        <v>0</v>
      </c>
      <c r="AA19" s="182">
        <v>1</v>
      </c>
      <c r="AB19" s="178"/>
    </row>
    <row r="20" spans="1:28" ht="39" customHeight="1" x14ac:dyDescent="0.2">
      <c r="A20" s="73" t="s">
        <v>51</v>
      </c>
      <c r="B20" s="73" t="s">
        <v>57</v>
      </c>
      <c r="C20" s="74">
        <v>620000257</v>
      </c>
      <c r="D20" s="55" t="s">
        <v>58</v>
      </c>
      <c r="E20" s="74">
        <v>31000463</v>
      </c>
      <c r="F20" s="73" t="s">
        <v>49</v>
      </c>
      <c r="G20" s="75">
        <v>44317</v>
      </c>
      <c r="H20" s="75">
        <v>45962</v>
      </c>
      <c r="I20" s="76">
        <v>5</v>
      </c>
      <c r="J20" s="77" t="s">
        <v>29</v>
      </c>
      <c r="K20" s="78" t="s">
        <v>29</v>
      </c>
      <c r="L20" s="79">
        <v>5</v>
      </c>
      <c r="M20" s="80">
        <v>45962</v>
      </c>
      <c r="N20" s="71"/>
      <c r="O20" s="39">
        <v>1</v>
      </c>
      <c r="P20" s="40">
        <v>1</v>
      </c>
      <c r="Q20" s="40">
        <v>0</v>
      </c>
      <c r="R20" s="40">
        <v>1</v>
      </c>
      <c r="S20" s="10"/>
      <c r="T20" s="68">
        <v>0</v>
      </c>
      <c r="U20" s="245">
        <v>2</v>
      </c>
      <c r="V20" s="141">
        <v>2</v>
      </c>
      <c r="W20" s="142">
        <v>0</v>
      </c>
      <c r="X20" s="142">
        <v>1</v>
      </c>
      <c r="Y20" s="129">
        <v>1</v>
      </c>
      <c r="Z20" s="152">
        <v>0</v>
      </c>
      <c r="AA20" s="184">
        <v>2</v>
      </c>
      <c r="AB20" s="178"/>
    </row>
    <row r="21" spans="1:28" ht="40.200000000000003" customHeight="1" x14ac:dyDescent="0.2">
      <c r="A21" s="73" t="s">
        <v>51</v>
      </c>
      <c r="B21" s="73" t="s">
        <v>57</v>
      </c>
      <c r="C21" s="74">
        <v>620000257</v>
      </c>
      <c r="D21" s="55" t="s">
        <v>59</v>
      </c>
      <c r="E21" s="74">
        <v>32000062</v>
      </c>
      <c r="F21" s="73" t="s">
        <v>60</v>
      </c>
      <c r="G21" s="75">
        <v>44317</v>
      </c>
      <c r="H21" s="75">
        <v>45962</v>
      </c>
      <c r="I21" s="76">
        <v>5</v>
      </c>
      <c r="J21" s="77"/>
      <c r="K21" s="78" t="s">
        <v>29</v>
      </c>
      <c r="L21" s="9"/>
      <c r="M21" s="72"/>
      <c r="N21" s="71">
        <v>17</v>
      </c>
      <c r="O21" s="39">
        <v>1</v>
      </c>
      <c r="P21" s="40">
        <v>1</v>
      </c>
      <c r="Q21" s="40">
        <v>0</v>
      </c>
      <c r="R21" s="40">
        <v>1</v>
      </c>
      <c r="S21" s="10"/>
      <c r="T21" s="68">
        <v>0</v>
      </c>
      <c r="U21" s="244">
        <v>1</v>
      </c>
      <c r="V21" s="135">
        <v>1</v>
      </c>
      <c r="W21" s="131">
        <v>0</v>
      </c>
      <c r="X21" s="131">
        <v>1</v>
      </c>
      <c r="Y21" s="143"/>
      <c r="Z21" s="150">
        <v>0</v>
      </c>
      <c r="AA21" s="183">
        <v>1</v>
      </c>
      <c r="AB21" s="178"/>
    </row>
    <row r="22" spans="1:28" ht="34.950000000000003" customHeight="1" thickBot="1" x14ac:dyDescent="0.25">
      <c r="A22" s="82" t="s">
        <v>61</v>
      </c>
      <c r="B22" s="82" t="s">
        <v>62</v>
      </c>
      <c r="C22" s="83">
        <v>620000349</v>
      </c>
      <c r="D22" s="176" t="s">
        <v>81</v>
      </c>
      <c r="E22" s="83">
        <v>31000197</v>
      </c>
      <c r="F22" s="82" t="s">
        <v>42</v>
      </c>
      <c r="G22" s="84">
        <v>45231</v>
      </c>
      <c r="H22" s="84">
        <v>46874</v>
      </c>
      <c r="I22" s="85">
        <v>5</v>
      </c>
      <c r="J22" s="86" t="s">
        <v>29</v>
      </c>
      <c r="K22" s="87" t="s">
        <v>29</v>
      </c>
      <c r="L22" s="88">
        <v>5</v>
      </c>
      <c r="M22" s="89">
        <v>46874</v>
      </c>
      <c r="N22" s="90"/>
      <c r="O22" s="91">
        <v>1</v>
      </c>
      <c r="P22" s="92">
        <v>1</v>
      </c>
      <c r="Q22" s="92">
        <v>0</v>
      </c>
      <c r="R22" s="92">
        <v>1</v>
      </c>
      <c r="S22" s="86"/>
      <c r="T22" s="85">
        <v>0</v>
      </c>
      <c r="U22" s="246">
        <v>1</v>
      </c>
      <c r="V22" s="137">
        <v>1</v>
      </c>
      <c r="W22" s="133">
        <v>0</v>
      </c>
      <c r="X22" s="133">
        <v>1</v>
      </c>
      <c r="Y22" s="145"/>
      <c r="Z22" s="153">
        <v>0</v>
      </c>
      <c r="AA22" s="185">
        <v>1</v>
      </c>
      <c r="AB22" s="178"/>
    </row>
    <row r="23" spans="1:28" ht="34.950000000000003" customHeight="1" x14ac:dyDescent="0.25">
      <c r="A23" s="206" t="s">
        <v>63</v>
      </c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 spans="1:28" s="93" customFormat="1" ht="48.6" customHeight="1" x14ac:dyDescent="0.2">
      <c r="A24" s="94" t="s">
        <v>64</v>
      </c>
      <c r="B24" s="95" t="s">
        <v>65</v>
      </c>
      <c r="C24" s="138">
        <v>10100987873</v>
      </c>
      <c r="D24" s="177" t="s">
        <v>82</v>
      </c>
      <c r="E24" s="64">
        <v>32000676</v>
      </c>
      <c r="F24" s="64" t="s">
        <v>66</v>
      </c>
      <c r="G24" s="64"/>
      <c r="H24" s="64"/>
      <c r="I24" s="64"/>
      <c r="J24" s="64"/>
      <c r="K24" s="96"/>
      <c r="L24" s="97">
        <v>5</v>
      </c>
      <c r="M24" s="98">
        <v>46874</v>
      </c>
      <c r="N24" s="99"/>
      <c r="O24" s="60">
        <v>0.5</v>
      </c>
      <c r="P24" s="40">
        <v>0.5</v>
      </c>
      <c r="Q24" s="40">
        <v>0</v>
      </c>
      <c r="R24" s="100">
        <v>0</v>
      </c>
      <c r="S24" s="77">
        <v>0.5</v>
      </c>
      <c r="T24" s="76">
        <v>0</v>
      </c>
      <c r="U24" s="250">
        <v>0.5</v>
      </c>
      <c r="V24" s="135">
        <v>0.5</v>
      </c>
      <c r="W24" s="131">
        <v>0</v>
      </c>
      <c r="X24" s="131">
        <v>0</v>
      </c>
      <c r="Y24" s="146">
        <v>0.5</v>
      </c>
      <c r="Z24" s="154">
        <v>0</v>
      </c>
      <c r="AA24" s="186">
        <v>0.5</v>
      </c>
      <c r="AB24" s="190" t="s">
        <v>86</v>
      </c>
    </row>
    <row r="25" spans="1:28" ht="44.4" customHeight="1" x14ac:dyDescent="0.2">
      <c r="A25" s="55" t="s">
        <v>51</v>
      </c>
      <c r="B25" s="55" t="s">
        <v>67</v>
      </c>
      <c r="C25" s="56" t="s">
        <v>68</v>
      </c>
      <c r="D25" s="55" t="s">
        <v>69</v>
      </c>
      <c r="E25" s="57">
        <v>32000492</v>
      </c>
      <c r="F25" s="55" t="s">
        <v>66</v>
      </c>
      <c r="G25" s="101"/>
      <c r="H25" s="101"/>
      <c r="I25" s="102"/>
      <c r="J25" s="103"/>
      <c r="K25" s="104"/>
      <c r="L25" s="36">
        <v>5</v>
      </c>
      <c r="M25" s="37">
        <v>46143</v>
      </c>
      <c r="N25" s="105"/>
      <c r="O25" s="39">
        <v>1</v>
      </c>
      <c r="P25" s="59">
        <v>0</v>
      </c>
      <c r="Q25" s="40">
        <v>0</v>
      </c>
      <c r="R25" s="40">
        <v>0</v>
      </c>
      <c r="S25" s="10"/>
      <c r="T25" s="68">
        <v>0</v>
      </c>
      <c r="U25" s="250">
        <v>0.5</v>
      </c>
      <c r="V25" s="135">
        <v>0.5</v>
      </c>
      <c r="W25" s="131">
        <v>0</v>
      </c>
      <c r="X25" s="131">
        <v>0</v>
      </c>
      <c r="Y25" s="143">
        <v>0.5</v>
      </c>
      <c r="Z25" s="150">
        <v>0</v>
      </c>
      <c r="AA25" s="186">
        <v>0.5</v>
      </c>
      <c r="AB25" s="190" t="s">
        <v>86</v>
      </c>
    </row>
    <row r="26" spans="1:28" ht="42.6" customHeight="1" thickBot="1" x14ac:dyDescent="0.25">
      <c r="A26" s="55" t="s">
        <v>51</v>
      </c>
      <c r="B26" s="55" t="s">
        <v>70</v>
      </c>
      <c r="C26" s="57">
        <v>10002282118</v>
      </c>
      <c r="D26" s="55" t="s">
        <v>71</v>
      </c>
      <c r="E26" s="57">
        <v>32000493</v>
      </c>
      <c r="F26" s="55" t="s">
        <v>66</v>
      </c>
      <c r="G26" s="101"/>
      <c r="H26" s="101"/>
      <c r="I26" s="102"/>
      <c r="J26" s="106"/>
      <c r="K26" s="107"/>
      <c r="L26" s="108">
        <v>5</v>
      </c>
      <c r="M26" s="37">
        <v>46508</v>
      </c>
      <c r="N26" s="109"/>
      <c r="O26" s="28">
        <v>0</v>
      </c>
      <c r="P26" s="110">
        <v>0</v>
      </c>
      <c r="Q26" s="29">
        <v>0</v>
      </c>
      <c r="R26" s="29">
        <v>0</v>
      </c>
      <c r="S26" s="111"/>
      <c r="T26" s="247">
        <v>0</v>
      </c>
      <c r="U26" s="250">
        <v>0.5</v>
      </c>
      <c r="V26" s="134">
        <v>0.5</v>
      </c>
      <c r="W26" s="130">
        <v>0</v>
      </c>
      <c r="X26" s="130">
        <v>0</v>
      </c>
      <c r="Y26" s="147">
        <v>0.5</v>
      </c>
      <c r="Z26" s="155">
        <v>0</v>
      </c>
      <c r="AA26" s="186">
        <v>0.5</v>
      </c>
      <c r="AB26" s="191" t="s">
        <v>86</v>
      </c>
    </row>
    <row r="27" spans="1:28" ht="29.4" customHeight="1" thickBot="1" x14ac:dyDescent="0.3">
      <c r="J27" s="208" t="s">
        <v>72</v>
      </c>
      <c r="K27" s="209"/>
      <c r="L27" s="209"/>
      <c r="M27" s="209"/>
      <c r="N27" s="210"/>
      <c r="O27" s="113">
        <f t="shared" ref="O27:Z27" si="0">SUM(O8:O26)</f>
        <v>28.5</v>
      </c>
      <c r="P27" s="113">
        <f t="shared" si="0"/>
        <v>27</v>
      </c>
      <c r="Q27" s="114">
        <f t="shared" si="0"/>
        <v>3</v>
      </c>
      <c r="R27" s="115">
        <f t="shared" si="0"/>
        <v>21</v>
      </c>
      <c r="S27" s="114">
        <f t="shared" si="0"/>
        <v>3</v>
      </c>
      <c r="T27" s="248">
        <f t="shared" si="0"/>
        <v>0</v>
      </c>
      <c r="U27" s="251">
        <f t="shared" si="0"/>
        <v>30</v>
      </c>
      <c r="V27" s="127">
        <f t="shared" si="0"/>
        <v>30</v>
      </c>
      <c r="W27" s="112">
        <f t="shared" si="0"/>
        <v>3</v>
      </c>
      <c r="X27" s="112">
        <f t="shared" si="0"/>
        <v>19</v>
      </c>
      <c r="Y27" s="125">
        <f t="shared" si="0"/>
        <v>8</v>
      </c>
      <c r="Z27" s="156">
        <f t="shared" si="0"/>
        <v>2</v>
      </c>
      <c r="AA27" s="187">
        <f t="shared" ref="AA27" si="1">SUM(AA8:AA26)</f>
        <v>30</v>
      </c>
      <c r="AB27" s="231"/>
    </row>
    <row r="28" spans="1:28" s="116" customFormat="1" ht="24" customHeight="1" thickBot="1" x14ac:dyDescent="0.3">
      <c r="A28" s="117"/>
      <c r="B28" s="117"/>
      <c r="C28" s="118"/>
      <c r="D28" s="117"/>
      <c r="E28" s="118"/>
      <c r="F28" s="117"/>
      <c r="G28" s="118"/>
      <c r="H28" s="118"/>
      <c r="I28" s="118"/>
      <c r="J28" s="211" t="s">
        <v>73</v>
      </c>
      <c r="K28" s="212"/>
      <c r="L28" s="212"/>
      <c r="M28" s="212"/>
      <c r="N28" s="213"/>
      <c r="O28" s="120">
        <f>O9+O10+O11</f>
        <v>14</v>
      </c>
      <c r="P28" s="121">
        <f t="shared" ref="P28:R28" si="2">P9+P10+P11</f>
        <v>13.5</v>
      </c>
      <c r="Q28" s="121">
        <f t="shared" si="2"/>
        <v>1</v>
      </c>
      <c r="R28" s="122">
        <f t="shared" si="2"/>
        <v>12</v>
      </c>
      <c r="S28" s="121">
        <f t="shared" ref="S28:T28" si="3">S9+S10+S11</f>
        <v>0.5</v>
      </c>
      <c r="T28" s="249">
        <f t="shared" si="3"/>
        <v>0</v>
      </c>
      <c r="U28" s="252">
        <f>U9+U10+U11</f>
        <v>14.5</v>
      </c>
      <c r="V28" s="128">
        <f t="shared" ref="V28:Z28" si="4">V9+V10+V11</f>
        <v>14.5</v>
      </c>
      <c r="W28" s="119">
        <f t="shared" si="4"/>
        <v>1</v>
      </c>
      <c r="X28" s="119">
        <f t="shared" si="4"/>
        <v>11</v>
      </c>
      <c r="Y28" s="126">
        <f t="shared" si="4"/>
        <v>2.5</v>
      </c>
      <c r="Z28" s="157">
        <f t="shared" si="4"/>
        <v>0</v>
      </c>
      <c r="AA28" s="188">
        <f>AA9+AA10+AA11</f>
        <v>14.5</v>
      </c>
      <c r="AB28" s="232"/>
    </row>
    <row r="31" spans="1:28" ht="12" customHeight="1" x14ac:dyDescent="0.25"/>
    <row r="32" spans="1:28" x14ac:dyDescent="0.25">
      <c r="F32" s="123"/>
    </row>
  </sheetData>
  <sortState ref="B2:O26">
    <sortCondition ref="B2:B26"/>
    <sortCondition ref="D2:D26"/>
  </sortState>
  <mergeCells count="28">
    <mergeCell ref="AA3:AB3"/>
    <mergeCell ref="O3:T3"/>
    <mergeCell ref="A23:Z23"/>
    <mergeCell ref="J27:N27"/>
    <mergeCell ref="J28:N28"/>
    <mergeCell ref="V4:Y4"/>
    <mergeCell ref="K3:K6"/>
    <mergeCell ref="L3:M4"/>
    <mergeCell ref="N3:N6"/>
    <mergeCell ref="P4:S4"/>
    <mergeCell ref="T4:T5"/>
    <mergeCell ref="U4:U5"/>
    <mergeCell ref="Z4:Z5"/>
    <mergeCell ref="A1:AB1"/>
    <mergeCell ref="AA4:AA5"/>
    <mergeCell ref="AB4:AB5"/>
    <mergeCell ref="F3:F6"/>
    <mergeCell ref="G3:G6"/>
    <mergeCell ref="H3:H6"/>
    <mergeCell ref="I3:I6"/>
    <mergeCell ref="J3:J6"/>
    <mergeCell ref="A3:A6"/>
    <mergeCell ref="B3:B6"/>
    <mergeCell ref="C3:C6"/>
    <mergeCell ref="D3:D6"/>
    <mergeCell ref="E3:E6"/>
    <mergeCell ref="U3:Z3"/>
    <mergeCell ref="O4:O5"/>
  </mergeCells>
  <pageMargins left="0.19685039370078741" right="0.19685039370078741" top="0.35433070866141736" bottom="0.35433070866141736" header="0" footer="0"/>
  <pageSetup paperSize="8" scale="55" firstPageNumber="2147483648" fitToHeight="0" orientation="landscape" r:id="rId1"/>
  <headerFooter>
    <oddFooter>&amp;L&amp;D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export_agrements_gyneco_med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HENNEBERT, Véronique</dc:creator>
  <cp:lastModifiedBy>HENNEBERT, Véronique</cp:lastModifiedBy>
  <cp:revision>6</cp:revision>
  <cp:lastPrinted>2023-06-20T09:56:50Z</cp:lastPrinted>
  <dcterms:created xsi:type="dcterms:W3CDTF">2017-07-18T08:02:39Z</dcterms:created>
  <dcterms:modified xsi:type="dcterms:W3CDTF">2023-06-26T15:34:36Z</dcterms:modified>
</cp:coreProperties>
</file>