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challenge-uploads\Challenge 1\"/>
    </mc:Choice>
  </mc:AlternateContent>
  <xr:revisionPtr revIDLastSave="0" documentId="8_{F01228C5-59A7-4B86-A661-24DAB06440AB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Pivot by Parent Category" sheetId="2" r:id="rId1"/>
    <sheet name="Pivot by Sub-category" sheetId="3" r:id="rId2"/>
    <sheet name="Crowdfunding" sheetId="1" r:id="rId3"/>
  </sheets>
  <calcPr calcId="181029"/>
  <pivotCaches>
    <pivotCache cacheId="6" r:id="rId4"/>
  </pivotCaches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<sst xmlns="http://schemas.openxmlformats.org/spreadsheetml/2006/main" count="8075" uniqueCount="2071">
  <si>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</si>
  <si>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</si>
  <si>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</si>
  <si>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</si>
  <si>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</si>
  <si>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</si>
  <si>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</si>
  <si>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</si>
  <si>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</si>
  <si>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</si>
  <si>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</si>
  <si>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</si>
  <si>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</si>
  <si>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</si>
  <si>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</si>
  <si>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</si>
  <si>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</si>
  <si>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</si>
  <si>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</si>
  <si>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</si>
  <si>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</si>
  <si>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</si>
  <si>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</si>
  <si>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</si>
  <si>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</si>
  <si>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</si>
  <si>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</si>
  <si>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</si>
  <si>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</si>
  <si>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</si>
  <si>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</si>
  <si>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</si>
  <si>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</si>
  <si>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</si>
  <si>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</si>
  <si>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</si>
  <si>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</si>
  <si>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</si>
  <si>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</si>
  <si>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</si>
  <si>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</si>
  <si>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</si>
  <si>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</si>
  <si>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</si>
  <si>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</si>
  <si>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</si>
  <si>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</si>
  <si>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</si>
  <si>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</si>
  <si>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</si>
  <si>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</si>
  <si>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</si>
  <si>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</si>
  <si>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</si>
  <si>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</si>
  <si>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</si>
  <si>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</si>
  <si>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</si>
  <si>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</si>
  <si>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</si>
  <si>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</si>
  <si>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</si>
  <si>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</si>
  <si>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</si>
  <si>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</si>
  <si>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</si>
  <si>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</si>
  <si>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</si>
  <si>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</si>
  <si>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</si>
  <si>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</si>
  <si>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</si>
  <si>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</si>
  <si>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</si>
  <si>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</si>
  <si>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</si>
  <si>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</si>
  <si>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</si>
  <si>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</si>
  <si>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</si>
  <si>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</si>
  <si>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</si>
  <si>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</si>
  <si>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</si>
  <si>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</si>
  <si>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</si>
  <si>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</si>
  <si>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</si>
  <si>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</si>
  <si>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</si>
  <si>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</si>
  <si>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</si>
  <si>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</si>
  <si>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</si>
  <si>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</si>
  <si>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</si>
  <si>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</si>
  <si>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</si>
  <si>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</si>
  <si>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</si>
  <si>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</si>
  <si>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</si>
  <si>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</si>
  <si>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</si>
  <si>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</si>
  <si>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</si>
  <si>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</si>
  <si>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</si>
  <si>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</si>
  <si>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</si>
  <si>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</si>
  <si>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</si>
  <si>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</si>
  <si>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</si>
  <si>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</si>
  <si>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</si>
  <si>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</si>
  <si>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</si>
  <si>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</si>
  <si>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</si>
  <si>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</si>
  <si>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</si>
  <si>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</si>
  <si>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</si>
  <si>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</si>
  <si>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</si>
  <si>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</si>
  <si>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</si>
  <si>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</si>
  <si>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</si>
  <si>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</si>
  <si>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</si>
  <si>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</si>
  <si>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</si>
  <si>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</si>
  <si>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</si>
  <si>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</si>
  <si>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</si>
  <si>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</si>
  <si>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</si>
  <si>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</si>
  <si>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</si>
  <si>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</si>
  <si>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</si>
  <si>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</si>
  <si>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</si>
  <si>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</si>
  <si>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</si>
  <si>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</si>
  <si>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</si>
  <si>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</si>
  <si>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</si>
  <si>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</si>
  <si>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</si>
  <si>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</si>
  <si>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</si>
  <si>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</si>
  <si>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</si>
  <si>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</si>
  <si>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</si>
  <si>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</si>
  <si>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</si>
  <si>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</si>
  <si>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</si>
  <si>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</si>
  <si>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</si>
  <si>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</si>
  <si>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</si>
  <si>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</si>
  <si>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</si>
  <si>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</si>
  <si>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</si>
  <si>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</si>
  <si>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</si>
  <si>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</si>
  <si>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</si>
  <si>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</si>
  <si>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</si>
  <si>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</si>
  <si>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</si>
  <si>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</si>
  <si>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</si>
  <si>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</si>
  <si>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</si>
  <si>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</si>
  <si>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</si>
  <si>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</si>
  <si>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</si>
  <si>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</si>
  <si>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</si>
  <si>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</si>
  <si>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</si>
  <si>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</si>
  <si>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</si>
  <si>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</si>
  <si>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</si>
  <si>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</si>
  <si>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</si>
  <si>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</si>
  <si>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</si>
  <si>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</si>
  <si>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</si>
  <si>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</si>
  <si>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</si>
  <si>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</si>
  <si>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</si>
  <si>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</si>
  <si>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</si>
  <si>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</si>
  <si>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</si>
  <si>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</si>
  <si>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</si>
  <si>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</si>
  <si>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</si>
  <si>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</si>
  <si>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</si>
  <si>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</si>
  <si>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</si>
  <si>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</si>
  <si>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</si>
  <si>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</si>
  <si>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</si>
  <si>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</si>
  <si>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</si>
  <si>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</si>
  <si>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</si>
  <si>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</si>
  <si>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</si>
  <si>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</si>
  <si>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</si>
  <si>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</si>
  <si>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</si>
  <si>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</si>
  <si>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</si>
  <si>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</si>
  <si>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</si>
  <si>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</si>
  <si>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</si>
  <si>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</si>
  <si>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</si>
  <si>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</si>
  <si>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</si>
  <si>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</si>
  <si>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</si>
  <si>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</si>
  <si>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</si>
  <si>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</si>
  <si>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</si>
  <si>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</si>
  <si>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</si>
  <si>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</si>
  <si>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</si>
  <si>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</si>
  <si>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</si>
  <si>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</si>
  <si>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</si>
  <si>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</si>
  <si>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</si>
  <si>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</si>
  <si>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</si>
  <si>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</si>
  <si>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</si>
  <si>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</si>
  <si>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</si>
  <si>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</si>
  <si>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</si>
  <si>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</si>
  <si>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</si>
  <si>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</si>
  <si>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</si>
  <si>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</si>
  <si>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</si>
  <si>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</si>
  <si>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</si>
  <si>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</si>
  <si>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</si>
  <si>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</si>
  <si>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</si>
  <si>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</si>
  <si>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</si>
  <si>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</si>
  <si>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</si>
  <si>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</si>
  <si>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</si>
  <si>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</si>
  <si>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</si>
  <si>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</si>
  <si>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</si>
  <si>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</si>
  <si>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</si>
  <si>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</si>
  <si>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</si>
  <si>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</si>
  <si>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</si>
  <si>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</si>
  <si>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</si>
  <si>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</si>
  <si>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</si>
  <si>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</si>
  <si>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</si>
  <si>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</si>
  <si>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</si>
  <si>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</si>
  <si>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</si>
  <si>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</si>
  <si>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</si>
  <si>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</si>
  <si>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</si>
  <si>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</si>
  <si>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</si>
  <si>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</si>
  <si>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</si>
  <si>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</si>
  <si>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</si>
  <si>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</si>
  <si>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</si>
  <si>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</si>
  <si>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</si>
  <si>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</si>
  <si>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</si>
  <si>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</si>
  <si>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</si>
  <si>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</si>
  <si>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</si>
  <si>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</si>
  <si>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</si>
  <si>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</si>
  <si>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</si>
  <si>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</si>
  <si>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</si>
  <si>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</si>
  <si>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</si>
  <si>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</si>
  <si>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</si>
  <si>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</si>
  <si>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</si>
  <si>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</si>
  <si>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</si>
  <si>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</si>
  <si>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</si>
  <si>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</si>
  <si>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</si>
  <si>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</si>
  <si>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</si>
  <si>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</si>
  <si>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</si>
  <si>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</si>
  <si>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</si>
  <si>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</si>
  <si>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</si>
  <si>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</si>
  <si>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</si>
  <si>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</si>
  <si>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</si>
  <si>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</si>
  <si>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</si>
  <si>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</si>
  <si>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</si>
  <si>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</si>
  <si>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</si>
  <si>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</si>
  <si>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</si>
  <si>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</si>
  <si>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</si>
  <si>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</si>
  <si>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</si>
  <si>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</si>
  <si>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</si>
  <si>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</si>
  <si>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</si>
  <si>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</si>
  <si>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</si>
  <si>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</si>
  <si>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</si>
  <si>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</si>
  <si>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</si>
  <si>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</si>
  <si>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</si>
  <si>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</si>
  <si>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</si>
  <si>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</si>
  <si>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</si>
  <si>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</si>
  <si>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</si>
  <si>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</si>
  <si>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</si>
  <si>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</si>
  <si>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</si>
  <si>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</si>
  <si>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</si>
  <si>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</si>
  <si>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</si>
  <si>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</si>
  <si>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</si>
  <si>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</si>
  <si>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</si>
  <si>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</si>
  <si>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</si>
  <si>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</si>
  <si>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</si>
  <si>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</si>
  <si>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</si>
  <si>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</si>
  <si>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</si>
  <si>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</si>
  <si>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</si>
  <si>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</si>
  <si>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</si>
  <si>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</si>
  <si>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</si>
  <si>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</si>
  <si>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</si>
  <si>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</si>
  <si>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</si>
  <si>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</si>
  <si>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</si>
  <si>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</si>
  <si>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</si>
  <si>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</si>
  <si>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</si>
  <si>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</si>
  <si>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</si>
  <si>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</si>
  <si>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</si>
  <si>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</si>
  <si>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</si>
  <si>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</si>
  <si>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</si>
  <si>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</si>
  <si>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</si>
  <si>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</si>
  <si>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</si>
  <si>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</si>
  <si>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</si>
  <si>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</si>
  <si>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</si>
  <si>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</si>
  <si>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</si>
  <si>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</si>
  <si>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</si>
  <si>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</si>
  <si>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</si>
  <si>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</si>
  <si>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</si>
  <si>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</si>
  <si>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</si>
  <si>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</si>
  <si>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</si>
  <si>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</si>
  <si>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</si>
  <si>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</si>
  <si>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</si>
  <si>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</si>
  <si>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</si>
  <si>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</si>
  <si>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</si>
  <si>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</si>
  <si>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</si>
  <si>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</si>
  <si>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</si>
  <si>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</si>
  <si>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</si>
  <si>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</si>
  <si>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</si>
  <si>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</si>
  <si>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</si>
  <si>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</si>
  <si>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</si>
  <si>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</si>
  <si>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</si>
  <si>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</si>
  <si>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</si>
  <si>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</si>
  <si>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</si>
  <si>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</si>
  <si>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</si>
  <si>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</si>
  <si>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</si>
  <si>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</si>
  <si>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</si>
  <si>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</si>
  <si>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</si>
  <si>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</si>
  <si>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</si>
  <si>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</si>
  <si>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</si>
  <si>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</si>
  <si>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</si>
  <si>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</si>
  <si>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</si>
  <si>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</si>
  <si>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</si>
  <si>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</si>
  <si>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</si>
  <si>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</si>
  <si>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</si>
  <si>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</si>
  <si>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</si>
  <si>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</si>
  <si>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</si>
  <si>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</si>
  <si>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</si>
  <si>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</si>
  <si>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</si>
  <si>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</si>
  <si>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</si>
  <si>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</si>
  <si>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</si>
  <si>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</si>
  <si>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</si>
  <si>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</si>
  <si>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</si>
  <si>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</si>
  <si>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</si>
  <si>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</si>
  <si>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</si>
  <si>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</si>
  <si>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</si>
  <si>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</si>
  <si>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</si>
  <si>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</si>
  <si>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</si>
  <si>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</si>
  <si>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</si>
  <si>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</si>
  <si>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</si>
  <si>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</si>
  <si>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</si>
  <si>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</si>
  <si>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</si>
  <si>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</si>
  <si>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</si>
  <si>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</si>
  <si>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</si>
  <si>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</si>
  <si>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</si>
  <si>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</si>
  <si>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</si>
  <si>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</si>
  <si>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</si>
  <si>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</si>
  <si>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</si>
  <si>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</si>
  <si>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</si>
  <si>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</si>
  <si>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</si>
  <si>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</si>
  <si>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</si>
  <si>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</si>
  <si>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</si>
  <si>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</si>
  <si>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</si>
  <si>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</si>
  <si>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</si>
  <si>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</si>
  <si>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</si>
  <si>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</si>
  <si>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</si>
  <si>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</si>
  <si>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</si>
  <si>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</si>
  <si>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</si>
  <si>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</si>
  <si>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</si>
  <si>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</si>
  <si>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</si>
  <si>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</si>
  <si>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</si>
  <si>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</si>
  <si>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</si>
  <si>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</si>
  <si>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</si>
  <si>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</si>
  <si>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</si>
  <si>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</si>
  <si>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</si>
  <si>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</si>
  <si>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</si>
  <si>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</si>
  <si>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</si>
  <si>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</si>
  <si>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</si>
  <si>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</si>
  <si>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</si>
  <si>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</si>
  <si>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</si>
  <si>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</si>
  <si>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</si>
  <si>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</si>
  <si>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</si>
  <si>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</si>
  <si>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</si>
  <si>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</si>
  <si>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</si>
  <si>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</si>
  <si>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</si>
  <si>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</si>
  <si>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</si>
  <si>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</si>
  <si>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</si>
  <si>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</si>
  <si>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</si>
  <si>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</si>
  <si>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</si>
  <si>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</si>
  <si>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</si>
  <si>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</si>
  <si>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</si>
  <si>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</si>
  <si>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</si>
  <si>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</si>
  <si>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</si>
  <si>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</si>
  <si>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</si>
  <si>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</si>
  <si>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</si>
  <si>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</si>
  <si>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</si>
  <si>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</si>
  <si>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</si>
  <si>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</si>
  <si>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</si>
  <si>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</si>
  <si>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</si>
  <si>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</si>
  <si>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</si>
  <si>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</si>
  <si>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</si>
  <si>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</si>
  <si>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</si>
  <si>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</si>
  <si>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</si>
  <si>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</si>
  <si>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</si>
  <si>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</si>
  <si>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</si>
  <si>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</si>
  <si>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</si>
  <si>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</si>
  <si>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</si>
  <si>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</si>
  <si>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</si>
  <si>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</si>
  <si>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</si>
  <si>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</si>
  <si>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</si>
  <si>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</si>
  <si>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</si>
  <si>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</si>
  <si>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</si>
  <si>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</si>
  <si>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</si>
  <si>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</si>
  <si>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</si>
  <si>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</si>
  <si>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</si>
  <si>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</si>
  <si>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</si>
  <si>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</si>
  <si>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</si>
  <si>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</si>
  <si>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</si>
  <si>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</si>
  <si>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</si>
  <si>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</si>
  <si>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</si>
  <si>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</si>
  <si>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</si>
  <si>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</si>
  <si>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</si>
  <si>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</si>
  <si>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</si>
  <si>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</si>
  <si>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</si>
  <si>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</si>
  <si>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</si>
  <si>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</si>
  <si>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</si>
  <si>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</si>
  <si>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</si>
  <si>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</si>
  <si>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</si>
  <si>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</si>
  <si>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</si>
  <si>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</si>
  <si>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</si>
  <si>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</si>
  <si>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</si>
  <si>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</si>
  <si>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</si>
  <si>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</si>
  <si>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</si>
  <si>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</si>
  <si>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</si>
  <si>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</si>
  <si>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</si>
  <si>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</si>
  <si>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</si>
  <si>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</si>
  <si>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</si>
  <si>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</si>
  <si>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</si>
  <si>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</si>
  <si>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</si>
  <si>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</si>
  <si>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</si>
  <si>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</si>
  <si>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</si>
  <si>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</si>
  <si>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</si>
  <si>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</si>
  <si>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</si>
  <si>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</si>
  <si>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</si>
  <si>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</si>
  <si>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</si>
  <si>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</si>
  <si>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</si>
  <si>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</si>
  <si>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</si>
  <si>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</si>
  <si>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</si>
  <si>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</si>
  <si>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</si>
  <si>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</si>
  <si>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</si>
  <si>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</si>
  <si>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</si>
  <si>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</si>
  <si>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</si>
  <si>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</si>
  <si>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</si>
  <si>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</si>
  <si>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</si>
  <si>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</si>
  <si>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</si>
  <si>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</si>
  <si>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</si>
  <si>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</si>
  <si>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</si>
  <si>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</si>
  <si>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</si>
  <si>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</si>
  <si>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</si>
  <si>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</si>
  <si>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</si>
  <si>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</si>
  <si>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</si>
  <si>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</si>
  <si>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</si>
  <si>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</si>
  <si>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</si>
  <si>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</si>
  <si>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</si>
  <si>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</si>
  <si>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</si>
  <si>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</si>
  <si>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</si>
  <si>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</si>
  <si>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</si>
  <si>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</si>
  <si>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</si>
  <si>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</si>
  <si>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</si>
  <si>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</si>
  <si>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</si>
  <si>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</si>
  <si>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</si>
  <si>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</si>
  <si>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</si>
  <si>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</si>
  <si>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</si>
  <si>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</si>
  <si>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</si>
  <si>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</si>
  <si>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</si>
  <si>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</si>
  <si>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</si>
  <si>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</si>
  <si>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</si>
  <si>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</si>
  <si>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</si>
  <si>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</si>
  <si>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</si>
  <si>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</si>
  <si>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</si>
  <si>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</si>
  <si>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</si>
  <si>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</si>
  <si>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</si>
  <si>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</si>
  <si>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</si>
  <si>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</si>
  <si>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</si>
  <si>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</si>
  <si>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</si>
  <si>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</si>
  <si>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</si>
  <si>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</si>
  <si>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</si>
  <si>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</si>
  <si>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</si>
  <si>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</si>
  <si>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</si>
  <si>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</si>
  <si>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</si>
  <si>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</si>
  <si>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</si>
  <si>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</si>
  <si>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</si>
  <si>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</si>
  <si>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</si>
  <si>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</si>
  <si>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</si>
  <si>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</si>
  <si>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</si>
  <si>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</si>
  <si>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</si>
  <si>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</si>
  <si>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</si>
  <si>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</si>
  <si>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</si>
  <si>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</si>
  <si>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</si>
  <si>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</si>
  <si>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</si>
  <si>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</si>
  <si>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</si>
  <si>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</si>
  <si>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</si>
  <si>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</si>
  <si>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</si>
  <si>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</si>
  <si>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</si>
  <si>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</si>
  <si>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</si>
  <si>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</si>
  <si>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</si>
  <si>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</si>
  <si>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</si>
  <si>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</si>
  <si>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</si>
  <si>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</si>
  <si>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</si>
  <si>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</si>
  <si>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</si>
  <si>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</si>
  <si>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</si>
  <si>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</si>
  <si>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</si>
  <si>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</si>
  <si>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</si>
  <si>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</si>
  <si>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</si>
  <si>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</si>
  <si>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</si>
  <si>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</si>
  <si>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</si>
  <si>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</si>
  <si>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</si>
  <si>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</si>
  <si>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</si>
  <si>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</si>
  <si>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</si>
  <si>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</si>
  <si>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</si>
  <si>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</si>
  <si>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</si>
  <si>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</si>
  <si>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</si>
  <si>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</si>
  <si>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</si>
  <si>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</si>
  <si>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</si>
  <si>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</si>
  <si>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</si>
  <si>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</si>
  <si>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</si>
  <si>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</si>
  <si>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</si>
  <si>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</si>
  <si>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</si>
  <si>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</si>
  <si>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</si>
  <si>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</si>
  <si>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</si>
  <si>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</si>
  <si>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</si>
  <si>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</si>
  <si>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</si>
  <si>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</si>
  <si>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</si>
  <si>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</si>
  <si>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</si>
  <si>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</si>
  <si>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</si>
  <si>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</si>
  <si>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</si>
  <si>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</si>
  <si>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</si>
  <si>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</si>
  <si>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</si>
  <si>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</si>
  <si>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</si>
  <si>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</si>
  <si>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</si>
  <si>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</si>
  <si>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</si>
  <si>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</si>
  <si>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</si>
  <si>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</si>
  <si>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</si>
  <si>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</si>
  <si>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</si>
  <si>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</si>
  <si>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</si>
  <si>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</si>
  <si>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</si>
  <si>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</si>
  <si>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</si>
  <si>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</si>
  <si>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</si>
  <si>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</si>
  <si>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</si>
  <si>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</si>
  <si>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</si>
  <si>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</si>
  <si>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</si>
  <si>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</si>
  <si>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</si>
  <si>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</si>
  <si>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</si>
  <si>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</si>
  <si>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</si>
  <si>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</si>
  <si>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</si>
  <si>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</si>
  <si>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</si>
  <si>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</si>
  <si>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</si>
  <si>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</si>
  <si>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</si>
  <si>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</si>
  <si>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</si>
  <si>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</si>
  <si>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</si>
  <si>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</si>
  <si>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</si>
  <si>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</si>
  <si>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</si>
  <si>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</si>
  <si>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</si>
  <si>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</si>
  <si>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</si>
  <si>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</si>
  <si>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</si>
  <si>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</si>
  <si>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</si>
  <si>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</si>
  <si>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</si>
  <si>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</si>
  <si>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</si>
  <si>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</si>
  <si>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</si>
  <si>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</si>
  <si>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</si>
  <si>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</si>
  <si>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</si>
  <si>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</si>
  <si>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</si>
  <si>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</si>
  <si>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</si>
  <si>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</si>
  <si>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</si>
  <si>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</si>
  <si>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</si>
  <si>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</si>
  <si>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</si>
  <si>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</si>
  <si>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</si>
  <si>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</si>
  <si>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</si>
  <si>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</si>
  <si>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</si>
  <si>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</si>
  <si>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</si>
  <si>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</si>
  <si>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</si>
  <si>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</si>
  <si>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</si>
  <si>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</si>
  <si>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</si>
  <si>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</si>
  <si>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</si>
  <si>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</si>
  <si>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</si>
  <si>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</si>
  <si>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</si>
  <si>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</si>
  <si>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</si>
  <si>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</si>
  <si>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</si>
  <si>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</si>
  <si>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</si>
  <si>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</si>
  <si>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</si>
  <si>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</si>
  <si>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</si>
  <si>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</si>
  <si>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</si>
  <si>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</si>
  <si>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</si>
  <si>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</si>
  <si>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</si>
  <si>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</si>
  <si>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</si>
  <si>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</si>
  <si>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</si>
  <si>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</si>
  <si>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</si>
  <si>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</si>
  <si>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</si>
  <si>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</si>
  <si>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</si>
  <si>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</si>
  <si>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</si>
  <si>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</si>
  <si>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</si>
  <si>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</si>
  <si>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</si>
  <si>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</si>
  <si>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</si>
  <si>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</si>
  <si>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</si>
  <si>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</si>
  <si>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</si>
  <si>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</si>
  <si>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</si>
  <si>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</si>
  <si>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</si>
  <si>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</si>
  <si>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</si>
  <si>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</si>
  <si>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</si>
  <si>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</si>
  <si>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</si>
  <si>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</si>
  <si>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</si>
  <si>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</si>
  <si>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</si>
  <si>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</si>
  <si>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</si>
  <si>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</si>
  <si>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</si>
  <si>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</si>
  <si>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</si>
  <si>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</si>
  <si>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</si>
  <si>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</si>
  <si>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</si>
  <si>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</si>
  <si>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</si>
  <si>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</si>
  <si>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</si>
  <si>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</si>
  <si>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</si>
  <si>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</si>
  <si>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</si>
  <si>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</si>
  <si>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</si>
  <si>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</si>
  <si>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</si>
  <si>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</si>
  <si>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</si>
  <si>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</si>
  <si>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</si>
  <si>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</si>
  <si>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</si>
  <si>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</si>
  <si>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</si>
  <si>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</si>
  <si>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</si>
  <si>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</si>
  <si>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</si>
  <si>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</si>
  <si>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</si>
  <si>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</si>
  <si>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</si>
  <si>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</si>
  <si>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</si>
  <si>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</si>
  <si>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</si>
  <si>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</si>
  <si>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</si>
  <si>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</si>
  <si>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</si>
  <si>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</si>
  <si>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</si>
  <si>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</si>
  <si>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</si>
  <si>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</si>
  <si>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</si>
  <si>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</si>
  <si>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</si>
  <si>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</si>
  <si>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</si>
  <si>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</si>
  <si>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</si>
  <si>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</si>
  <si>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</si>
  <si>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</si>
  <si>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</si>
  <si>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</si>
  <si>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</si>
  <si>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</si>
  <si>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</si>
  <si>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</si>
  <si>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</si>
  <si>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</si>
  <si>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</si>
  <si>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</si>
  <si>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</si>
  <si>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</si>
  <si>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</si>
  <si>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</si>
  <si>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</si>
  <si>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</si>
  <si>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</si>
  <si>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</si>
  <si>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</si>
  <si>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</si>
  <si>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</si>
  <si>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</si>
  <si>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</si>
  <si>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</si>
  <si>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</si>
  <si>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</si>
  <si>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</si>
  <si>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</si>
  <si>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</si>
  <si>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</si>
  <si>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</si>
  <si>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</si>
  <si>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</si>
  <si>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</si>
  <si>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</si>
  <si>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</si>
  <si>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</si>
  <si>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</si>
  <si>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</si>
  <si>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</si>
  <si>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</si>
  <si>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</si>
  <si>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</si>
  <si>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</si>
  <si>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</si>
  <si>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</si>
  <si>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</si>
  <si>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</si>
  <si>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</si>
  <si>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</si>
  <si>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</si>
  <si>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</si>
  <si>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</si>
  <si>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</si>
  <si>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</si>
  <si>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</si>
  <si>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</si>
  <si>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</si>
  <si>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</si>
  <si>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</si>
  <si>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</si>
  <si>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</si>
  <si>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</si>
  <si>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</si>
  <si>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</si>
  <si>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</si>
  <si>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</si>
  <si>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</si>
  <si>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</si>
  <si>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</si>
  <si>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</si>
  <si>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</si>
  <si>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</si>
  <si>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</si>
  <si>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</si>
  <si>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</si>
  <si>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</si>
  <si>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</si>
  <si>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</si>
  <si>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</si>
  <si>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</si>
  <si>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</si>
  <si>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</si>
  <si>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</si>
  <si>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</si>
  <si>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</si>
  <si>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</si>
  <si>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</si>
  <si>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</si>
  <si>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</si>
  <si>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</si>
  <si>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</si>
  <si>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</si>
  <si>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</si>
  <si>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</si>
  <si>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</si>
  <si>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</si>
  <si>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</si>
  <si>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</si>
  <si>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</si>
  <si>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</si>
  <si>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</si>
  <si>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</si>
  <si>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</si>
  <si>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</si>
  <si>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</si>
  <si>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</si>
  <si>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</si>
  <si>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</si>
  <si>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</si>
  <si>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</si>
  <si>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</si>
  <si>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</si>
  <si>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</si>
  <si>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</si>
  <si>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</si>
  <si>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</si>
  <si>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</si>
  <si>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</si>
  <si>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</si>
  <si>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</si>
  <si>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</si>
  <si>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</si>
  <si>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</si>
  <si>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</si>
  <si>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</si>
  <si>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</si>
  <si>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</si>
  <si>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</si>
  <si>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</si>
  <si>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</si>
  <si>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</si>
  <si>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</si>
  <si>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</si>
  <si>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</si>
  <si>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</si>
  <si>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</si>
  <si>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</si>
  <si>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</si>
  <si>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</si>
  <si>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</si>
  <si>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</si>
  <si>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</si>
  <si>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</si>
  <si>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</si>
  <si>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</si>
  <si>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</si>
  <si>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</si>
  <si>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</si>
  <si>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</si>
  <si>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</si>
  <si>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</si>
  <si>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</si>
  <si>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</si>
  <si>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</si>
  <si>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</si>
  <si>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</si>
  <si>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</si>
  <si>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</si>
  <si>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</si>
  <si>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</si>
  <si>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</si>
  <si>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</si>
  <si>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</si>
  <si>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</si>
  <si>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</si>
  <si>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</si>
  <si>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</si>
  <si>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</si>
  <si>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</si>
  <si>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</si>
  <si>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</si>
  <si>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</si>
  <si>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</si>
  <si>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</si>
  <si>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</si>
  <si>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</si>
  <si>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</si>
  <si>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</si>
  <si>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</si>
  <si>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</si>
  <si>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</si>
  <si>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</si>
  <si>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</si>
  <si>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</si>
  <si>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</si>
  <si>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</si>
  <si>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</si>
  <si>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</si>
  <si>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</si>
  <si>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</si>
  <si>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</si>
  <si>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</si>
  <si>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</si>
  <si>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</si>
  <si>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</si>
  <si>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</si>
  <si>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</si>
  <si>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</si>
  <si>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</si>
  <si>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</si>
  <si>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</si>
  <si>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</si>
  <si>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</si>
  <si>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</si>
  <si>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</si>
  <si>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</si>
  <si>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</si>
  <si>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</si>
  <si>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</si>
  <si>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</si>
  <si>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</si>
  <si>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</si>
  <si>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</si>
  <si>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</si>
  <si>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</si>
  <si>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</si>
  <si>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</si>
  <si>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</si>
  <si>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</si>
  <si>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</si>
  <si>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</si>
  <si>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</si>
  <si>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</si>
  <si>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</si>
  <si>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</si>
  <si>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</si>
  <si>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</si>
  <si>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</si>
  <si>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</si>
  <si>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</si>
  <si>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</si>
  <si>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</si>
  <si>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</si>
  <si>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</si>
  <si>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</si>
  <si>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</si>
  <si>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</si>
  <si>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</si>
  <si>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</si>
  <si>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</si>
  <si>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</si>
  <si>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</si>
  <si>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</si>
  <si>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</si>
  <si>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</si>
  <si>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</si>
  <si>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</si>
  <si>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</si>
  <si>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</si>
  <si>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</si>
  <si>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</si>
  <si>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</si>
  <si>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</si>
  <si>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</si>
  <si>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</si>
  <si>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</si>
  <si>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</si>
  <si>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</si>
  <si>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</si>
  <si>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</si>
  <si>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</si>
  <si>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</si>
  <si>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</si>
  <si>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</si>
  <si>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</si>
  <si>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</si>
  <si>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</si>
  <si>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</si>
  <si>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</si>
  <si>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</si>
  <si>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</si>
  <si>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</si>
  <si>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</si>
  <si>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</si>
  <si>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</si>
  <si>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</si>
  <si>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</si>
  <si>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</si>
  <si>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</si>
  <si>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</si>
  <si>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</si>
  <si>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</si>
  <si>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</si>
  <si>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</si>
  <si>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</si>
  <si>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</si>
  <si>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</si>
  <si>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</si>
  <si>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</si>
  <si>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</si>
  <si>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</si>
  <si>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</si>
  <si>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</si>
  <si>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</si>
  <si>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</si>
  <si>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</si>
  <si>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</si>
  <si>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</si>
  <si>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</si>
  <si>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</si>
  <si>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</si>
  <si>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</si>
  <si>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</si>
  <si>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</si>
  <si>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</si>
  <si>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</si>
  <si>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</si>
  <si>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</si>
  <si>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</si>
  <si>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</si>
  <si>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</si>
  <si>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</si>
  <si>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</si>
  <si>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</si>
  <si>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</si>
  <si>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</si>
  <si>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</si>
  <si>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</si>
  <si>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</si>
  <si>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</si>
  <si>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</si>
  <si>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</si>
  <si>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</si>
  <si>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</si>
  <si>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</si>
  <si>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</si>
  <si>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</si>
  <si>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</si>
  <si>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</si>
  <si>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</si>
  <si>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</si>
  <si>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</si>
  <si>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</si>
  <si>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</si>
  <si>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</si>
  <si>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</si>
  <si>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</si>
  <si>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</si>
  <si>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</si>
  <si>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</si>
  <si>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</si>
  <si>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</si>
  <si>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</si>
  <si>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</si>
  <si>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</si>
  <si>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</si>
  <si>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</si>
  <si>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</si>
  <si>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</si>
  <si>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</si>
  <si>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</si>
  <si>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</si>
  <si>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</si>
  <si>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</si>
  <si>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</si>
  <si>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</si>
  <si>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</si>
  <si>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</si>
  <si>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</si>
  <si>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</si>
  <si>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</si>
  <si>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</si>
  <si>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</si>
  <si>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</si>
  <si>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</si>
  <si>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</si>
  <si>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</si>
  <si>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</si>
  <si>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</si>
  <si>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</si>
  <si>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</si>
  <si>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</si>
  <si>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</si>
  <si>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</si>
  <si>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</si>
  <si>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</si>
  <si>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</si>
  <si>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</si>
  <si>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</si>
  <si>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</si>
  <si>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</si>
  <si>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</si>
  <si>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</si>
  <si>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</si>
  <si>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</si>
  <si>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</si>
  <si>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</si>
  <si>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</si>
  <si>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</si>
  <si>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</si>
  <si>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</si>
  <si>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</si>
  <si>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</si>
  <si>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</si>
  <si>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</si>
  <si>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</si>
  <si>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</si>
  <si>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</si>
  <si>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</si>
  <si>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</si>
  <si>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</si>
  <si>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</si>
  <si>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</si>
  <si>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</si>
  <si>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</si>
  <si>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</si>
  <si>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</si>
  <si>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</si>
  <si>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</si>
  <si>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</si>
  <si>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</si>
  <si>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</si>
  <si>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</si>
  <si>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</si>
  <si>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</si>
  <si>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</si>
  <si>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</si>
  <si>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</si>
  <si>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</si>
  <si>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</si>
  <si>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</si>
  <si>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</si>
  <si>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</si>
  <si>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</si>
  <si>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</si>
  <si>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</si>
  <si>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</si>
  <si>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</si>
  <si>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</si>
  <si>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</si>
  <si>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</si>
  <si>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</si>
  <si>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</si>
  <si>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</si>
  <si>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</si>
  <si>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</si>
  <si>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</si>
  <si>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</si>
  <si>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</si>
  <si>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</si>
  <si>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</si>
  <si>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</si>
  <si>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</si>
  <si>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</si>
  <si>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</si>
  <si>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</si>
  <si>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</si>
  <si>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</si>
  <si>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</si>
  <si>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</si>
  <si>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</si>
  <si>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</si>
  <si>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</si>
  <si>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</si>
  <si>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</si>
  <si>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</si>
  <si>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</si>
  <si>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</si>
  <si>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</si>
  <si>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</si>
  <si>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</si>
  <si>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</si>
  <si>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</si>
  <si>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</si>
  <si>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</si>
  <si>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</si>
  <si>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</si>
  <si>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</si>
  <si>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</si>
  <si>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</si>
  <si>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</si>
  <si>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</si>
  <si>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</si>
  <si>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</si>
  <si>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</si>
  <si>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</si>
  <si>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</si>
  <si>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</si>
  <si>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</si>
  <si>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</si>
  <si>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</si>
  <si>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</si>
  <si>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</si>
  <si>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</si>
  <si>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</si>
  <si>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</si>
  <si>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</si>
  <si>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</si>
  <si>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</si>
  <si>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</si>
  <si>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</si>
  <si>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</si>
  <si>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</si>
  <si>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</si>
  <si>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</si>
  <si>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</si>
  <si>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</si>
  <si>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</si>
  <si>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</si>
  <si>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</si>
  <si>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</si>
  <si>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</si>
  <si>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</si>
  <si>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</si>
  <si>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</si>
  <si>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</si>
  <si>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</si>
  <si>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</si>
  <si>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</si>
  <si>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</si>
  <si>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</si>
  <si>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</si>
  <si>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</si>
  <si>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</si>
  <si>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</si>
  <si>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</si>
  <si>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</si>
  <si>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</si>
  <si>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</si>
  <si>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</si>
  <si>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</si>
  <si>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</si>
  <si>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</si>
  <si>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</si>
  <si>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</si>
  <si>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</si>
  <si>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</si>
  <si>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</si>
  <si>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</si>
  <si>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</si>
  <si>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</si>
  <si>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</si>
  <si>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</si>
  <si>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</si>
  <si>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</si>
  <si>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</si>
  <si>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</si>
  <si>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</si>
  <si>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</si>
  <si>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</si>
  <si>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</si>
  <si>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</si>
  <si>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</si>
  <si>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</si>
  <si>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</si>
  <si>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</si>
  <si>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</si>
  <si>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</si>
  <si>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</si>
  <si>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</si>
  <si>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</si>
  <si>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</si>
  <si>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</si>
  <si>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</si>
  <si>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</si>
  <si>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</si>
  <si>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</si>
  <si>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</si>
  <si>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</si>
  <si>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</si>
  <si>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</si>
  <si>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</si>
  <si>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</si>
  <si>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</si>
  <si>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</si>
  <si>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</si>
  <si>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</si>
  <si>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</si>
  <si>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</si>
  <si>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</si>
  <si>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</si>
  <si>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</si>
  <si>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</si>
  <si>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</si>
  <si>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</si>
  <si>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</si>
  <si>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</si>
  <si>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</si>
  <si>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</si>
  <si>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</si>
  <si>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</si>
  <si>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</si>
  <si>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</si>
  <si>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</si>
  <si>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</si>
  <si>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</si>
  <si>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</si>
  <si>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</si>
  <si>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</si>
  <si>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</si>
  <si>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</si>
  <si>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</si>
  <si>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</si>
  <si>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</si>
  <si>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</si>
  <si>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</si>
  <si>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</si>
  <si>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</si>
  <si>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</si>
  <si>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</si>
  <si>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</si>
  <si>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</si>
  <si>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</si>
  <si>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</si>
  <si>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</si>
  <si>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</si>
  <si>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</si>
  <si>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</si>
  <si>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</si>
  <si>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</si>
  <si>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</si>
  <si>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</si>
  <si>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</si>
  <si>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</si>
  <si>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</si>
  <si>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</si>
  <si>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</si>
  <si>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</si>
  <si>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</si>
  <si>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</si>
  <si>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</si>
  <si>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</si>
  <si>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</si>
  <si>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</si>
  <si>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</si>
  <si>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</si>
  <si>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</si>
  <si>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</si>
  <si>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</si>
  <si>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</si>
  <si>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</si>
  <si>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</si>
  <si>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</si>
  <si>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</si>
  <si>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</si>
  <si>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</si>
  <si>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</si>
  <si>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</si>
  <si>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</si>
  <si>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</si>
  <si>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</si>
  <si>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</si>
  <si>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</si>
  <si>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</si>
  <si>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</si>
  <si>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</si>
  <si>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</si>
  <si>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</si>
  <si>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</si>
  <si>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</si>
  <si>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</si>
  <si>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</si>
  <si>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</si>
  <si>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</si>
  <si>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</si>
  <si>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</si>
  <si>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</si>
  <si>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</si>
  <si>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</si>
  <si>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</si>
  <si>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</si>
  <si>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</si>
  <si>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</si>
  <si>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</si>
  <si>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</si>
  <si>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</si>
  <si>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</si>
  <si>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</si>
  <si>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</si>
  <si>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</si>
  <si>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</si>
  <si>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</si>
  <si>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</si>
  <si>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</si>
  <si>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</si>
  <si>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</si>
  <si>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</si>
  <si>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</si>
  <si>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</si>
  <si>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</si>
  <si>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</si>
  <si>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</si>
  <si>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</si>
  <si>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</si>
  <si>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</si>
  <si>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</si>
  <si>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</si>
  <si>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</si>
  <si>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</si>
  <si>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</si>
  <si>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</si>
  <si>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</si>
  <si>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</si>
  <si>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</si>
  <si>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</si>
  <si>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</si>
  <si>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</si>
  <si>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</si>
  <si>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</si>
  <si>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</si>
  <si>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</si>
  <si>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</si>
  <si>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</si>
  <si>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</si>
  <si>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</si>
  <si>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</si>
  <si>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</si>
  <si>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</si>
  <si>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</si>
  <si>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</si>
  <si>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</si>
  <si>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</si>
  <si>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</si>
  <si>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</si>
  <si>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</si>
  <si>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</si>
  <si>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</si>
  <si>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</si>
  <si>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</si>
  <si>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</si>
  <si>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</si>
  <si>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</si>
  <si>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</si>
  <si>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</si>
  <si>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</si>
  <si>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</si>
  <si>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</si>
  <si>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</si>
  <si>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</si>
  <si>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</si>
  <si>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</si>
  <si>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</si>
  <si>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</si>
  <si>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</si>
  <si>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</si>
  <si>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</si>
  <si>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</si>
  <si>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</si>
  <si>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</si>
  <si>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</si>
  <si>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</si>
  <si>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</si>
  <si>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</si>
  <si>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</si>
  <si>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</si>
  <si>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</si>
  <si>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</si>
  <si>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</si>
  <si>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</si>
  <si>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</si>
  <si>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</si>
  <si>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</si>
  <si>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</si>
  <si>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</si>
  <si>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</si>
  <si>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</si>
  <si>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</si>
  <si>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</si>
  <si>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</si>
  <si>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</si>
  <si>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</si>
  <si>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</si>
  <si>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</si>
  <si>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</si>
  <si>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</si>
  <si>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</si>
  <si>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</si>
  <si>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</si>
  <si>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</si>
  <si>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</si>
  <si>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</si>
  <si>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</si>
  <si>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</si>
  <si>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</si>
  <si>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</si>
  <si>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</si>
  <si>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</si>
  <si>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</si>
  <si>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</si>
  <si>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</si>
  <si>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</si>
  <si>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</si>
  <si>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</si>
  <si>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</si>
  <si>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</si>
  <si>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</si>
  <si>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</si>
  <si>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</si>
  <si>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</si>
  <si>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</si>
  <si>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</si>
  <si>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</si>
  <si>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</si>
  <si>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</si>
  <si>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</si>
  <si>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</si>
  <si>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</si>
  <si>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</si>
  <si>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</si>
  <si>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</si>
  <si>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</si>
  <si>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</si>
  <si>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</si>
  <si>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</si>
  <si>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</si>
  <si>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</si>
  <si>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</si>
  <si>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</si>
  <si>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</si>
  <si>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</si>
  <si>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</si>
  <si>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</si>
  <si>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</si>
  <si>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</si>
  <si>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</si>
  <si>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</si>
  <si>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</si>
  <si>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</si>
  <si>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</si>
  <si>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</si>
  <si>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</si>
  <si>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</si>
  <si>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</si>
  <si>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</si>
  <si>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</si>
  <si>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</si>
  <si>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</si>
  <si>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</si>
  <si>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</si>
  <si>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</si>
  <si>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</si>
  <si>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</si>
  <si>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</si>
  <si>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</si>
  <si>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</si>
  <si>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</si>
  <si>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</si>
  <si>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</si>
  <si>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</si>
  <si>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</si>
  <si>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</si>
  <si>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</si>
  <si>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</si>
  <si>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</si>
  <si>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</si>
  <si>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</si>
  <si>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</si>
  <si>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</si>
  <si>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</si>
  <si>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</si>
  <si>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</si>
  <si>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</si>
  <si>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</si>
  <si>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</si>
  <si>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</si>
  <si>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</si>
  <si>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</si>
  <si>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</si>
  <si>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</si>
  <si>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</si>
  <si>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</si>
  <si>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</si>
  <si>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</si>
  <si>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</si>
  <si>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</si>
  <si>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</si>
  <si>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</si>
  <si>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</si>
  <si>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</si>
  <si>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</si>
  <si>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</si>
  <si>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</si>
  <si>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</si>
  <si>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</si>
  <si>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</si>
  <si>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</si>
  <si>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</si>
  <si>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</si>
  <si>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</si>
  <si>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</si>
  <si>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</si>
  <si>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</si>
  <si>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</si>
  <si>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</si>
  <si>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</si>
  <si>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</si>
  <si>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</si>
  <si>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</si>
  <si>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</si>
  <si>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</si>
  <si>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</si>
  <si>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</si>
  <si>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</si>
  <si>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</si>
  <si>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</si>
  <si>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</si>
  <si>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</si>
  <si>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</si>
  <si>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</si>
  <si>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</si>
  <si>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</si>
  <si>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</si>
  <si>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</si>
  <si>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</si>
  <si>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</si>
  <si>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</si>
  <si>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</si>
  <si>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</si>
  <si>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</si>
  <si>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</si>
  <si>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</si>
  <si>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</si>
  <si>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</si>
  <si>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</si>
  <si>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</si>
  <si>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</si>
  <si>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</si>
  <si>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</si>
  <si>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</si>
  <si>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</si>
  <si>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</si>
  <si>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</si>
  <si>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</si>
  <si>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</si>
  <si>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</si>
  <si>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</si>
  <si>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</si>
  <si>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</si>
  <si>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</si>
  <si>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</si>
  <si>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</si>
  <si>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</si>
  <si>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</si>
  <si>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</si>
  <si>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</si>
  <si>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</si>
  <si>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</si>
  <si>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</si>
  <si>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</si>
  <si>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</si>
  <si>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</si>
  <si>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</si>
  <si>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</si>
  <si>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</si>
  <si>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</si>
  <si>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</si>
  <si>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</si>
  <si>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</si>
  <si>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</si>
  <si>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</si>
  <si>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</si>
  <si>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</si>
  <si>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</si>
  <si>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Sub-category</t>
  </si>
  <si>
    <t>Count of outcome</t>
  </si>
  <si>
    <t>Row Labels</t>
  </si>
  <si>
    <t>Grand Total</t>
  </si>
  <si>
    <t>Column Labels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</si>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</sst>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6" fillId="0" borderId="0" xfId="42" applyNumberFormat="1" applyFont="1" applyAlignment="1">
      <alignment horizontal="center"/>
    </xf>
    <xf numFmtId="0" fontId="0" fillId="0" borderId="0" xfId="42" applyNumberFormat="1" applyFont="1"/>
    <xf numFmtId="1" fontId="0" fillId="0" borderId="0" xfId="42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bgColor rgb="FFFF5050"/>
        </patternFill>
      </fill>
    </dxf>
    <dxf>
      <fill>
        <patternFill>
          <bgColor theme="7" tint="0.39994506668294322"/>
        </patternFill>
      </fill>
    </dxf>
    <dxf>
      <fill>
        <patternFill>
          <bgColor rgb="FF00CC66"/>
        </patternFill>
      </fill>
    </dxf>
    <dxf>
      <fill>
        <patternFill>
          <bgColor rgb="FF0070C0"/>
        </patternFill>
      </fill>
    </dxf>
    <dxf>
      <fill>
        <patternFill>
          <bgColor rgb="FFFF5050"/>
        </patternFill>
      </fill>
    </dxf>
    <dxf>
      <fill>
        <patternFill>
          <bgColor theme="7" tint="0.39994506668294322"/>
        </patternFill>
      </fill>
    </dxf>
    <dxf>
      <fill>
        <patternFill>
          <bgColor rgb="FF00CC66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00CC66"/>
      <color rgb="FFFF5050"/>
      <color rgb="FFC037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[CrowdfundingBookSolved.xlsx]Pivot by Parent Category!PivotTable1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by 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'Pivot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by 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8-44D4-8C9A-10CAD57148F4}"/>
            </c:ext>
          </c:extLst>
        </c:ser>
        <c:ser>
          <c:idx val="1"/>
          <c:order val="1"/>
          <c:tx>
            <c:strRef>
              <c:f>'Pivot by 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by 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68-44D4-8C9A-10CAD57148F4}"/>
            </c:ext>
          </c:extLst>
        </c:ser>
        <c:ser>
          <c:idx val="2"/>
          <c:order val="2"/>
          <c:tx>
            <c:strRef>
              <c:f>'Pivot by 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'Pivot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by 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68-44D4-8C9A-10CAD57148F4}"/>
            </c:ext>
          </c:extLst>
        </c:ser>
        <c:ser>
          <c:idx val="3"/>
          <c:order val="3"/>
          <c:tx>
            <c:strRef>
              <c:f>'Pivot by 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by 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68-44D4-8C9A-10CAD5714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2874768"/>
        <c:axId val="282891824"/>
      </c:barChart>
      <c:catAx>
        <c:axId val="28287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891824"/>
        <c:crosses val="autoZero"/>
        <c:auto val="1"/>
        <c:lblAlgn val="ctr"/>
        <c:lblOffset val="100"/>
        <c:noMultiLvlLbl val="0"/>
      </c:catAx>
      <c:valAx>
        <c:axId val="28289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87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[CrowdfundingBookSolved.xlsx]Pivot by Sub-category!PivotTable2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by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'Pivot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by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9-405C-8BF3-75F240C38887}"/>
            </c:ext>
          </c:extLst>
        </c:ser>
        <c:ser>
          <c:idx val="1"/>
          <c:order val="1"/>
          <c:tx>
            <c:strRef>
              <c:f>'Pivot by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by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9-405C-8BF3-75F240C38887}"/>
            </c:ext>
          </c:extLst>
        </c:ser>
        <c:ser>
          <c:idx val="2"/>
          <c:order val="2"/>
          <c:tx>
            <c:strRef>
              <c:f>'Pivot by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by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B9-405C-8BF3-75F240C38887}"/>
            </c:ext>
          </c:extLst>
        </c:ser>
        <c:ser>
          <c:idx val="3"/>
          <c:order val="3"/>
          <c:tx>
            <c:strRef>
              <c:f>'Pivot by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'Pivot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by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B9-405C-8BF3-75F240C38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1520416"/>
        <c:axId val="281516256"/>
      </c:barChart>
      <c:catAx>
        <c:axId val="28152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516256"/>
        <c:crosses val="autoZero"/>
        <c:auto val="1"/>
        <c:lblAlgn val="ctr"/>
        <c:lblOffset val="100"/>
        <c:noMultiLvlLbl val="0"/>
      </c:catAx>
      <c:valAx>
        <c:axId val="28151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52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328611</xdr:colOff>
      <xdr:row>1</xdr:row>
      <xdr:rowOff>171449</xdr:rowOff>
    </xdr:from>
    <xdr:to>
      <xdr:col>19</xdr:col>
      <xdr:colOff>239713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785DFF-D9EB-C8AD-49CB-7EEA8053F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100011</xdr:colOff>
      <xdr:row>3</xdr:row>
      <xdr:rowOff>38100</xdr:rowOff>
    </xdr:from>
    <xdr:to>
      <xdr:col>19</xdr:col>
      <xdr:colOff>522288</xdr:colOff>
      <xdr:row>29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602B69-ED45-357F-B261-301C030E4F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tor" refreshedDate="44973.756904050926" createdVersion="8" refreshedVersion="8" minRefreshableVersion="3" recordCount="1000" xr:uid="{DC117C4E-EC11-4BE5-A27A-225AC4A74AAC}">
  <cacheSource type="worksheet">
    <worksheetSource ref="D1:R1001" sheet="Crowdfunding"/>
  </cacheSource>
  <cacheFields count="15"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400"/>
    <n v="14560"/>
    <n v="1040"/>
    <x v="1"/>
    <n v="158"/>
    <n v="92.15"/>
    <x v="1"/>
    <s v="USD"/>
    <n v="1408424400"/>
    <n v="1408597200"/>
    <b v="0"/>
    <b v="1"/>
    <s v="music/rock"/>
    <x v="1"/>
    <x v="1"/>
  </r>
  <r>
    <n v="108400"/>
    <n v="142523"/>
    <n v="131"/>
    <x v="1"/>
    <n v="1425"/>
    <n v="100.02"/>
    <x v="2"/>
    <s v="AUD"/>
    <n v="1384668000"/>
    <n v="1384840800"/>
    <b v="0"/>
    <b v="0"/>
    <s v="technology/web"/>
    <x v="2"/>
    <x v="2"/>
  </r>
  <r>
    <n v="4200"/>
    <n v="2477"/>
    <n v="59"/>
    <x v="0"/>
    <n v="24"/>
    <n v="103.21"/>
    <x v="1"/>
    <s v="USD"/>
    <n v="1565499600"/>
    <n v="1568955600"/>
    <b v="0"/>
    <b v="0"/>
    <s v="music/rock"/>
    <x v="1"/>
    <x v="1"/>
  </r>
  <r>
    <n v="7600"/>
    <n v="5265"/>
    <n v="69"/>
    <x v="0"/>
    <n v="53"/>
    <n v="99.34"/>
    <x v="1"/>
    <s v="USD"/>
    <n v="1547964000"/>
    <n v="1548309600"/>
    <b v="0"/>
    <b v="0"/>
    <s v="theater/plays"/>
    <x v="3"/>
    <x v="3"/>
  </r>
  <r>
    <n v="7600"/>
    <n v="13195"/>
    <n v="174"/>
    <x v="1"/>
    <n v="174"/>
    <n v="75.83"/>
    <x v="3"/>
    <s v="DKK"/>
    <n v="1346130000"/>
    <n v="1347080400"/>
    <b v="0"/>
    <b v="0"/>
    <s v="theater/plays"/>
    <x v="3"/>
    <x v="3"/>
  </r>
  <r>
    <n v="5200"/>
    <n v="1090"/>
    <n v="21"/>
    <x v="0"/>
    <n v="18"/>
    <n v="60.56"/>
    <x v="4"/>
    <s v="GBP"/>
    <n v="1505278800"/>
    <n v="1505365200"/>
    <b v="0"/>
    <b v="0"/>
    <s v="film &amp; video/documentary"/>
    <x v="4"/>
    <x v="4"/>
  </r>
  <r>
    <n v="4500"/>
    <n v="14741"/>
    <n v="328"/>
    <x v="1"/>
    <n v="227"/>
    <n v="64.94"/>
    <x v="3"/>
    <s v="DKK"/>
    <n v="1439442000"/>
    <n v="1439614800"/>
    <b v="0"/>
    <b v="0"/>
    <s v="theater/plays"/>
    <x v="3"/>
    <x v="3"/>
  </r>
  <r>
    <n v="110100"/>
    <n v="21946"/>
    <n v="20"/>
    <x v="2"/>
    <n v="708"/>
    <n v="31"/>
    <x v="3"/>
    <s v="DKK"/>
    <n v="1281330000"/>
    <n v="1281502800"/>
    <b v="0"/>
    <b v="0"/>
    <s v="theater/plays"/>
    <x v="3"/>
    <x v="3"/>
  </r>
  <r>
    <n v="6200"/>
    <n v="3208"/>
    <n v="52"/>
    <x v="0"/>
    <n v="44"/>
    <n v="72.91"/>
    <x v="1"/>
    <s v="USD"/>
    <n v="1379566800"/>
    <n v="1383804000"/>
    <b v="0"/>
    <b v="0"/>
    <s v="music/electric music"/>
    <x v="1"/>
    <x v="5"/>
  </r>
  <r>
    <n v="5200"/>
    <n v="13838"/>
    <n v="266"/>
    <x v="1"/>
    <n v="220"/>
    <n v="62.9"/>
    <x v="1"/>
    <s v="USD"/>
    <n v="1281762000"/>
    <n v="1285909200"/>
    <b v="0"/>
    <b v="0"/>
    <s v="film &amp; video/drama"/>
    <x v="4"/>
    <x v="6"/>
  </r>
  <r>
    <n v="6300"/>
    <n v="3030"/>
    <n v="48"/>
    <x v="0"/>
    <n v="27"/>
    <n v="112.22"/>
    <x v="1"/>
    <s v="USD"/>
    <n v="1285045200"/>
    <n v="1285563600"/>
    <b v="0"/>
    <b v="1"/>
    <s v="theater/plays"/>
    <x v="3"/>
    <x v="3"/>
  </r>
  <r>
    <n v="6300"/>
    <n v="5629"/>
    <n v="89"/>
    <x v="0"/>
    <n v="55"/>
    <n v="102.35"/>
    <x v="1"/>
    <s v="USD"/>
    <n v="1571720400"/>
    <n v="1572411600"/>
    <b v="0"/>
    <b v="0"/>
    <s v="film &amp; video/drama"/>
    <x v="4"/>
    <x v="6"/>
  </r>
  <r>
    <n v="4200"/>
    <n v="10295"/>
    <n v="245"/>
    <x v="1"/>
    <n v="98"/>
    <n v="105.05"/>
    <x v="1"/>
    <s v="USD"/>
    <n v="1465621200"/>
    <n v="1466658000"/>
    <b v="0"/>
    <b v="0"/>
    <s v="music/indie rock"/>
    <x v="1"/>
    <x v="7"/>
  </r>
  <r>
    <n v="28200"/>
    <n v="18829"/>
    <n v="67"/>
    <x v="0"/>
    <n v="200"/>
    <n v="94.15"/>
    <x v="1"/>
    <s v="USD"/>
    <n v="1331013600"/>
    <n v="1333342800"/>
    <b v="0"/>
    <b v="0"/>
    <s v="music/indie rock"/>
    <x v="1"/>
    <x v="7"/>
  </r>
  <r>
    <n v="81200"/>
    <n v="38414"/>
    <n v="47"/>
    <x v="0"/>
    <n v="452"/>
    <n v="84.99"/>
    <x v="1"/>
    <s v="USD"/>
    <n v="1575957600"/>
    <n v="1576303200"/>
    <b v="0"/>
    <b v="0"/>
    <s v="technology/wearables"/>
    <x v="2"/>
    <x v="8"/>
  </r>
  <r>
    <n v="1700"/>
    <n v="11041"/>
    <n v="649"/>
    <x v="1"/>
    <n v="100"/>
    <n v="110.41"/>
    <x v="1"/>
    <s v="USD"/>
    <n v="1390370400"/>
    <n v="1392271200"/>
    <b v="0"/>
    <b v="0"/>
    <s v="publishing/nonfiction"/>
    <x v="5"/>
    <x v="9"/>
  </r>
  <r>
    <n v="84600"/>
    <n v="134845"/>
    <n v="159"/>
    <x v="1"/>
    <n v="1249"/>
    <n v="107.96"/>
    <x v="1"/>
    <s v="USD"/>
    <n v="1294812000"/>
    <n v="1294898400"/>
    <b v="0"/>
    <b v="0"/>
    <s v="film &amp; video/animation"/>
    <x v="4"/>
    <x v="10"/>
  </r>
  <r>
    <n v="9100"/>
    <n v="6089"/>
    <n v="67"/>
    <x v="3"/>
    <n v="135"/>
    <n v="45.1"/>
    <x v="1"/>
    <s v="USD"/>
    <n v="1536382800"/>
    <n v="1537074000"/>
    <b v="0"/>
    <b v="0"/>
    <s v="theater/plays"/>
    <x v="3"/>
    <x v="3"/>
  </r>
  <r>
    <n v="62500"/>
    <n v="30331"/>
    <n v="49"/>
    <x v="0"/>
    <n v="674"/>
    <n v="45"/>
    <x v="1"/>
    <s v="USD"/>
    <n v="1551679200"/>
    <n v="1553490000"/>
    <b v="0"/>
    <b v="1"/>
    <s v="theater/plays"/>
    <x v="3"/>
    <x v="3"/>
  </r>
  <r>
    <n v="131800"/>
    <n v="147936"/>
    <n v="112"/>
    <x v="1"/>
    <n v="1396"/>
    <n v="105.97"/>
    <x v="1"/>
    <s v="USD"/>
    <n v="1406523600"/>
    <n v="1406523600"/>
    <b v="0"/>
    <b v="0"/>
    <s v="film &amp; video/drama"/>
    <x v="4"/>
    <x v="6"/>
  </r>
  <r>
    <n v="94000"/>
    <n v="38533"/>
    <n v="41"/>
    <x v="0"/>
    <n v="558"/>
    <n v="69.06"/>
    <x v="1"/>
    <s v="USD"/>
    <n v="1313384400"/>
    <n v="1316322000"/>
    <b v="0"/>
    <b v="0"/>
    <s v="theater/plays"/>
    <x v="3"/>
    <x v="3"/>
  </r>
  <r>
    <n v="59100"/>
    <n v="75690"/>
    <n v="128"/>
    <x v="1"/>
    <n v="890"/>
    <n v="85.04"/>
    <x v="1"/>
    <s v="USD"/>
    <n v="1522731600"/>
    <n v="1524027600"/>
    <b v="0"/>
    <b v="0"/>
    <s v="theater/plays"/>
    <x v="3"/>
    <x v="3"/>
  </r>
  <r>
    <n v="4500"/>
    <n v="14942"/>
    <n v="332"/>
    <x v="1"/>
    <n v="142"/>
    <n v="105.23"/>
    <x v="4"/>
    <s v="GBP"/>
    <n v="1550124000"/>
    <n v="1554699600"/>
    <b v="0"/>
    <b v="0"/>
    <s v="film &amp; video/documentary"/>
    <x v="4"/>
    <x v="4"/>
  </r>
  <r>
    <n v="92400"/>
    <n v="104257"/>
    <n v="113"/>
    <x v="1"/>
    <n v="2673"/>
    <n v="39"/>
    <x v="1"/>
    <s v="USD"/>
    <n v="1403326800"/>
    <n v="1403499600"/>
    <b v="0"/>
    <b v="0"/>
    <s v="technology/wearables"/>
    <x v="2"/>
    <x v="8"/>
  </r>
  <r>
    <n v="5500"/>
    <n v="11904"/>
    <n v="216"/>
    <x v="1"/>
    <n v="163"/>
    <n v="73.03"/>
    <x v="1"/>
    <s v="USD"/>
    <n v="1305694800"/>
    <n v="1307422800"/>
    <b v="0"/>
    <b v="1"/>
    <s v="games/video games"/>
    <x v="6"/>
    <x v="11"/>
  </r>
  <r>
    <n v="107500"/>
    <n v="51814"/>
    <n v="48"/>
    <x v="3"/>
    <n v="1480"/>
    <n v="35.01"/>
    <x v="1"/>
    <s v="USD"/>
    <n v="1533013200"/>
    <n v="1535346000"/>
    <b v="0"/>
    <b v="0"/>
    <s v="theater/plays"/>
    <x v="3"/>
    <x v="3"/>
  </r>
  <r>
    <n v="2000"/>
    <n v="1599"/>
    <n v="80"/>
    <x v="0"/>
    <n v="15"/>
    <n v="106.6"/>
    <x v="1"/>
    <s v="USD"/>
    <n v="1443848400"/>
    <n v="1444539600"/>
    <b v="0"/>
    <b v="0"/>
    <s v="music/rock"/>
    <x v="1"/>
    <x v="1"/>
  </r>
  <r>
    <n v="130800"/>
    <n v="137635"/>
    <n v="105"/>
    <x v="1"/>
    <n v="2220"/>
    <n v="62"/>
    <x v="1"/>
    <s v="USD"/>
    <n v="1265695200"/>
    <n v="1267682400"/>
    <b v="0"/>
    <b v="1"/>
    <s v="theater/plays"/>
    <x v="3"/>
    <x v="3"/>
  </r>
  <r>
    <n v="45900"/>
    <n v="150965"/>
    <n v="329"/>
    <x v="1"/>
    <n v="1606"/>
    <n v="94"/>
    <x v="5"/>
    <s v="CHF"/>
    <n v="1532062800"/>
    <n v="1535518800"/>
    <b v="0"/>
    <b v="0"/>
    <s v="film &amp; video/shorts"/>
    <x v="4"/>
    <x v="12"/>
  </r>
  <r>
    <n v="9000"/>
    <n v="14455"/>
    <n v="161"/>
    <x v="1"/>
    <n v="129"/>
    <n v="112.05"/>
    <x v="1"/>
    <s v="USD"/>
    <n v="1558674000"/>
    <n v="1559106000"/>
    <b v="0"/>
    <b v="0"/>
    <s v="film &amp; video/animation"/>
    <x v="4"/>
    <x v="10"/>
  </r>
  <r>
    <n v="3500"/>
    <n v="10850"/>
    <n v="310"/>
    <x v="1"/>
    <n v="226"/>
    <n v="48.01"/>
    <x v="4"/>
    <s v="GBP"/>
    <n v="1451973600"/>
    <n v="1454392800"/>
    <b v="0"/>
    <b v="0"/>
    <s v="games/video games"/>
    <x v="6"/>
    <x v="11"/>
  </r>
  <r>
    <n v="101000"/>
    <n v="87676"/>
    <n v="87"/>
    <x v="0"/>
    <n v="2307"/>
    <n v="38"/>
    <x v="6"/>
    <s v="EUR"/>
    <n v="1515564000"/>
    <n v="1517896800"/>
    <b v="0"/>
    <b v="0"/>
    <s v="film &amp; video/documentary"/>
    <x v="4"/>
    <x v="4"/>
  </r>
  <r>
    <n v="50200"/>
    <n v="189666"/>
    <n v="378"/>
    <x v="1"/>
    <n v="5419"/>
    <n v="35"/>
    <x v="1"/>
    <s v="USD"/>
    <n v="1412485200"/>
    <n v="1415685600"/>
    <b v="0"/>
    <b v="0"/>
    <s v="theater/plays"/>
    <x v="3"/>
    <x v="3"/>
  </r>
  <r>
    <n v="9300"/>
    <n v="14025"/>
    <n v="151"/>
    <x v="1"/>
    <n v="165"/>
    <n v="85"/>
    <x v="1"/>
    <s v="USD"/>
    <n v="1490245200"/>
    <n v="1490677200"/>
    <b v="0"/>
    <b v="0"/>
    <s v="film &amp; video/documentary"/>
    <x v="4"/>
    <x v="4"/>
  </r>
  <r>
    <n v="125500"/>
    <n v="188628"/>
    <n v="150"/>
    <x v="1"/>
    <n v="1965"/>
    <n v="95.99"/>
    <x v="3"/>
    <s v="DKK"/>
    <n v="1547877600"/>
    <n v="1551506400"/>
    <b v="0"/>
    <b v="1"/>
    <s v="film &amp; video/drama"/>
    <x v="4"/>
    <x v="6"/>
  </r>
  <r>
    <n v="700"/>
    <n v="1101"/>
    <n v="157"/>
    <x v="1"/>
    <n v="16"/>
    <n v="68.81"/>
    <x v="1"/>
    <s v="USD"/>
    <n v="1298700000"/>
    <n v="1300856400"/>
    <b v="0"/>
    <b v="0"/>
    <s v="theater/plays"/>
    <x v="3"/>
    <x v="3"/>
  </r>
  <r>
    <n v="8100"/>
    <n v="11339"/>
    <n v="140"/>
    <x v="1"/>
    <n v="107"/>
    <n v="105.97"/>
    <x v="1"/>
    <s v="USD"/>
    <n v="1570338000"/>
    <n v="1573192800"/>
    <b v="0"/>
    <b v="1"/>
    <s v="publishing/fiction"/>
    <x v="5"/>
    <x v="13"/>
  </r>
  <r>
    <n v="3100"/>
    <n v="10085"/>
    <n v="325"/>
    <x v="1"/>
    <n v="134"/>
    <n v="75.260000000000005"/>
    <x v="1"/>
    <s v="USD"/>
    <n v="1287378000"/>
    <n v="1287810000"/>
    <b v="0"/>
    <b v="0"/>
    <s v="photography/photography books"/>
    <x v="7"/>
    <x v="14"/>
  </r>
  <r>
    <n v="9900"/>
    <n v="5027"/>
    <n v="51"/>
    <x v="0"/>
    <n v="88"/>
    <n v="57.13"/>
    <x v="3"/>
    <s v="DKK"/>
    <n v="1361772000"/>
    <n v="1362978000"/>
    <b v="0"/>
    <b v="0"/>
    <s v="theater/plays"/>
    <x v="3"/>
    <x v="3"/>
  </r>
  <r>
    <n v="8800"/>
    <n v="14878"/>
    <n v="169"/>
    <x v="1"/>
    <n v="198"/>
    <n v="75.14"/>
    <x v="1"/>
    <s v="USD"/>
    <n v="1275714000"/>
    <n v="1277355600"/>
    <b v="0"/>
    <b v="1"/>
    <s v="technology/wearables"/>
    <x v="2"/>
    <x v="8"/>
  </r>
  <r>
    <n v="5600"/>
    <n v="11924"/>
    <n v="213"/>
    <x v="1"/>
    <n v="111"/>
    <n v="107.42"/>
    <x v="6"/>
    <s v="EUR"/>
    <n v="1346734800"/>
    <n v="1348981200"/>
    <b v="0"/>
    <b v="1"/>
    <s v="music/rock"/>
    <x v="1"/>
    <x v="1"/>
  </r>
  <r>
    <n v="1800"/>
    <n v="7991"/>
    <n v="444"/>
    <x v="1"/>
    <n v="222"/>
    <n v="36"/>
    <x v="1"/>
    <s v="USD"/>
    <n v="1309755600"/>
    <n v="1310533200"/>
    <b v="0"/>
    <b v="0"/>
    <s v="food/food trucks"/>
    <x v="0"/>
    <x v="0"/>
  </r>
  <r>
    <n v="90200"/>
    <n v="167717"/>
    <n v="186"/>
    <x v="1"/>
    <n v="6212"/>
    <n v="27"/>
    <x v="1"/>
    <s v="USD"/>
    <n v="1406178000"/>
    <n v="1407560400"/>
    <b v="0"/>
    <b v="0"/>
    <s v="publishing/radio &amp; podcasts"/>
    <x v="5"/>
    <x v="15"/>
  </r>
  <r>
    <n v="1600"/>
    <n v="10541"/>
    <n v="659"/>
    <x v="1"/>
    <n v="98"/>
    <n v="107.56"/>
    <x v="3"/>
    <s v="DKK"/>
    <n v="1552798800"/>
    <n v="1552885200"/>
    <b v="0"/>
    <b v="0"/>
    <s v="publishing/fiction"/>
    <x v="5"/>
    <x v="13"/>
  </r>
  <r>
    <n v="9500"/>
    <n v="4530"/>
    <n v="48"/>
    <x v="0"/>
    <n v="48"/>
    <n v="94.38"/>
    <x v="1"/>
    <s v="USD"/>
    <n v="1478062800"/>
    <n v="1479362400"/>
    <b v="0"/>
    <b v="1"/>
    <s v="theater/plays"/>
    <x v="3"/>
    <x v="3"/>
  </r>
  <r>
    <n v="3700"/>
    <n v="4247"/>
    <n v="115"/>
    <x v="1"/>
    <n v="92"/>
    <n v="46.16"/>
    <x v="1"/>
    <s v="USD"/>
    <n v="1278565200"/>
    <n v="1280552400"/>
    <b v="0"/>
    <b v="0"/>
    <s v="music/rock"/>
    <x v="1"/>
    <x v="1"/>
  </r>
  <r>
    <n v="1500"/>
    <n v="7129"/>
    <n v="475"/>
    <x v="1"/>
    <n v="149"/>
    <n v="47.85"/>
    <x v="1"/>
    <s v="USD"/>
    <n v="1396069200"/>
    <n v="1398661200"/>
    <b v="0"/>
    <b v="0"/>
    <s v="theater/plays"/>
    <x v="3"/>
    <x v="3"/>
  </r>
  <r>
    <n v="33300"/>
    <n v="128862"/>
    <n v="387"/>
    <x v="1"/>
    <n v="2431"/>
    <n v="53.01"/>
    <x v="1"/>
    <s v="USD"/>
    <n v="1435208400"/>
    <n v="1436245200"/>
    <b v="0"/>
    <b v="0"/>
    <s v="theater/plays"/>
    <x v="3"/>
    <x v="3"/>
  </r>
  <r>
    <n v="7200"/>
    <n v="13653"/>
    <n v="190"/>
    <x v="1"/>
    <n v="303"/>
    <n v="45.06"/>
    <x v="1"/>
    <s v="USD"/>
    <n v="1571547600"/>
    <n v="1575439200"/>
    <b v="0"/>
    <b v="0"/>
    <s v="music/rock"/>
    <x v="1"/>
    <x v="1"/>
  </r>
  <r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158100"/>
    <n v="145243"/>
    <n v="92"/>
    <x v="0"/>
    <n v="1467"/>
    <n v="99.01"/>
    <x v="4"/>
    <s v="GBP"/>
    <n v="1332824400"/>
    <n v="1334206800"/>
    <b v="0"/>
    <b v="1"/>
    <s v="technology/wearables"/>
    <x v="2"/>
    <x v="8"/>
  </r>
  <r>
    <n v="7200"/>
    <n v="2459"/>
    <n v="34"/>
    <x v="0"/>
    <n v="75"/>
    <n v="32.79"/>
    <x v="1"/>
    <s v="USD"/>
    <n v="1284526800"/>
    <n v="1284872400"/>
    <b v="0"/>
    <b v="0"/>
    <s v="theater/plays"/>
    <x v="3"/>
    <x v="3"/>
  </r>
  <r>
    <n v="8800"/>
    <n v="12356"/>
    <n v="140"/>
    <x v="1"/>
    <n v="209"/>
    <n v="59.12"/>
    <x v="1"/>
    <s v="USD"/>
    <n v="1400562000"/>
    <n v="1403931600"/>
    <b v="0"/>
    <b v="0"/>
    <s v="film &amp; video/drama"/>
    <x v="4"/>
    <x v="6"/>
  </r>
  <r>
    <n v="6000"/>
    <n v="5392"/>
    <n v="90"/>
    <x v="0"/>
    <n v="120"/>
    <n v="44.93"/>
    <x v="1"/>
    <s v="USD"/>
    <n v="1520748000"/>
    <n v="1521262800"/>
    <b v="0"/>
    <b v="0"/>
    <s v="technology/wearables"/>
    <x v="2"/>
    <x v="8"/>
  </r>
  <r>
    <n v="6600"/>
    <n v="11746"/>
    <n v="178"/>
    <x v="1"/>
    <n v="131"/>
    <n v="89.66"/>
    <x v="1"/>
    <s v="USD"/>
    <n v="1532926800"/>
    <n v="1533358800"/>
    <b v="0"/>
    <b v="0"/>
    <s v="music/jazz"/>
    <x v="1"/>
    <x v="17"/>
  </r>
  <r>
    <n v="8000"/>
    <n v="11493"/>
    <n v="144"/>
    <x v="1"/>
    <n v="164"/>
    <n v="70.08"/>
    <x v="1"/>
    <s v="USD"/>
    <n v="1420869600"/>
    <n v="1421474400"/>
    <b v="0"/>
    <b v="0"/>
    <s v="technology/wearables"/>
    <x v="2"/>
    <x v="8"/>
  </r>
  <r>
    <n v="2900"/>
    <n v="6243"/>
    <n v="215"/>
    <x v="1"/>
    <n v="201"/>
    <n v="31.06"/>
    <x v="1"/>
    <s v="USD"/>
    <n v="1504242000"/>
    <n v="1505278800"/>
    <b v="0"/>
    <b v="0"/>
    <s v="games/video games"/>
    <x v="6"/>
    <x v="11"/>
  </r>
  <r>
    <n v="2700"/>
    <n v="6132"/>
    <n v="227"/>
    <x v="1"/>
    <n v="211"/>
    <n v="29.06"/>
    <x v="1"/>
    <s v="USD"/>
    <n v="1442811600"/>
    <n v="1443934800"/>
    <b v="0"/>
    <b v="0"/>
    <s v="theater/plays"/>
    <x v="3"/>
    <x v="3"/>
  </r>
  <r>
    <n v="1400"/>
    <n v="3851"/>
    <n v="275"/>
    <x v="1"/>
    <n v="128"/>
    <n v="30.09"/>
    <x v="1"/>
    <s v="USD"/>
    <n v="1497243600"/>
    <n v="1498539600"/>
    <b v="0"/>
    <b v="1"/>
    <s v="theater/plays"/>
    <x v="3"/>
    <x v="3"/>
  </r>
  <r>
    <n v="94200"/>
    <n v="135997"/>
    <n v="144"/>
    <x v="1"/>
    <n v="1600"/>
    <n v="85"/>
    <x v="0"/>
    <s v="CAD"/>
    <n v="1342501200"/>
    <n v="1342760400"/>
    <b v="0"/>
    <b v="0"/>
    <s v="theater/plays"/>
    <x v="3"/>
    <x v="3"/>
  </r>
  <r>
    <n v="199200"/>
    <n v="184750"/>
    <n v="93"/>
    <x v="0"/>
    <n v="2253"/>
    <n v="82"/>
    <x v="0"/>
    <s v="CAD"/>
    <n v="1298268000"/>
    <n v="1301720400"/>
    <b v="0"/>
    <b v="0"/>
    <s v="theater/plays"/>
    <x v="3"/>
    <x v="3"/>
  </r>
  <r>
    <n v="2000"/>
    <n v="14452"/>
    <n v="723"/>
    <x v="1"/>
    <n v="249"/>
    <n v="58.04"/>
    <x v="1"/>
    <s v="USD"/>
    <n v="1433480400"/>
    <n v="1433566800"/>
    <b v="0"/>
    <b v="0"/>
    <s v="technology/web"/>
    <x v="2"/>
    <x v="2"/>
  </r>
  <r>
    <n v="4700"/>
    <n v="557"/>
    <n v="12"/>
    <x v="0"/>
    <n v="5"/>
    <n v="111.4"/>
    <x v="1"/>
    <s v="USD"/>
    <n v="1493355600"/>
    <n v="1493874000"/>
    <b v="0"/>
    <b v="0"/>
    <s v="theater/plays"/>
    <x v="3"/>
    <x v="3"/>
  </r>
  <r>
    <n v="2800"/>
    <n v="2734"/>
    <n v="98"/>
    <x v="0"/>
    <n v="38"/>
    <n v="71.95"/>
    <x v="1"/>
    <s v="USD"/>
    <n v="1530507600"/>
    <n v="1531803600"/>
    <b v="0"/>
    <b v="1"/>
    <s v="technology/web"/>
    <x v="2"/>
    <x v="2"/>
  </r>
  <r>
    <n v="6100"/>
    <n v="14405"/>
    <n v="236"/>
    <x v="1"/>
    <n v="236"/>
    <n v="61.04"/>
    <x v="1"/>
    <s v="USD"/>
    <n v="1296108000"/>
    <n v="1296712800"/>
    <b v="0"/>
    <b v="0"/>
    <s v="theater/plays"/>
    <x v="3"/>
    <x v="3"/>
  </r>
  <r>
    <n v="2900"/>
    <n v="1307"/>
    <n v="45"/>
    <x v="0"/>
    <n v="12"/>
    <n v="108.92"/>
    <x v="1"/>
    <s v="USD"/>
    <n v="1428469200"/>
    <n v="1428901200"/>
    <b v="0"/>
    <b v="1"/>
    <s v="theater/plays"/>
    <x v="3"/>
    <x v="3"/>
  </r>
  <r>
    <n v="72600"/>
    <n v="117892"/>
    <n v="162"/>
    <x v="1"/>
    <n v="4065"/>
    <n v="29"/>
    <x v="4"/>
    <s v="GBP"/>
    <n v="1264399200"/>
    <n v="1264831200"/>
    <b v="0"/>
    <b v="1"/>
    <s v="technology/wearables"/>
    <x v="2"/>
    <x v="8"/>
  </r>
  <r>
    <n v="5700"/>
    <n v="14508"/>
    <n v="255"/>
    <x v="1"/>
    <n v="246"/>
    <n v="58.98"/>
    <x v="6"/>
    <s v="EUR"/>
    <n v="1501131600"/>
    <n v="1505192400"/>
    <b v="0"/>
    <b v="1"/>
    <s v="theater/plays"/>
    <x v="3"/>
    <x v="3"/>
  </r>
  <r>
    <n v="7900"/>
    <n v="1901"/>
    <n v="24"/>
    <x v="3"/>
    <n v="17"/>
    <n v="111.82"/>
    <x v="1"/>
    <s v="USD"/>
    <n v="1292738400"/>
    <n v="1295676000"/>
    <b v="0"/>
    <b v="0"/>
    <s v="theater/plays"/>
    <x v="3"/>
    <x v="3"/>
  </r>
  <r>
    <n v="128000"/>
    <n v="158389"/>
    <n v="124"/>
    <x v="1"/>
    <n v="2475"/>
    <n v="64"/>
    <x v="6"/>
    <s v="EUR"/>
    <n v="1288674000"/>
    <n v="1292911200"/>
    <b v="0"/>
    <b v="1"/>
    <s v="theater/plays"/>
    <x v="3"/>
    <x v="3"/>
  </r>
  <r>
    <n v="6000"/>
    <n v="6484"/>
    <n v="108"/>
    <x v="1"/>
    <n v="76"/>
    <n v="85.32"/>
    <x v="1"/>
    <s v="USD"/>
    <n v="1575093600"/>
    <n v="1575439200"/>
    <b v="0"/>
    <b v="0"/>
    <s v="theater/plays"/>
    <x v="3"/>
    <x v="3"/>
  </r>
  <r>
    <n v="600"/>
    <n v="4022"/>
    <n v="670"/>
    <x v="1"/>
    <n v="54"/>
    <n v="74.48"/>
    <x v="1"/>
    <s v="USD"/>
    <n v="1435726800"/>
    <n v="1438837200"/>
    <b v="0"/>
    <b v="0"/>
    <s v="film &amp; video/animation"/>
    <x v="4"/>
    <x v="10"/>
  </r>
  <r>
    <n v="1400"/>
    <n v="9253"/>
    <n v="661"/>
    <x v="1"/>
    <n v="88"/>
    <n v="105.15"/>
    <x v="1"/>
    <s v="USD"/>
    <n v="1480226400"/>
    <n v="1480485600"/>
    <b v="0"/>
    <b v="0"/>
    <s v="music/jazz"/>
    <x v="1"/>
    <x v="17"/>
  </r>
  <r>
    <n v="3900"/>
    <n v="4776"/>
    <n v="122"/>
    <x v="1"/>
    <n v="85"/>
    <n v="56.19"/>
    <x v="4"/>
    <s v="GBP"/>
    <n v="1459054800"/>
    <n v="1459141200"/>
    <b v="0"/>
    <b v="0"/>
    <s v="music/metal"/>
    <x v="1"/>
    <x v="16"/>
  </r>
  <r>
    <n v="9700"/>
    <n v="14606"/>
    <n v="151"/>
    <x v="1"/>
    <n v="170"/>
    <n v="85.92"/>
    <x v="1"/>
    <s v="USD"/>
    <n v="1531630800"/>
    <n v="1532322000"/>
    <b v="0"/>
    <b v="0"/>
    <s v="photography/photography books"/>
    <x v="7"/>
    <x v="14"/>
  </r>
  <r>
    <n v="122900"/>
    <n v="95993"/>
    <n v="78"/>
    <x v="0"/>
    <n v="1684"/>
    <n v="57"/>
    <x v="1"/>
    <s v="USD"/>
    <n v="1421992800"/>
    <n v="1426222800"/>
    <b v="1"/>
    <b v="1"/>
    <s v="theater/plays"/>
    <x v="3"/>
    <x v="3"/>
  </r>
  <r>
    <n v="9500"/>
    <n v="4460"/>
    <n v="47"/>
    <x v="0"/>
    <n v="56"/>
    <n v="79.64"/>
    <x v="1"/>
    <s v="USD"/>
    <n v="1285563600"/>
    <n v="1286773200"/>
    <b v="0"/>
    <b v="1"/>
    <s v="film &amp; video/animation"/>
    <x v="4"/>
    <x v="10"/>
  </r>
  <r>
    <n v="4500"/>
    <n v="13536"/>
    <n v="301"/>
    <x v="1"/>
    <n v="330"/>
    <n v="41.02"/>
    <x v="1"/>
    <s v="USD"/>
    <n v="1523854800"/>
    <n v="1523941200"/>
    <b v="0"/>
    <b v="0"/>
    <s v="publishing/translations"/>
    <x v="5"/>
    <x v="18"/>
  </r>
  <r>
    <n v="57800"/>
    <n v="40228"/>
    <n v="70"/>
    <x v="0"/>
    <n v="838"/>
    <n v="48"/>
    <x v="1"/>
    <s v="USD"/>
    <n v="1529125200"/>
    <n v="1529557200"/>
    <b v="0"/>
    <b v="0"/>
    <s v="theater/plays"/>
    <x v="3"/>
    <x v="3"/>
  </r>
  <r>
    <n v="1100"/>
    <n v="7012"/>
    <n v="637"/>
    <x v="1"/>
    <n v="127"/>
    <n v="55.21"/>
    <x v="1"/>
    <s v="USD"/>
    <n v="1503982800"/>
    <n v="1506574800"/>
    <b v="0"/>
    <b v="0"/>
    <s v="games/video games"/>
    <x v="6"/>
    <x v="11"/>
  </r>
  <r>
    <n v="16800"/>
    <n v="37857"/>
    <n v="225"/>
    <x v="1"/>
    <n v="411"/>
    <n v="92.11"/>
    <x v="1"/>
    <s v="USD"/>
    <n v="1511416800"/>
    <n v="1513576800"/>
    <b v="0"/>
    <b v="0"/>
    <s v="music/rock"/>
    <x v="1"/>
    <x v="1"/>
  </r>
  <r>
    <n v="1000"/>
    <n v="14973"/>
    <n v="1497"/>
    <x v="1"/>
    <n v="180"/>
    <n v="83.18"/>
    <x v="4"/>
    <s v="GBP"/>
    <n v="1547704800"/>
    <n v="1548309600"/>
    <b v="0"/>
    <b v="1"/>
    <s v="games/video games"/>
    <x v="6"/>
    <x v="11"/>
  </r>
  <r>
    <n v="106400"/>
    <n v="39996"/>
    <n v="38"/>
    <x v="0"/>
    <n v="1000"/>
    <n v="40"/>
    <x v="1"/>
    <s v="USD"/>
    <n v="1469682000"/>
    <n v="1471582800"/>
    <b v="0"/>
    <b v="0"/>
    <s v="music/electric music"/>
    <x v="1"/>
    <x v="5"/>
  </r>
  <r>
    <n v="31400"/>
    <n v="41564"/>
    <n v="132"/>
    <x v="1"/>
    <n v="374"/>
    <n v="111.13"/>
    <x v="1"/>
    <s v="USD"/>
    <n v="1343451600"/>
    <n v="1344315600"/>
    <b v="0"/>
    <b v="0"/>
    <s v="technology/wearables"/>
    <x v="2"/>
    <x v="8"/>
  </r>
  <r>
    <n v="4900"/>
    <n v="6430"/>
    <n v="131"/>
    <x v="1"/>
    <n v="71"/>
    <n v="90.56"/>
    <x v="2"/>
    <s v="AUD"/>
    <n v="1315717200"/>
    <n v="1316408400"/>
    <b v="0"/>
    <b v="0"/>
    <s v="music/indie rock"/>
    <x v="1"/>
    <x v="7"/>
  </r>
  <r>
    <n v="7400"/>
    <n v="12405"/>
    <n v="168"/>
    <x v="1"/>
    <n v="203"/>
    <n v="61.11"/>
    <x v="1"/>
    <s v="USD"/>
    <n v="1430715600"/>
    <n v="1431838800"/>
    <b v="1"/>
    <b v="0"/>
    <s v="theater/plays"/>
    <x v="3"/>
    <x v="3"/>
  </r>
  <r>
    <n v="198500"/>
    <n v="123040"/>
    <n v="62"/>
    <x v="0"/>
    <n v="1482"/>
    <n v="83.02"/>
    <x v="2"/>
    <s v="AUD"/>
    <n v="1299564000"/>
    <n v="1300510800"/>
    <b v="0"/>
    <b v="1"/>
    <s v="music/rock"/>
    <x v="1"/>
    <x v="1"/>
  </r>
  <r>
    <n v="4800"/>
    <n v="12516"/>
    <n v="261"/>
    <x v="1"/>
    <n v="113"/>
    <n v="110.76"/>
    <x v="1"/>
    <s v="USD"/>
    <n v="1429160400"/>
    <n v="1431061200"/>
    <b v="0"/>
    <b v="0"/>
    <s v="publishing/translations"/>
    <x v="5"/>
    <x v="18"/>
  </r>
  <r>
    <n v="3400"/>
    <n v="8588"/>
    <n v="253"/>
    <x v="1"/>
    <n v="96"/>
    <n v="89.46"/>
    <x v="1"/>
    <s v="USD"/>
    <n v="1271307600"/>
    <n v="1271480400"/>
    <b v="0"/>
    <b v="0"/>
    <s v="theater/plays"/>
    <x v="3"/>
    <x v="3"/>
  </r>
  <r>
    <n v="7800"/>
    <n v="6132"/>
    <n v="79"/>
    <x v="0"/>
    <n v="106"/>
    <n v="57.85"/>
    <x v="1"/>
    <s v="USD"/>
    <n v="1456380000"/>
    <n v="1456380000"/>
    <b v="0"/>
    <b v="1"/>
    <s v="theater/plays"/>
    <x v="3"/>
    <x v="3"/>
  </r>
  <r>
    <n v="154300"/>
    <n v="74688"/>
    <n v="48"/>
    <x v="0"/>
    <n v="679"/>
    <n v="110"/>
    <x v="6"/>
    <s v="EUR"/>
    <n v="1470459600"/>
    <n v="1472878800"/>
    <b v="0"/>
    <b v="0"/>
    <s v="publishing/translations"/>
    <x v="5"/>
    <x v="18"/>
  </r>
  <r>
    <n v="20000"/>
    <n v="51775"/>
    <n v="259"/>
    <x v="1"/>
    <n v="498"/>
    <n v="103.97"/>
    <x v="5"/>
    <s v="CHF"/>
    <n v="1277269200"/>
    <n v="1277355600"/>
    <b v="0"/>
    <b v="1"/>
    <s v="games/video games"/>
    <x v="6"/>
    <x v="11"/>
  </r>
  <r>
    <n v="108800"/>
    <n v="65877"/>
    <n v="61"/>
    <x v="3"/>
    <n v="610"/>
    <n v="108"/>
    <x v="1"/>
    <s v="USD"/>
    <n v="1350709200"/>
    <n v="1351054800"/>
    <b v="0"/>
    <b v="1"/>
    <s v="theater/plays"/>
    <x v="3"/>
    <x v="3"/>
  </r>
  <r>
    <n v="2900"/>
    <n v="8807"/>
    <n v="304"/>
    <x v="1"/>
    <n v="180"/>
    <n v="48.93"/>
    <x v="4"/>
    <s v="GBP"/>
    <n v="1554613200"/>
    <n v="1555563600"/>
    <b v="0"/>
    <b v="0"/>
    <s v="technology/web"/>
    <x v="2"/>
    <x v="2"/>
  </r>
  <r>
    <n v="900"/>
    <n v="1017"/>
    <n v="113"/>
    <x v="1"/>
    <n v="27"/>
    <n v="37.67"/>
    <x v="1"/>
    <s v="USD"/>
    <n v="1571029200"/>
    <n v="1571634000"/>
    <b v="0"/>
    <b v="0"/>
    <s v="film &amp; video/documentary"/>
    <x v="4"/>
    <x v="4"/>
  </r>
  <r>
    <n v="69700"/>
    <n v="151513"/>
    <n v="217"/>
    <x v="1"/>
    <n v="2331"/>
    <n v="65"/>
    <x v="1"/>
    <s v="USD"/>
    <n v="1299736800"/>
    <n v="1300856400"/>
    <b v="0"/>
    <b v="0"/>
    <s v="theater/plays"/>
    <x v="3"/>
    <x v="3"/>
  </r>
  <r>
    <n v="1300"/>
    <n v="12047"/>
    <n v="927"/>
    <x v="1"/>
    <n v="113"/>
    <n v="106.61"/>
    <x v="1"/>
    <s v="USD"/>
    <n v="1435208400"/>
    <n v="1439874000"/>
    <b v="0"/>
    <b v="0"/>
    <s v="food/food trucks"/>
    <x v="0"/>
    <x v="0"/>
  </r>
  <r>
    <n v="97800"/>
    <n v="32951"/>
    <n v="34"/>
    <x v="0"/>
    <n v="1220"/>
    <n v="27.01"/>
    <x v="2"/>
    <s v="AUD"/>
    <n v="1437973200"/>
    <n v="1438318800"/>
    <b v="0"/>
    <b v="0"/>
    <s v="games/video games"/>
    <x v="6"/>
    <x v="11"/>
  </r>
  <r>
    <n v="7600"/>
    <n v="14951"/>
    <n v="197"/>
    <x v="1"/>
    <n v="164"/>
    <n v="91.16"/>
    <x v="1"/>
    <s v="USD"/>
    <n v="1416895200"/>
    <n v="1419400800"/>
    <b v="0"/>
    <b v="0"/>
    <s v="theater/plays"/>
    <x v="3"/>
    <x v="3"/>
  </r>
  <r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900"/>
    <n v="9193"/>
    <n v="1021"/>
    <x v="1"/>
    <n v="164"/>
    <n v="56.05"/>
    <x v="1"/>
    <s v="USD"/>
    <n v="1424498400"/>
    <n v="1425103200"/>
    <b v="0"/>
    <b v="1"/>
    <s v="music/electric music"/>
    <x v="1"/>
    <x v="5"/>
  </r>
  <r>
    <n v="3700"/>
    <n v="10422"/>
    <n v="282"/>
    <x v="1"/>
    <n v="336"/>
    <n v="31.02"/>
    <x v="1"/>
    <s v="USD"/>
    <n v="1526274000"/>
    <n v="1526878800"/>
    <b v="0"/>
    <b v="1"/>
    <s v="technology/wearables"/>
    <x v="2"/>
    <x v="8"/>
  </r>
  <r>
    <n v="10000"/>
    <n v="2461"/>
    <n v="25"/>
    <x v="0"/>
    <n v="37"/>
    <n v="66.510000000000005"/>
    <x v="6"/>
    <s v="EUR"/>
    <n v="1287896400"/>
    <n v="1288674000"/>
    <b v="0"/>
    <b v="0"/>
    <s v="music/electric music"/>
    <x v="1"/>
    <x v="5"/>
  </r>
  <r>
    <n v="119200"/>
    <n v="170623"/>
    <n v="143"/>
    <x v="1"/>
    <n v="1917"/>
    <n v="89.01"/>
    <x v="1"/>
    <s v="USD"/>
    <n v="1495515600"/>
    <n v="1495602000"/>
    <b v="0"/>
    <b v="0"/>
    <s v="music/indie rock"/>
    <x v="1"/>
    <x v="7"/>
  </r>
  <r>
    <n v="6800"/>
    <n v="9829"/>
    <n v="145"/>
    <x v="1"/>
    <n v="95"/>
    <n v="103.46"/>
    <x v="1"/>
    <s v="USD"/>
    <n v="1364878800"/>
    <n v="1366434000"/>
    <b v="0"/>
    <b v="0"/>
    <s v="technology/web"/>
    <x v="2"/>
    <x v="2"/>
  </r>
  <r>
    <n v="3900"/>
    <n v="14006"/>
    <n v="359"/>
    <x v="1"/>
    <n v="147"/>
    <n v="95.28"/>
    <x v="1"/>
    <s v="USD"/>
    <n v="1567918800"/>
    <n v="1568350800"/>
    <b v="0"/>
    <b v="0"/>
    <s v="theater/plays"/>
    <x v="3"/>
    <x v="3"/>
  </r>
  <r>
    <n v="3500"/>
    <n v="6527"/>
    <n v="186"/>
    <x v="1"/>
    <n v="86"/>
    <n v="75.900000000000006"/>
    <x v="1"/>
    <s v="USD"/>
    <n v="1524459600"/>
    <n v="1525928400"/>
    <b v="0"/>
    <b v="1"/>
    <s v="theater/plays"/>
    <x v="3"/>
    <x v="3"/>
  </r>
  <r>
    <n v="1500"/>
    <n v="8929"/>
    <n v="595"/>
    <x v="1"/>
    <n v="83"/>
    <n v="107.58"/>
    <x v="1"/>
    <s v="USD"/>
    <n v="1333688400"/>
    <n v="1336885200"/>
    <b v="0"/>
    <b v="0"/>
    <s v="film &amp; video/documentary"/>
    <x v="4"/>
    <x v="4"/>
  </r>
  <r>
    <n v="5200"/>
    <n v="3079"/>
    <n v="59"/>
    <x v="0"/>
    <n v="60"/>
    <n v="51.32"/>
    <x v="1"/>
    <s v="USD"/>
    <n v="1389506400"/>
    <n v="1389679200"/>
    <b v="0"/>
    <b v="0"/>
    <s v="film &amp; video/television"/>
    <x v="4"/>
    <x v="19"/>
  </r>
  <r>
    <n v="142400"/>
    <n v="21307"/>
    <n v="15"/>
    <x v="0"/>
    <n v="296"/>
    <n v="71.98"/>
    <x v="1"/>
    <s v="USD"/>
    <n v="1536642000"/>
    <n v="1538283600"/>
    <b v="0"/>
    <b v="0"/>
    <s v="food/food trucks"/>
    <x v="0"/>
    <x v="0"/>
  </r>
  <r>
    <n v="61400"/>
    <n v="73653"/>
    <n v="120"/>
    <x v="1"/>
    <n v="676"/>
    <n v="108.95"/>
    <x v="1"/>
    <s v="USD"/>
    <n v="1348290000"/>
    <n v="1348808400"/>
    <b v="0"/>
    <b v="0"/>
    <s v="publishing/radio &amp; podcasts"/>
    <x v="5"/>
    <x v="15"/>
  </r>
  <r>
    <n v="4700"/>
    <n v="12635"/>
    <n v="269"/>
    <x v="1"/>
    <n v="361"/>
    <n v="35"/>
    <x v="2"/>
    <s v="AUD"/>
    <n v="1408856400"/>
    <n v="1410152400"/>
    <b v="0"/>
    <b v="0"/>
    <s v="technology/web"/>
    <x v="2"/>
    <x v="2"/>
  </r>
  <r>
    <n v="3300"/>
    <n v="12437"/>
    <n v="377"/>
    <x v="1"/>
    <n v="131"/>
    <n v="94.94"/>
    <x v="1"/>
    <s v="USD"/>
    <n v="1505192400"/>
    <n v="1505797200"/>
    <b v="0"/>
    <b v="0"/>
    <s v="food/food trucks"/>
    <x v="0"/>
    <x v="0"/>
  </r>
  <r>
    <n v="1900"/>
    <n v="13816"/>
    <n v="727"/>
    <x v="1"/>
    <n v="126"/>
    <n v="109.65"/>
    <x v="1"/>
    <s v="USD"/>
    <n v="1554786000"/>
    <n v="1554872400"/>
    <b v="0"/>
    <b v="1"/>
    <s v="technology/wearables"/>
    <x v="2"/>
    <x v="8"/>
  </r>
  <r>
    <n v="166700"/>
    <n v="145382"/>
    <n v="87"/>
    <x v="0"/>
    <n v="3304"/>
    <n v="44"/>
    <x v="6"/>
    <s v="EUR"/>
    <n v="1510898400"/>
    <n v="1513922400"/>
    <b v="0"/>
    <b v="0"/>
    <s v="publishing/fiction"/>
    <x v="5"/>
    <x v="13"/>
  </r>
  <r>
    <n v="7200"/>
    <n v="6336"/>
    <n v="88"/>
    <x v="0"/>
    <n v="73"/>
    <n v="86.79"/>
    <x v="1"/>
    <s v="USD"/>
    <n v="1442552400"/>
    <n v="1442638800"/>
    <b v="0"/>
    <b v="0"/>
    <s v="theater/plays"/>
    <x v="3"/>
    <x v="3"/>
  </r>
  <r>
    <n v="4900"/>
    <n v="8523"/>
    <n v="174"/>
    <x v="1"/>
    <n v="275"/>
    <n v="30.99"/>
    <x v="1"/>
    <s v="USD"/>
    <n v="1316667600"/>
    <n v="1317186000"/>
    <b v="0"/>
    <b v="0"/>
    <s v="film &amp; video/television"/>
    <x v="4"/>
    <x v="19"/>
  </r>
  <r>
    <n v="5400"/>
    <n v="6351"/>
    <n v="118"/>
    <x v="1"/>
    <n v="67"/>
    <n v="94.79"/>
    <x v="1"/>
    <s v="USD"/>
    <n v="1390716000"/>
    <n v="1391234400"/>
    <b v="0"/>
    <b v="0"/>
    <s v="photography/photography books"/>
    <x v="7"/>
    <x v="14"/>
  </r>
  <r>
    <n v="5000"/>
    <n v="10748"/>
    <n v="215"/>
    <x v="1"/>
    <n v="154"/>
    <n v="69.790000000000006"/>
    <x v="1"/>
    <s v="USD"/>
    <n v="1402894800"/>
    <n v="1404363600"/>
    <b v="0"/>
    <b v="1"/>
    <s v="film &amp; video/documentary"/>
    <x v="4"/>
    <x v="4"/>
  </r>
  <r>
    <n v="75100"/>
    <n v="112272"/>
    <n v="149"/>
    <x v="1"/>
    <n v="1782"/>
    <n v="63"/>
    <x v="1"/>
    <s v="USD"/>
    <n v="1429246800"/>
    <n v="1429592400"/>
    <b v="0"/>
    <b v="1"/>
    <s v="games/mobile games"/>
    <x v="6"/>
    <x v="20"/>
  </r>
  <r>
    <n v="45300"/>
    <n v="99361"/>
    <n v="219"/>
    <x v="1"/>
    <n v="903"/>
    <n v="110.03"/>
    <x v="1"/>
    <s v="USD"/>
    <n v="1412485200"/>
    <n v="1413608400"/>
    <b v="0"/>
    <b v="0"/>
    <s v="games/video games"/>
    <x v="6"/>
    <x v="11"/>
  </r>
  <r>
    <n v="136800"/>
    <n v="88055"/>
    <n v="64"/>
    <x v="0"/>
    <n v="3387"/>
    <n v="26"/>
    <x v="1"/>
    <s v="USD"/>
    <n v="1417068000"/>
    <n v="1419400800"/>
    <b v="0"/>
    <b v="0"/>
    <s v="publishing/fiction"/>
    <x v="5"/>
    <x v="13"/>
  </r>
  <r>
    <n v="177700"/>
    <n v="33092"/>
    <n v="19"/>
    <x v="0"/>
    <n v="662"/>
    <n v="49.99"/>
    <x v="0"/>
    <s v="CAD"/>
    <n v="1448344800"/>
    <n v="1448604000"/>
    <b v="1"/>
    <b v="0"/>
    <s v="theater/plays"/>
    <x v="3"/>
    <x v="3"/>
  </r>
  <r>
    <n v="2600"/>
    <n v="9562"/>
    <n v="368"/>
    <x v="1"/>
    <n v="94"/>
    <n v="101.72"/>
    <x v="6"/>
    <s v="EUR"/>
    <n v="1557723600"/>
    <n v="1562302800"/>
    <b v="0"/>
    <b v="0"/>
    <s v="photography/photography books"/>
    <x v="7"/>
    <x v="14"/>
  </r>
  <r>
    <n v="5300"/>
    <n v="8475"/>
    <n v="160"/>
    <x v="1"/>
    <n v="180"/>
    <n v="47.08"/>
    <x v="1"/>
    <s v="USD"/>
    <n v="1537333200"/>
    <n v="1537678800"/>
    <b v="0"/>
    <b v="0"/>
    <s v="theater/plays"/>
    <x v="3"/>
    <x v="3"/>
  </r>
  <r>
    <n v="180200"/>
    <n v="69617"/>
    <n v="39"/>
    <x v="0"/>
    <n v="774"/>
    <n v="89.94"/>
    <x v="1"/>
    <s v="USD"/>
    <n v="1471150800"/>
    <n v="1473570000"/>
    <b v="0"/>
    <b v="1"/>
    <s v="theater/plays"/>
    <x v="3"/>
    <x v="3"/>
  </r>
  <r>
    <n v="103200"/>
    <n v="53067"/>
    <n v="51"/>
    <x v="0"/>
    <n v="672"/>
    <n v="78.97"/>
    <x v="0"/>
    <s v="CAD"/>
    <n v="1273640400"/>
    <n v="1273899600"/>
    <b v="0"/>
    <b v="0"/>
    <s v="theater/plays"/>
    <x v="3"/>
    <x v="3"/>
  </r>
  <r>
    <n v="70600"/>
    <n v="42596"/>
    <n v="60"/>
    <x v="3"/>
    <n v="532"/>
    <n v="80.069999999999993"/>
    <x v="1"/>
    <s v="USD"/>
    <n v="1282885200"/>
    <n v="1284008400"/>
    <b v="0"/>
    <b v="0"/>
    <s v="music/rock"/>
    <x v="1"/>
    <x v="1"/>
  </r>
  <r>
    <n v="148500"/>
    <n v="4756"/>
    <n v="3"/>
    <x v="3"/>
    <n v="55"/>
    <n v="86.47"/>
    <x v="2"/>
    <s v="AUD"/>
    <n v="1422943200"/>
    <n v="1425103200"/>
    <b v="0"/>
    <b v="0"/>
    <s v="food/food trucks"/>
    <x v="0"/>
    <x v="0"/>
  </r>
  <r>
    <n v="9600"/>
    <n v="14925"/>
    <n v="155"/>
    <x v="1"/>
    <n v="533"/>
    <n v="28"/>
    <x v="3"/>
    <s v="DKK"/>
    <n v="1319605200"/>
    <n v="1320991200"/>
    <b v="0"/>
    <b v="0"/>
    <s v="film &amp; video/drama"/>
    <x v="4"/>
    <x v="6"/>
  </r>
  <r>
    <n v="164700"/>
    <n v="166116"/>
    <n v="101"/>
    <x v="1"/>
    <n v="2443"/>
    <n v="68"/>
    <x v="4"/>
    <s v="GBP"/>
    <n v="1385704800"/>
    <n v="1386828000"/>
    <b v="0"/>
    <b v="0"/>
    <s v="technology/web"/>
    <x v="2"/>
    <x v="2"/>
  </r>
  <r>
    <n v="3300"/>
    <n v="3834"/>
    <n v="116"/>
    <x v="1"/>
    <n v="89"/>
    <n v="43.08"/>
    <x v="1"/>
    <s v="USD"/>
    <n v="1515736800"/>
    <n v="1517119200"/>
    <b v="0"/>
    <b v="1"/>
    <s v="theater/plays"/>
    <x v="3"/>
    <x v="3"/>
  </r>
  <r>
    <n v="4500"/>
    <n v="13985"/>
    <n v="311"/>
    <x v="1"/>
    <n v="159"/>
    <n v="87.96"/>
    <x v="1"/>
    <s v="USD"/>
    <n v="1313125200"/>
    <n v="1315026000"/>
    <b v="0"/>
    <b v="0"/>
    <s v="music/world music"/>
    <x v="1"/>
    <x v="21"/>
  </r>
  <r>
    <n v="99500"/>
    <n v="89288"/>
    <n v="90"/>
    <x v="0"/>
    <n v="940"/>
    <n v="94.99"/>
    <x v="5"/>
    <s v="CHF"/>
    <n v="1308459600"/>
    <n v="1312693200"/>
    <b v="0"/>
    <b v="1"/>
    <s v="film &amp; video/documentary"/>
    <x v="4"/>
    <x v="4"/>
  </r>
  <r>
    <n v="7700"/>
    <n v="5488"/>
    <n v="71"/>
    <x v="0"/>
    <n v="117"/>
    <n v="46.91"/>
    <x v="1"/>
    <s v="USD"/>
    <n v="1362636000"/>
    <n v="1363064400"/>
    <b v="0"/>
    <b v="1"/>
    <s v="theater/plays"/>
    <x v="3"/>
    <x v="3"/>
  </r>
  <r>
    <n v="82800"/>
    <n v="2721"/>
    <n v="3"/>
    <x v="3"/>
    <n v="58"/>
    <n v="46.91"/>
    <x v="1"/>
    <s v="USD"/>
    <n v="1402117200"/>
    <n v="1403154000"/>
    <b v="0"/>
    <b v="1"/>
    <s v="film &amp; video/drama"/>
    <x v="4"/>
    <x v="6"/>
  </r>
  <r>
    <n v="1800"/>
    <n v="4712"/>
    <n v="262"/>
    <x v="1"/>
    <n v="50"/>
    <n v="94.24"/>
    <x v="1"/>
    <s v="USD"/>
    <n v="1286341200"/>
    <n v="1286859600"/>
    <b v="0"/>
    <b v="0"/>
    <s v="publishing/nonfiction"/>
    <x v="5"/>
    <x v="9"/>
  </r>
  <r>
    <n v="9600"/>
    <n v="9216"/>
    <n v="96"/>
    <x v="0"/>
    <n v="115"/>
    <n v="80.14"/>
    <x v="1"/>
    <s v="USD"/>
    <n v="1348808400"/>
    <n v="1349326800"/>
    <b v="0"/>
    <b v="0"/>
    <s v="games/mobile games"/>
    <x v="6"/>
    <x v="20"/>
  </r>
  <r>
    <n v="92100"/>
    <n v="19246"/>
    <n v="21"/>
    <x v="0"/>
    <n v="326"/>
    <n v="59.04"/>
    <x v="1"/>
    <s v="USD"/>
    <n v="1429592400"/>
    <n v="1430974800"/>
    <b v="0"/>
    <b v="1"/>
    <s v="technology/wearables"/>
    <x v="2"/>
    <x v="8"/>
  </r>
  <r>
    <n v="5500"/>
    <n v="12274"/>
    <n v="223"/>
    <x v="1"/>
    <n v="186"/>
    <n v="65.989999999999995"/>
    <x v="1"/>
    <s v="USD"/>
    <n v="1519538400"/>
    <n v="1519970400"/>
    <b v="0"/>
    <b v="0"/>
    <s v="film &amp; video/documentary"/>
    <x v="4"/>
    <x v="4"/>
  </r>
  <r>
    <n v="64300"/>
    <n v="65323"/>
    <n v="102"/>
    <x v="1"/>
    <n v="1071"/>
    <n v="60.99"/>
    <x v="1"/>
    <s v="USD"/>
    <n v="1434085200"/>
    <n v="1434603600"/>
    <b v="0"/>
    <b v="0"/>
    <s v="technology/web"/>
    <x v="2"/>
    <x v="2"/>
  </r>
  <r>
    <n v="5000"/>
    <n v="11502"/>
    <n v="230"/>
    <x v="1"/>
    <n v="117"/>
    <n v="98.31"/>
    <x v="1"/>
    <s v="USD"/>
    <n v="1333688400"/>
    <n v="1337230800"/>
    <b v="0"/>
    <b v="0"/>
    <s v="technology/web"/>
    <x v="2"/>
    <x v="2"/>
  </r>
  <r>
    <n v="5400"/>
    <n v="7322"/>
    <n v="136"/>
    <x v="1"/>
    <n v="70"/>
    <n v="104.6"/>
    <x v="1"/>
    <s v="USD"/>
    <n v="1277701200"/>
    <n v="1279429200"/>
    <b v="0"/>
    <b v="0"/>
    <s v="music/indie rock"/>
    <x v="1"/>
    <x v="7"/>
  </r>
  <r>
    <n v="9000"/>
    <n v="11619"/>
    <n v="129"/>
    <x v="1"/>
    <n v="135"/>
    <n v="86.07"/>
    <x v="1"/>
    <s v="USD"/>
    <n v="1560747600"/>
    <n v="1561438800"/>
    <b v="0"/>
    <b v="0"/>
    <s v="theater/plays"/>
    <x v="3"/>
    <x v="3"/>
  </r>
  <r>
    <n v="25000"/>
    <n v="59128"/>
    <n v="237"/>
    <x v="1"/>
    <n v="768"/>
    <n v="76.989999999999995"/>
    <x v="5"/>
    <s v="CHF"/>
    <n v="1410066000"/>
    <n v="1410498000"/>
    <b v="0"/>
    <b v="0"/>
    <s v="technology/wearables"/>
    <x v="2"/>
    <x v="8"/>
  </r>
  <r>
    <n v="8800"/>
    <n v="1518"/>
    <n v="17"/>
    <x v="3"/>
    <n v="51"/>
    <n v="29.76"/>
    <x v="1"/>
    <s v="USD"/>
    <n v="1320732000"/>
    <n v="1322460000"/>
    <b v="0"/>
    <b v="0"/>
    <s v="theater/plays"/>
    <x v="3"/>
    <x v="3"/>
  </r>
  <r>
    <n v="8300"/>
    <n v="9337"/>
    <n v="112"/>
    <x v="1"/>
    <n v="199"/>
    <n v="46.92"/>
    <x v="1"/>
    <s v="USD"/>
    <n v="1465794000"/>
    <n v="1466312400"/>
    <b v="0"/>
    <b v="1"/>
    <s v="theater/plays"/>
    <x v="3"/>
    <x v="3"/>
  </r>
  <r>
    <n v="9300"/>
    <n v="11255"/>
    <n v="121"/>
    <x v="1"/>
    <n v="107"/>
    <n v="105.19"/>
    <x v="1"/>
    <s v="USD"/>
    <n v="1500958800"/>
    <n v="1501736400"/>
    <b v="0"/>
    <b v="0"/>
    <s v="technology/wearables"/>
    <x v="2"/>
    <x v="8"/>
  </r>
  <r>
    <n v="6200"/>
    <n v="13632"/>
    <n v="220"/>
    <x v="1"/>
    <n v="195"/>
    <n v="69.91"/>
    <x v="1"/>
    <s v="USD"/>
    <n v="1357020000"/>
    <n v="1361512800"/>
    <b v="0"/>
    <b v="0"/>
    <s v="music/indie rock"/>
    <x v="1"/>
    <x v="7"/>
  </r>
  <r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37200"/>
    <n v="88037"/>
    <n v="64"/>
    <x v="0"/>
    <n v="1467"/>
    <n v="60.01"/>
    <x v="1"/>
    <s v="USD"/>
    <n v="1402290000"/>
    <n v="1406696400"/>
    <b v="0"/>
    <b v="0"/>
    <s v="music/electric music"/>
    <x v="1"/>
    <x v="5"/>
  </r>
  <r>
    <n v="41500"/>
    <n v="175573"/>
    <n v="423"/>
    <x v="1"/>
    <n v="3376"/>
    <n v="52.01"/>
    <x v="1"/>
    <s v="USD"/>
    <n v="1487311200"/>
    <n v="1487916000"/>
    <b v="0"/>
    <b v="0"/>
    <s v="music/indie rock"/>
    <x v="1"/>
    <x v="7"/>
  </r>
  <r>
    <n v="189400"/>
    <n v="176112"/>
    <n v="93"/>
    <x v="0"/>
    <n v="5681"/>
    <n v="31"/>
    <x v="1"/>
    <s v="USD"/>
    <n v="1350622800"/>
    <n v="1351141200"/>
    <b v="0"/>
    <b v="0"/>
    <s v="theater/plays"/>
    <x v="3"/>
    <x v="3"/>
  </r>
  <r>
    <n v="171300"/>
    <n v="100650"/>
    <n v="59"/>
    <x v="0"/>
    <n v="1059"/>
    <n v="95.04"/>
    <x v="1"/>
    <s v="USD"/>
    <n v="1463029200"/>
    <n v="1465016400"/>
    <b v="0"/>
    <b v="1"/>
    <s v="music/indie rock"/>
    <x v="1"/>
    <x v="7"/>
  </r>
  <r>
    <n v="139500"/>
    <n v="90706"/>
    <n v="65"/>
    <x v="0"/>
    <n v="1194"/>
    <n v="75.97"/>
    <x v="1"/>
    <s v="USD"/>
    <n v="1269493200"/>
    <n v="1270789200"/>
    <b v="0"/>
    <b v="0"/>
    <s v="theater/plays"/>
    <x v="3"/>
    <x v="3"/>
  </r>
  <r>
    <n v="36400"/>
    <n v="26914"/>
    <n v="74"/>
    <x v="3"/>
    <n v="379"/>
    <n v="71.010000000000005"/>
    <x v="2"/>
    <s v="AUD"/>
    <n v="1570251600"/>
    <n v="1572325200"/>
    <b v="0"/>
    <b v="0"/>
    <s v="music/rock"/>
    <x v="1"/>
    <x v="1"/>
  </r>
  <r>
    <n v="4200"/>
    <n v="2212"/>
    <n v="53"/>
    <x v="0"/>
    <n v="30"/>
    <n v="73.73"/>
    <x v="2"/>
    <s v="AUD"/>
    <n v="1388383200"/>
    <n v="1389420000"/>
    <b v="0"/>
    <b v="0"/>
    <s v="photography/photography books"/>
    <x v="7"/>
    <x v="14"/>
  </r>
  <r>
    <n v="2100"/>
    <n v="4640"/>
    <n v="221"/>
    <x v="1"/>
    <n v="41"/>
    <n v="113.17"/>
    <x v="1"/>
    <s v="USD"/>
    <n v="1449554400"/>
    <n v="1449640800"/>
    <b v="0"/>
    <b v="0"/>
    <s v="music/rock"/>
    <x v="1"/>
    <x v="1"/>
  </r>
  <r>
    <n v="191200"/>
    <n v="191222"/>
    <n v="100"/>
    <x v="1"/>
    <n v="1821"/>
    <n v="105.01"/>
    <x v="1"/>
    <s v="USD"/>
    <n v="1553662800"/>
    <n v="1555218000"/>
    <b v="0"/>
    <b v="1"/>
    <s v="theater/plays"/>
    <x v="3"/>
    <x v="3"/>
  </r>
  <r>
    <n v="8000"/>
    <n v="12985"/>
    <n v="162"/>
    <x v="1"/>
    <n v="164"/>
    <n v="79.180000000000007"/>
    <x v="1"/>
    <s v="USD"/>
    <n v="1556341200"/>
    <n v="1557723600"/>
    <b v="0"/>
    <b v="0"/>
    <s v="technology/wearables"/>
    <x v="2"/>
    <x v="8"/>
  </r>
  <r>
    <n v="5500"/>
    <n v="4300"/>
    <n v="78"/>
    <x v="0"/>
    <n v="75"/>
    <n v="57.33"/>
    <x v="1"/>
    <s v="USD"/>
    <n v="1442984400"/>
    <n v="1443502800"/>
    <b v="0"/>
    <b v="1"/>
    <s v="technology/web"/>
    <x v="2"/>
    <x v="2"/>
  </r>
  <r>
    <n v="6100"/>
    <n v="9134"/>
    <n v="150"/>
    <x v="1"/>
    <n v="157"/>
    <n v="58.18"/>
    <x v="5"/>
    <s v="CHF"/>
    <n v="1544248800"/>
    <n v="1546840800"/>
    <b v="0"/>
    <b v="0"/>
    <s v="music/rock"/>
    <x v="1"/>
    <x v="1"/>
  </r>
  <r>
    <n v="3500"/>
    <n v="8864"/>
    <n v="253"/>
    <x v="1"/>
    <n v="246"/>
    <n v="36.03"/>
    <x v="1"/>
    <s v="USD"/>
    <n v="1508475600"/>
    <n v="1512712800"/>
    <b v="0"/>
    <b v="1"/>
    <s v="photography/photography books"/>
    <x v="7"/>
    <x v="14"/>
  </r>
  <r>
    <n v="150500"/>
    <n v="150755"/>
    <n v="100"/>
    <x v="1"/>
    <n v="1396"/>
    <n v="107.99"/>
    <x v="1"/>
    <s v="USD"/>
    <n v="1507438800"/>
    <n v="1507525200"/>
    <b v="0"/>
    <b v="0"/>
    <s v="theater/plays"/>
    <x v="3"/>
    <x v="3"/>
  </r>
  <r>
    <n v="90400"/>
    <n v="110279"/>
    <n v="122"/>
    <x v="1"/>
    <n v="2506"/>
    <n v="44.01"/>
    <x v="1"/>
    <s v="USD"/>
    <n v="1501563600"/>
    <n v="1504328400"/>
    <b v="0"/>
    <b v="0"/>
    <s v="technology/web"/>
    <x v="2"/>
    <x v="2"/>
  </r>
  <r>
    <n v="9800"/>
    <n v="13439"/>
    <n v="137"/>
    <x v="1"/>
    <n v="244"/>
    <n v="55.08"/>
    <x v="1"/>
    <s v="USD"/>
    <n v="1292997600"/>
    <n v="1293343200"/>
    <b v="0"/>
    <b v="0"/>
    <s v="photography/photography books"/>
    <x v="7"/>
    <x v="14"/>
  </r>
  <r>
    <n v="2600"/>
    <n v="10804"/>
    <n v="416"/>
    <x v="1"/>
    <n v="146"/>
    <n v="74"/>
    <x v="2"/>
    <s v="AUD"/>
    <n v="1370840400"/>
    <n v="1371704400"/>
    <b v="0"/>
    <b v="0"/>
    <s v="theater/plays"/>
    <x v="3"/>
    <x v="3"/>
  </r>
  <r>
    <n v="128100"/>
    <n v="40107"/>
    <n v="31"/>
    <x v="0"/>
    <n v="955"/>
    <n v="42"/>
    <x v="3"/>
    <s v="DKK"/>
    <n v="1550815200"/>
    <n v="1552798800"/>
    <b v="0"/>
    <b v="1"/>
    <s v="music/indie rock"/>
    <x v="1"/>
    <x v="7"/>
  </r>
  <r>
    <n v="23300"/>
    <n v="98811"/>
    <n v="424"/>
    <x v="1"/>
    <n v="1267"/>
    <n v="77.989999999999995"/>
    <x v="1"/>
    <s v="USD"/>
    <n v="1339909200"/>
    <n v="1342328400"/>
    <b v="0"/>
    <b v="1"/>
    <s v="film &amp; video/shorts"/>
    <x v="4"/>
    <x v="12"/>
  </r>
  <r>
    <n v="188100"/>
    <n v="5528"/>
    <n v="3"/>
    <x v="0"/>
    <n v="67"/>
    <n v="82.51"/>
    <x v="1"/>
    <s v="USD"/>
    <n v="1501736400"/>
    <n v="1502341200"/>
    <b v="0"/>
    <b v="0"/>
    <s v="music/indie rock"/>
    <x v="1"/>
    <x v="7"/>
  </r>
  <r>
    <n v="4900"/>
    <n v="521"/>
    <n v="11"/>
    <x v="0"/>
    <n v="5"/>
    <n v="104.2"/>
    <x v="1"/>
    <s v="USD"/>
    <n v="1395291600"/>
    <n v="1397192400"/>
    <b v="0"/>
    <b v="0"/>
    <s v="publishing/translations"/>
    <x v="5"/>
    <x v="18"/>
  </r>
  <r>
    <n v="800"/>
    <n v="663"/>
    <n v="83"/>
    <x v="0"/>
    <n v="26"/>
    <n v="25.5"/>
    <x v="1"/>
    <s v="USD"/>
    <n v="1405746000"/>
    <n v="1407042000"/>
    <b v="0"/>
    <b v="1"/>
    <s v="film &amp; video/documentary"/>
    <x v="4"/>
    <x v="4"/>
  </r>
  <r>
    <n v="96700"/>
    <n v="157635"/>
    <n v="163"/>
    <x v="1"/>
    <n v="1561"/>
    <n v="100.98"/>
    <x v="1"/>
    <s v="USD"/>
    <n v="1368853200"/>
    <n v="1369371600"/>
    <b v="0"/>
    <b v="0"/>
    <s v="theater/plays"/>
    <x v="3"/>
    <x v="3"/>
  </r>
  <r>
    <n v="600"/>
    <n v="5368"/>
    <n v="895"/>
    <x v="1"/>
    <n v="48"/>
    <n v="111.83"/>
    <x v="1"/>
    <s v="USD"/>
    <n v="1444021200"/>
    <n v="1444107600"/>
    <b v="0"/>
    <b v="1"/>
    <s v="technology/wearables"/>
    <x v="2"/>
    <x v="8"/>
  </r>
  <r>
    <n v="181200"/>
    <n v="47459"/>
    <n v="26"/>
    <x v="0"/>
    <n v="1130"/>
    <n v="42"/>
    <x v="1"/>
    <s v="USD"/>
    <n v="1472619600"/>
    <n v="1474261200"/>
    <b v="0"/>
    <b v="0"/>
    <s v="theater/plays"/>
    <x v="3"/>
    <x v="3"/>
  </r>
  <r>
    <n v="115000"/>
    <n v="86060"/>
    <n v="75"/>
    <x v="0"/>
    <n v="782"/>
    <n v="110.05"/>
    <x v="1"/>
    <s v="USD"/>
    <n v="1472878800"/>
    <n v="1473656400"/>
    <b v="0"/>
    <b v="0"/>
    <s v="theater/plays"/>
    <x v="3"/>
    <x v="3"/>
  </r>
  <r>
    <n v="38800"/>
    <n v="161593"/>
    <n v="416"/>
    <x v="1"/>
    <n v="2739"/>
    <n v="59"/>
    <x v="1"/>
    <s v="USD"/>
    <n v="1289800800"/>
    <n v="1291960800"/>
    <b v="0"/>
    <b v="0"/>
    <s v="theater/plays"/>
    <x v="3"/>
    <x v="3"/>
  </r>
  <r>
    <n v="7200"/>
    <n v="6927"/>
    <n v="96"/>
    <x v="0"/>
    <n v="210"/>
    <n v="32.99"/>
    <x v="1"/>
    <s v="USD"/>
    <n v="1505970000"/>
    <n v="1506747600"/>
    <b v="0"/>
    <b v="0"/>
    <s v="food/food trucks"/>
    <x v="0"/>
    <x v="0"/>
  </r>
  <r>
    <n v="44500"/>
    <n v="159185"/>
    <n v="358"/>
    <x v="1"/>
    <n v="3537"/>
    <n v="45.01"/>
    <x v="0"/>
    <s v="CAD"/>
    <n v="1363496400"/>
    <n v="1363582800"/>
    <b v="0"/>
    <b v="1"/>
    <s v="theater/plays"/>
    <x v="3"/>
    <x v="3"/>
  </r>
  <r>
    <n v="56000"/>
    <n v="172736"/>
    <n v="308"/>
    <x v="1"/>
    <n v="2107"/>
    <n v="81.98"/>
    <x v="2"/>
    <s v="AUD"/>
    <n v="1269234000"/>
    <n v="1269666000"/>
    <b v="0"/>
    <b v="0"/>
    <s v="technology/wearables"/>
    <x v="2"/>
    <x v="8"/>
  </r>
  <r>
    <n v="8600"/>
    <n v="5315"/>
    <n v="62"/>
    <x v="0"/>
    <n v="136"/>
    <n v="39.08"/>
    <x v="1"/>
    <s v="USD"/>
    <n v="1507093200"/>
    <n v="1508648400"/>
    <b v="0"/>
    <b v="0"/>
    <s v="technology/web"/>
    <x v="2"/>
    <x v="2"/>
  </r>
  <r>
    <n v="27100"/>
    <n v="195750"/>
    <n v="722"/>
    <x v="1"/>
    <n v="3318"/>
    <n v="59"/>
    <x v="3"/>
    <s v="DKK"/>
    <n v="1560574800"/>
    <n v="1561957200"/>
    <b v="0"/>
    <b v="0"/>
    <s v="theater/plays"/>
    <x v="3"/>
    <x v="3"/>
  </r>
  <r>
    <n v="5100"/>
    <n v="3525"/>
    <n v="69"/>
    <x v="0"/>
    <n v="86"/>
    <n v="40.99"/>
    <x v="0"/>
    <s v="CAD"/>
    <n v="1284008400"/>
    <n v="1285131600"/>
    <b v="0"/>
    <b v="0"/>
    <s v="music/rock"/>
    <x v="1"/>
    <x v="1"/>
  </r>
  <r>
    <n v="3600"/>
    <n v="10550"/>
    <n v="293"/>
    <x v="1"/>
    <n v="340"/>
    <n v="31.03"/>
    <x v="1"/>
    <s v="USD"/>
    <n v="1556859600"/>
    <n v="1556946000"/>
    <b v="0"/>
    <b v="0"/>
    <s v="theater/plays"/>
    <x v="3"/>
    <x v="3"/>
  </r>
  <r>
    <n v="1000"/>
    <n v="718"/>
    <n v="72"/>
    <x v="0"/>
    <n v="19"/>
    <n v="37.79"/>
    <x v="1"/>
    <s v="USD"/>
    <n v="1526187600"/>
    <n v="1527138000"/>
    <b v="0"/>
    <b v="0"/>
    <s v="film &amp; video/television"/>
    <x v="4"/>
    <x v="19"/>
  </r>
  <r>
    <n v="88800"/>
    <n v="28358"/>
    <n v="32"/>
    <x v="0"/>
    <n v="886"/>
    <n v="32.01"/>
    <x v="1"/>
    <s v="USD"/>
    <n v="1400821200"/>
    <n v="1402117200"/>
    <b v="0"/>
    <b v="0"/>
    <s v="theater/plays"/>
    <x v="3"/>
    <x v="3"/>
  </r>
  <r>
    <n v="60200"/>
    <n v="138384"/>
    <n v="230"/>
    <x v="1"/>
    <n v="1442"/>
    <n v="95.97"/>
    <x v="0"/>
    <s v="CAD"/>
    <n v="1361599200"/>
    <n v="1364014800"/>
    <b v="0"/>
    <b v="1"/>
    <s v="film &amp; video/shorts"/>
    <x v="4"/>
    <x v="12"/>
  </r>
  <r>
    <n v="8200"/>
    <n v="2625"/>
    <n v="32"/>
    <x v="0"/>
    <n v="35"/>
    <n v="75"/>
    <x v="6"/>
    <s v="EUR"/>
    <n v="1417500000"/>
    <n v="1417586400"/>
    <b v="0"/>
    <b v="0"/>
    <s v="theater/plays"/>
    <x v="3"/>
    <x v="3"/>
  </r>
  <r>
    <n v="191300"/>
    <n v="45004"/>
    <n v="24"/>
    <x v="3"/>
    <n v="441"/>
    <n v="102.05"/>
    <x v="1"/>
    <s v="USD"/>
    <n v="1457071200"/>
    <n v="1457071200"/>
    <b v="0"/>
    <b v="0"/>
    <s v="theater/plays"/>
    <x v="3"/>
    <x v="3"/>
  </r>
  <r>
    <n v="3700"/>
    <n v="2538"/>
    <n v="69"/>
    <x v="0"/>
    <n v="24"/>
    <n v="105.75"/>
    <x v="1"/>
    <s v="USD"/>
    <n v="1370322000"/>
    <n v="1370408400"/>
    <b v="0"/>
    <b v="1"/>
    <s v="theater/plays"/>
    <x v="3"/>
    <x v="3"/>
  </r>
  <r>
    <n v="8400"/>
    <n v="3188"/>
    <n v="38"/>
    <x v="0"/>
    <n v="86"/>
    <n v="37.07"/>
    <x v="6"/>
    <s v="EUR"/>
    <n v="1552366800"/>
    <n v="1552626000"/>
    <b v="0"/>
    <b v="0"/>
    <s v="theater/plays"/>
    <x v="3"/>
    <x v="3"/>
  </r>
  <r>
    <n v="42600"/>
    <n v="8517"/>
    <n v="20"/>
    <x v="0"/>
    <n v="243"/>
    <n v="35.049999999999997"/>
    <x v="1"/>
    <s v="USD"/>
    <n v="1403845200"/>
    <n v="1404190800"/>
    <b v="0"/>
    <b v="0"/>
    <s v="music/rock"/>
    <x v="1"/>
    <x v="1"/>
  </r>
  <r>
    <n v="6600"/>
    <n v="3012"/>
    <n v="46"/>
    <x v="0"/>
    <n v="65"/>
    <n v="46.34"/>
    <x v="1"/>
    <s v="USD"/>
    <n v="1523163600"/>
    <n v="1523509200"/>
    <b v="1"/>
    <b v="0"/>
    <s v="music/indie rock"/>
    <x v="1"/>
    <x v="7"/>
  </r>
  <r>
    <n v="7100"/>
    <n v="8716"/>
    <n v="123"/>
    <x v="1"/>
    <n v="126"/>
    <n v="69.17"/>
    <x v="1"/>
    <s v="USD"/>
    <n v="1442206800"/>
    <n v="1443589200"/>
    <b v="0"/>
    <b v="0"/>
    <s v="music/metal"/>
    <x v="1"/>
    <x v="16"/>
  </r>
  <r>
    <n v="15800"/>
    <n v="57157"/>
    <n v="362"/>
    <x v="1"/>
    <n v="524"/>
    <n v="109.08"/>
    <x v="1"/>
    <s v="USD"/>
    <n v="1532840400"/>
    <n v="1533445200"/>
    <b v="0"/>
    <b v="0"/>
    <s v="music/electric music"/>
    <x v="1"/>
    <x v="5"/>
  </r>
  <r>
    <n v="8200"/>
    <n v="5178"/>
    <n v="63"/>
    <x v="0"/>
    <n v="100"/>
    <n v="51.78"/>
    <x v="3"/>
    <s v="DKK"/>
    <n v="1472878800"/>
    <n v="1474520400"/>
    <b v="0"/>
    <b v="0"/>
    <s v="technology/wearables"/>
    <x v="2"/>
    <x v="8"/>
  </r>
  <r>
    <n v="54700"/>
    <n v="163118"/>
    <n v="298"/>
    <x v="1"/>
    <n v="1989"/>
    <n v="82.01"/>
    <x v="1"/>
    <s v="USD"/>
    <n v="1498194000"/>
    <n v="1499403600"/>
    <b v="0"/>
    <b v="0"/>
    <s v="film &amp; video/drama"/>
    <x v="4"/>
    <x v="6"/>
  </r>
  <r>
    <n v="63200"/>
    <n v="6041"/>
    <n v="10"/>
    <x v="0"/>
    <n v="168"/>
    <n v="35.96"/>
    <x v="1"/>
    <s v="USD"/>
    <n v="1281070800"/>
    <n v="1283576400"/>
    <b v="0"/>
    <b v="0"/>
    <s v="music/electric music"/>
    <x v="1"/>
    <x v="5"/>
  </r>
  <r>
    <n v="1800"/>
    <n v="968"/>
    <n v="54"/>
    <x v="0"/>
    <n v="13"/>
    <n v="74.459999999999994"/>
    <x v="1"/>
    <s v="USD"/>
    <n v="1436245200"/>
    <n v="1436590800"/>
    <b v="0"/>
    <b v="0"/>
    <s v="music/rock"/>
    <x v="1"/>
    <x v="1"/>
  </r>
  <r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100"/>
    <n v="14305"/>
    <n v="681"/>
    <x v="1"/>
    <n v="157"/>
    <n v="91.11"/>
    <x v="1"/>
    <s v="USD"/>
    <n v="1406264400"/>
    <n v="1407819600"/>
    <b v="0"/>
    <b v="0"/>
    <s v="technology/web"/>
    <x v="2"/>
    <x v="2"/>
  </r>
  <r>
    <n v="8300"/>
    <n v="6543"/>
    <n v="79"/>
    <x v="3"/>
    <n v="82"/>
    <n v="79.790000000000006"/>
    <x v="1"/>
    <s v="USD"/>
    <n v="1317531600"/>
    <n v="1317877200"/>
    <b v="0"/>
    <b v="0"/>
    <s v="food/food trucks"/>
    <x v="0"/>
    <x v="0"/>
  </r>
  <r>
    <n v="143900"/>
    <n v="193413"/>
    <n v="134"/>
    <x v="1"/>
    <n v="4498"/>
    <n v="43"/>
    <x v="2"/>
    <s v="AUD"/>
    <n v="1484632800"/>
    <n v="1484805600"/>
    <b v="0"/>
    <b v="0"/>
    <s v="theater/plays"/>
    <x v="3"/>
    <x v="3"/>
  </r>
  <r>
    <n v="75000"/>
    <n v="2529"/>
    <n v="3"/>
    <x v="0"/>
    <n v="40"/>
    <n v="63.23"/>
    <x v="1"/>
    <s v="USD"/>
    <n v="1301806800"/>
    <n v="1302670800"/>
    <b v="0"/>
    <b v="0"/>
    <s v="music/jazz"/>
    <x v="1"/>
    <x v="17"/>
  </r>
  <r>
    <n v="1300"/>
    <n v="5614"/>
    <n v="432"/>
    <x v="1"/>
    <n v="80"/>
    <n v="70.180000000000007"/>
    <x v="1"/>
    <s v="USD"/>
    <n v="1539752400"/>
    <n v="1540789200"/>
    <b v="1"/>
    <b v="0"/>
    <s v="theater/plays"/>
    <x v="3"/>
    <x v="3"/>
  </r>
  <r>
    <n v="9000"/>
    <n v="3496"/>
    <n v="39"/>
    <x v="3"/>
    <n v="57"/>
    <n v="61.33"/>
    <x v="1"/>
    <s v="USD"/>
    <n v="1267250400"/>
    <n v="1268028000"/>
    <b v="0"/>
    <b v="0"/>
    <s v="publishing/fiction"/>
    <x v="5"/>
    <x v="13"/>
  </r>
  <r>
    <n v="1000"/>
    <n v="4257"/>
    <n v="426"/>
    <x v="1"/>
    <n v="43"/>
    <n v="99"/>
    <x v="1"/>
    <s v="USD"/>
    <n v="1535432400"/>
    <n v="1537160400"/>
    <b v="0"/>
    <b v="1"/>
    <s v="music/rock"/>
    <x v="1"/>
    <x v="1"/>
  </r>
  <r>
    <n v="196900"/>
    <n v="199110"/>
    <n v="101"/>
    <x v="1"/>
    <n v="2053"/>
    <n v="96.98"/>
    <x v="1"/>
    <s v="USD"/>
    <n v="1510207200"/>
    <n v="1512280800"/>
    <b v="0"/>
    <b v="0"/>
    <s v="film &amp; video/documentary"/>
    <x v="4"/>
    <x v="4"/>
  </r>
  <r>
    <n v="194500"/>
    <n v="41212"/>
    <n v="21"/>
    <x v="2"/>
    <n v="808"/>
    <n v="51"/>
    <x v="2"/>
    <s v="AUD"/>
    <n v="1462510800"/>
    <n v="1463115600"/>
    <b v="0"/>
    <b v="0"/>
    <s v="film &amp; video/documentary"/>
    <x v="4"/>
    <x v="4"/>
  </r>
  <r>
    <n v="9400"/>
    <n v="6338"/>
    <n v="67"/>
    <x v="0"/>
    <n v="226"/>
    <n v="28.04"/>
    <x v="3"/>
    <s v="DKK"/>
    <n v="1488520800"/>
    <n v="1490850000"/>
    <b v="0"/>
    <b v="0"/>
    <s v="film &amp; video/science fiction"/>
    <x v="4"/>
    <x v="22"/>
  </r>
  <r>
    <n v="104400"/>
    <n v="99100"/>
    <n v="95"/>
    <x v="0"/>
    <n v="1625"/>
    <n v="60.98"/>
    <x v="1"/>
    <s v="USD"/>
    <n v="1377579600"/>
    <n v="1379653200"/>
    <b v="0"/>
    <b v="0"/>
    <s v="theater/plays"/>
    <x v="3"/>
    <x v="3"/>
  </r>
  <r>
    <n v="8100"/>
    <n v="12300"/>
    <n v="152"/>
    <x v="1"/>
    <n v="168"/>
    <n v="73.209999999999994"/>
    <x v="1"/>
    <s v="USD"/>
    <n v="1576389600"/>
    <n v="1580364000"/>
    <b v="0"/>
    <b v="0"/>
    <s v="theater/plays"/>
    <x v="3"/>
    <x v="3"/>
  </r>
  <r>
    <n v="87900"/>
    <n v="171549"/>
    <n v="195"/>
    <x v="1"/>
    <n v="4289"/>
    <n v="40"/>
    <x v="1"/>
    <s v="USD"/>
    <n v="1289019600"/>
    <n v="1289714400"/>
    <b v="0"/>
    <b v="1"/>
    <s v="music/indie rock"/>
    <x v="1"/>
    <x v="7"/>
  </r>
  <r>
    <n v="1400"/>
    <n v="14324"/>
    <n v="1023"/>
    <x v="1"/>
    <n v="165"/>
    <n v="86.81"/>
    <x v="1"/>
    <s v="USD"/>
    <n v="1282194000"/>
    <n v="1282712400"/>
    <b v="0"/>
    <b v="0"/>
    <s v="music/rock"/>
    <x v="1"/>
    <x v="1"/>
  </r>
  <r>
    <n v="156800"/>
    <n v="6024"/>
    <n v="4"/>
    <x v="0"/>
    <n v="143"/>
    <n v="42.13"/>
    <x v="1"/>
    <s v="USD"/>
    <n v="1550037600"/>
    <n v="1550210400"/>
    <b v="0"/>
    <b v="0"/>
    <s v="theater/plays"/>
    <x v="3"/>
    <x v="3"/>
  </r>
  <r>
    <n v="121700"/>
    <n v="188721"/>
    <n v="155"/>
    <x v="1"/>
    <n v="1815"/>
    <n v="103.98"/>
    <x v="1"/>
    <s v="USD"/>
    <n v="1321941600"/>
    <n v="1322114400"/>
    <b v="0"/>
    <b v="0"/>
    <s v="theater/plays"/>
    <x v="3"/>
    <x v="3"/>
  </r>
  <r>
    <n v="129400"/>
    <n v="57911"/>
    <n v="45"/>
    <x v="0"/>
    <n v="934"/>
    <n v="62"/>
    <x v="1"/>
    <s v="USD"/>
    <n v="1556427600"/>
    <n v="1557205200"/>
    <b v="0"/>
    <b v="0"/>
    <s v="film &amp; video/science fiction"/>
    <x v="4"/>
    <x v="22"/>
  </r>
  <r>
    <n v="5700"/>
    <n v="12309"/>
    <n v="216"/>
    <x v="1"/>
    <n v="397"/>
    <n v="31.01"/>
    <x v="4"/>
    <s v="GBP"/>
    <n v="1320991200"/>
    <n v="1323928800"/>
    <b v="0"/>
    <b v="1"/>
    <s v="film &amp; video/shorts"/>
    <x v="4"/>
    <x v="12"/>
  </r>
  <r>
    <n v="41700"/>
    <n v="138497"/>
    <n v="332"/>
    <x v="1"/>
    <n v="1539"/>
    <n v="89.99"/>
    <x v="1"/>
    <s v="USD"/>
    <n v="1345093200"/>
    <n v="1346130000"/>
    <b v="0"/>
    <b v="0"/>
    <s v="film &amp; video/animation"/>
    <x v="4"/>
    <x v="10"/>
  </r>
  <r>
    <n v="7900"/>
    <n v="667"/>
    <n v="8"/>
    <x v="0"/>
    <n v="17"/>
    <n v="39.24"/>
    <x v="1"/>
    <s v="USD"/>
    <n v="1309496400"/>
    <n v="1311051600"/>
    <b v="1"/>
    <b v="0"/>
    <s v="theater/plays"/>
    <x v="3"/>
    <x v="3"/>
  </r>
  <r>
    <n v="121500"/>
    <n v="119830"/>
    <n v="99"/>
    <x v="0"/>
    <n v="2179"/>
    <n v="54.99"/>
    <x v="1"/>
    <s v="USD"/>
    <n v="1340254800"/>
    <n v="1340427600"/>
    <b v="1"/>
    <b v="0"/>
    <s v="food/food trucks"/>
    <x v="0"/>
    <x v="0"/>
  </r>
  <r>
    <n v="4800"/>
    <n v="6623"/>
    <n v="138"/>
    <x v="1"/>
    <n v="138"/>
    <n v="47.99"/>
    <x v="1"/>
    <s v="USD"/>
    <n v="1412226000"/>
    <n v="1412312400"/>
    <b v="0"/>
    <b v="0"/>
    <s v="photography/photography books"/>
    <x v="7"/>
    <x v="14"/>
  </r>
  <r>
    <n v="87300"/>
    <n v="81897"/>
    <n v="94"/>
    <x v="0"/>
    <n v="931"/>
    <n v="87.97"/>
    <x v="1"/>
    <s v="USD"/>
    <n v="1458104400"/>
    <n v="1459314000"/>
    <b v="0"/>
    <b v="0"/>
    <s v="theater/plays"/>
    <x v="3"/>
    <x v="3"/>
  </r>
  <r>
    <n v="46300"/>
    <n v="186885"/>
    <n v="404"/>
    <x v="1"/>
    <n v="3594"/>
    <n v="52"/>
    <x v="1"/>
    <s v="USD"/>
    <n v="1411534800"/>
    <n v="1415426400"/>
    <b v="0"/>
    <b v="0"/>
    <s v="film &amp; video/science fiction"/>
    <x v="4"/>
    <x v="22"/>
  </r>
  <r>
    <n v="67800"/>
    <n v="176398"/>
    <n v="260"/>
    <x v="1"/>
    <n v="5880"/>
    <n v="30"/>
    <x v="1"/>
    <s v="USD"/>
    <n v="1399093200"/>
    <n v="1399093200"/>
    <b v="1"/>
    <b v="0"/>
    <s v="music/rock"/>
    <x v="1"/>
    <x v="1"/>
  </r>
  <r>
    <n v="3000"/>
    <n v="10999"/>
    <n v="367"/>
    <x v="1"/>
    <n v="112"/>
    <n v="98.21"/>
    <x v="1"/>
    <s v="USD"/>
    <n v="1270702800"/>
    <n v="1273899600"/>
    <b v="0"/>
    <b v="0"/>
    <s v="photography/photography books"/>
    <x v="7"/>
    <x v="14"/>
  </r>
  <r>
    <n v="60900"/>
    <n v="102751"/>
    <n v="169"/>
    <x v="1"/>
    <n v="943"/>
    <n v="108.96"/>
    <x v="1"/>
    <s v="USD"/>
    <n v="1431666000"/>
    <n v="1432184400"/>
    <b v="0"/>
    <b v="0"/>
    <s v="games/mobile games"/>
    <x v="6"/>
    <x v="20"/>
  </r>
  <r>
    <n v="137900"/>
    <n v="165352"/>
    <n v="120"/>
    <x v="1"/>
    <n v="2468"/>
    <n v="67"/>
    <x v="1"/>
    <s v="USD"/>
    <n v="1472619600"/>
    <n v="1474779600"/>
    <b v="0"/>
    <b v="0"/>
    <s v="film &amp; video/animation"/>
    <x v="4"/>
    <x v="10"/>
  </r>
  <r>
    <n v="85600"/>
    <n v="165798"/>
    <n v="194"/>
    <x v="1"/>
    <n v="2551"/>
    <n v="64.989999999999995"/>
    <x v="1"/>
    <s v="USD"/>
    <n v="1496293200"/>
    <n v="1500440400"/>
    <b v="0"/>
    <b v="1"/>
    <s v="games/mobile games"/>
    <x v="6"/>
    <x v="20"/>
  </r>
  <r>
    <n v="2400"/>
    <n v="10084"/>
    <n v="420"/>
    <x v="1"/>
    <n v="101"/>
    <n v="99.84"/>
    <x v="1"/>
    <s v="USD"/>
    <n v="1575612000"/>
    <n v="1575612000"/>
    <b v="0"/>
    <b v="0"/>
    <s v="games/video games"/>
    <x v="6"/>
    <x v="11"/>
  </r>
  <r>
    <n v="7200"/>
    <n v="5523"/>
    <n v="77"/>
    <x v="3"/>
    <n v="67"/>
    <n v="82.43"/>
    <x v="1"/>
    <s v="USD"/>
    <n v="1369112400"/>
    <n v="1374123600"/>
    <b v="0"/>
    <b v="0"/>
    <s v="theater/plays"/>
    <x v="3"/>
    <x v="3"/>
  </r>
  <r>
    <n v="3400"/>
    <n v="5823"/>
    <n v="171"/>
    <x v="1"/>
    <n v="92"/>
    <n v="63.29"/>
    <x v="1"/>
    <s v="USD"/>
    <n v="1469422800"/>
    <n v="1469509200"/>
    <b v="0"/>
    <b v="0"/>
    <s v="theater/plays"/>
    <x v="3"/>
    <x v="3"/>
  </r>
  <r>
    <n v="3800"/>
    <n v="6000"/>
    <n v="158"/>
    <x v="1"/>
    <n v="62"/>
    <n v="96.77"/>
    <x v="1"/>
    <s v="USD"/>
    <n v="1307854800"/>
    <n v="1309237200"/>
    <b v="0"/>
    <b v="0"/>
    <s v="film &amp; video/animation"/>
    <x v="4"/>
    <x v="10"/>
  </r>
  <r>
    <n v="7500"/>
    <n v="8181"/>
    <n v="109"/>
    <x v="1"/>
    <n v="149"/>
    <n v="54.91"/>
    <x v="6"/>
    <s v="EUR"/>
    <n v="1503378000"/>
    <n v="1503982800"/>
    <b v="0"/>
    <b v="1"/>
    <s v="games/video games"/>
    <x v="6"/>
    <x v="11"/>
  </r>
  <r>
    <n v="8600"/>
    <n v="3589"/>
    <n v="42"/>
    <x v="0"/>
    <n v="92"/>
    <n v="39.01"/>
    <x v="1"/>
    <s v="USD"/>
    <n v="1486965600"/>
    <n v="1487397600"/>
    <b v="0"/>
    <b v="0"/>
    <s v="film &amp; video/animation"/>
    <x v="4"/>
    <x v="10"/>
  </r>
  <r>
    <n v="39500"/>
    <n v="4323"/>
    <n v="11"/>
    <x v="0"/>
    <n v="57"/>
    <n v="75.84"/>
    <x v="2"/>
    <s v="AUD"/>
    <n v="1561438800"/>
    <n v="1562043600"/>
    <b v="0"/>
    <b v="1"/>
    <s v="music/rock"/>
    <x v="1"/>
    <x v="1"/>
  </r>
  <r>
    <n v="9300"/>
    <n v="14822"/>
    <n v="159"/>
    <x v="1"/>
    <n v="329"/>
    <n v="45.05"/>
    <x v="1"/>
    <s v="USD"/>
    <n v="1398402000"/>
    <n v="1398574800"/>
    <b v="0"/>
    <b v="0"/>
    <s v="film &amp; video/animation"/>
    <x v="4"/>
    <x v="10"/>
  </r>
  <r>
    <n v="2400"/>
    <n v="10138"/>
    <n v="422"/>
    <x v="1"/>
    <n v="97"/>
    <n v="104.52"/>
    <x v="3"/>
    <s v="DKK"/>
    <n v="1513231200"/>
    <n v="1515391200"/>
    <b v="0"/>
    <b v="1"/>
    <s v="theater/plays"/>
    <x v="3"/>
    <x v="3"/>
  </r>
  <r>
    <n v="3200"/>
    <n v="3127"/>
    <n v="98"/>
    <x v="0"/>
    <n v="41"/>
    <n v="76.27"/>
    <x v="1"/>
    <s v="USD"/>
    <n v="1440824400"/>
    <n v="1441170000"/>
    <b v="0"/>
    <b v="0"/>
    <s v="technology/wearables"/>
    <x v="2"/>
    <x v="8"/>
  </r>
  <r>
    <n v="29400"/>
    <n v="123124"/>
    <n v="419"/>
    <x v="1"/>
    <n v="1784"/>
    <n v="69.02"/>
    <x v="1"/>
    <s v="USD"/>
    <n v="1281070800"/>
    <n v="1281157200"/>
    <b v="0"/>
    <b v="0"/>
    <s v="theater/plays"/>
    <x v="3"/>
    <x v="3"/>
  </r>
  <r>
    <n v="168500"/>
    <n v="171729"/>
    <n v="102"/>
    <x v="1"/>
    <n v="1684"/>
    <n v="101.98"/>
    <x v="2"/>
    <s v="AUD"/>
    <n v="1397365200"/>
    <n v="1398229200"/>
    <b v="0"/>
    <b v="1"/>
    <s v="publishing/nonfiction"/>
    <x v="5"/>
    <x v="9"/>
  </r>
  <r>
    <n v="8400"/>
    <n v="10729"/>
    <n v="128"/>
    <x v="1"/>
    <n v="250"/>
    <n v="42.92"/>
    <x v="1"/>
    <s v="USD"/>
    <n v="1494392400"/>
    <n v="1495256400"/>
    <b v="0"/>
    <b v="1"/>
    <s v="music/rock"/>
    <x v="1"/>
    <x v="1"/>
  </r>
  <r>
    <n v="2300"/>
    <n v="10240"/>
    <n v="445"/>
    <x v="1"/>
    <n v="238"/>
    <n v="43.03"/>
    <x v="1"/>
    <s v="USD"/>
    <n v="1520143200"/>
    <n v="1520402400"/>
    <b v="0"/>
    <b v="0"/>
    <s v="theater/plays"/>
    <x v="3"/>
    <x v="3"/>
  </r>
  <r>
    <n v="700"/>
    <n v="3988"/>
    <n v="570"/>
    <x v="1"/>
    <n v="53"/>
    <n v="75.25"/>
    <x v="1"/>
    <s v="USD"/>
    <n v="1405314000"/>
    <n v="1409806800"/>
    <b v="0"/>
    <b v="0"/>
    <s v="theater/plays"/>
    <x v="3"/>
    <x v="3"/>
  </r>
  <r>
    <n v="2900"/>
    <n v="14771"/>
    <n v="509"/>
    <x v="1"/>
    <n v="214"/>
    <n v="69.02"/>
    <x v="1"/>
    <s v="USD"/>
    <n v="1396846800"/>
    <n v="1396933200"/>
    <b v="0"/>
    <b v="0"/>
    <s v="theater/plays"/>
    <x v="3"/>
    <x v="3"/>
  </r>
  <r>
    <n v="4500"/>
    <n v="14649"/>
    <n v="326"/>
    <x v="1"/>
    <n v="222"/>
    <n v="65.989999999999995"/>
    <x v="1"/>
    <s v="USD"/>
    <n v="1375678800"/>
    <n v="1376024400"/>
    <b v="0"/>
    <b v="0"/>
    <s v="technology/web"/>
    <x v="2"/>
    <x v="2"/>
  </r>
  <r>
    <n v="19800"/>
    <n v="184658"/>
    <n v="933"/>
    <x v="1"/>
    <n v="1884"/>
    <n v="98.01"/>
    <x v="1"/>
    <s v="USD"/>
    <n v="1482386400"/>
    <n v="1483682400"/>
    <b v="0"/>
    <b v="1"/>
    <s v="publishing/fiction"/>
    <x v="5"/>
    <x v="13"/>
  </r>
  <r>
    <n v="6200"/>
    <n v="13103"/>
    <n v="211"/>
    <x v="1"/>
    <n v="218"/>
    <n v="60.11"/>
    <x v="2"/>
    <s v="AUD"/>
    <n v="1420005600"/>
    <n v="1420437600"/>
    <b v="0"/>
    <b v="0"/>
    <s v="games/mobile games"/>
    <x v="6"/>
    <x v="20"/>
  </r>
  <r>
    <n v="61500"/>
    <n v="168095"/>
    <n v="273"/>
    <x v="1"/>
    <n v="6465"/>
    <n v="26"/>
    <x v="1"/>
    <s v="USD"/>
    <n v="1420178400"/>
    <n v="1420783200"/>
    <b v="0"/>
    <b v="0"/>
    <s v="publishing/translations"/>
    <x v="5"/>
    <x v="18"/>
  </r>
  <r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7100"/>
    <n v="3840"/>
    <n v="54"/>
    <x v="0"/>
    <n v="101"/>
    <n v="38.020000000000003"/>
    <x v="1"/>
    <s v="USD"/>
    <n v="1355032800"/>
    <n v="1355205600"/>
    <b v="0"/>
    <b v="0"/>
    <s v="theater/plays"/>
    <x v="3"/>
    <x v="3"/>
  </r>
  <r>
    <n v="1000"/>
    <n v="6263"/>
    <n v="626"/>
    <x v="1"/>
    <n v="59"/>
    <n v="106.15"/>
    <x v="1"/>
    <s v="USD"/>
    <n v="1382677200"/>
    <n v="1383109200"/>
    <b v="0"/>
    <b v="0"/>
    <s v="theater/plays"/>
    <x v="3"/>
    <x v="3"/>
  </r>
  <r>
    <n v="121500"/>
    <n v="108161"/>
    <n v="89"/>
    <x v="0"/>
    <n v="1335"/>
    <n v="81.02"/>
    <x v="0"/>
    <s v="CAD"/>
    <n v="1302238800"/>
    <n v="1303275600"/>
    <b v="0"/>
    <b v="0"/>
    <s v="film &amp; video/drama"/>
    <x v="4"/>
    <x v="6"/>
  </r>
  <r>
    <n v="4600"/>
    <n v="8505"/>
    <n v="185"/>
    <x v="1"/>
    <n v="88"/>
    <n v="96.65"/>
    <x v="1"/>
    <s v="USD"/>
    <n v="1487656800"/>
    <n v="1487829600"/>
    <b v="0"/>
    <b v="0"/>
    <s v="publishing/nonfiction"/>
    <x v="5"/>
    <x v="9"/>
  </r>
  <r>
    <n v="80500"/>
    <n v="96735"/>
    <n v="120"/>
    <x v="1"/>
    <n v="1697"/>
    <n v="57"/>
    <x v="1"/>
    <s v="USD"/>
    <n v="1297836000"/>
    <n v="1298268000"/>
    <b v="0"/>
    <b v="1"/>
    <s v="music/rock"/>
    <x v="1"/>
    <x v="1"/>
  </r>
  <r>
    <n v="4100"/>
    <n v="959"/>
    <n v="23"/>
    <x v="0"/>
    <n v="15"/>
    <n v="63.93"/>
    <x v="4"/>
    <s v="GBP"/>
    <n v="1453615200"/>
    <n v="1456812000"/>
    <b v="0"/>
    <b v="0"/>
    <s v="music/rock"/>
    <x v="1"/>
    <x v="1"/>
  </r>
  <r>
    <n v="5700"/>
    <n v="8322"/>
    <n v="146"/>
    <x v="1"/>
    <n v="92"/>
    <n v="90.46"/>
    <x v="1"/>
    <s v="USD"/>
    <n v="1362463200"/>
    <n v="1363669200"/>
    <b v="0"/>
    <b v="0"/>
    <s v="theater/plays"/>
    <x v="3"/>
    <x v="3"/>
  </r>
  <r>
    <n v="5000"/>
    <n v="13424"/>
    <n v="268"/>
    <x v="1"/>
    <n v="186"/>
    <n v="72.17"/>
    <x v="1"/>
    <s v="USD"/>
    <n v="1481176800"/>
    <n v="1482904800"/>
    <b v="0"/>
    <b v="1"/>
    <s v="theater/plays"/>
    <x v="3"/>
    <x v="3"/>
  </r>
  <r>
    <n v="1800"/>
    <n v="10755"/>
    <n v="598"/>
    <x v="1"/>
    <n v="138"/>
    <n v="77.930000000000007"/>
    <x v="1"/>
    <s v="USD"/>
    <n v="1354946400"/>
    <n v="1356588000"/>
    <b v="1"/>
    <b v="0"/>
    <s v="photography/photography books"/>
    <x v="7"/>
    <x v="14"/>
  </r>
  <r>
    <n v="6300"/>
    <n v="9935"/>
    <n v="158"/>
    <x v="1"/>
    <n v="261"/>
    <n v="38.07"/>
    <x v="1"/>
    <s v="USD"/>
    <n v="1348808400"/>
    <n v="1349845200"/>
    <b v="0"/>
    <b v="0"/>
    <s v="music/rock"/>
    <x v="1"/>
    <x v="1"/>
  </r>
  <r>
    <n v="84300"/>
    <n v="26303"/>
    <n v="31"/>
    <x v="0"/>
    <n v="454"/>
    <n v="57.94"/>
    <x v="1"/>
    <s v="USD"/>
    <n v="1282712400"/>
    <n v="1283058000"/>
    <b v="0"/>
    <b v="1"/>
    <s v="music/rock"/>
    <x v="1"/>
    <x v="1"/>
  </r>
  <r>
    <n v="1700"/>
    <n v="5328"/>
    <n v="313"/>
    <x v="1"/>
    <n v="107"/>
    <n v="49.79"/>
    <x v="1"/>
    <s v="USD"/>
    <n v="1301979600"/>
    <n v="1304226000"/>
    <b v="0"/>
    <b v="1"/>
    <s v="music/indie rock"/>
    <x v="1"/>
    <x v="7"/>
  </r>
  <r>
    <n v="2900"/>
    <n v="10756"/>
    <n v="371"/>
    <x v="1"/>
    <n v="199"/>
    <n v="54.05"/>
    <x v="1"/>
    <s v="USD"/>
    <n v="1263016800"/>
    <n v="1263016800"/>
    <b v="0"/>
    <b v="0"/>
    <s v="photography/photography books"/>
    <x v="7"/>
    <x v="14"/>
  </r>
  <r>
    <n v="45600"/>
    <n v="165375"/>
    <n v="363"/>
    <x v="1"/>
    <n v="5512"/>
    <n v="30"/>
    <x v="1"/>
    <s v="USD"/>
    <n v="1360648800"/>
    <n v="1362031200"/>
    <b v="0"/>
    <b v="0"/>
    <s v="theater/plays"/>
    <x v="3"/>
    <x v="3"/>
  </r>
  <r>
    <n v="4900"/>
    <n v="6031"/>
    <n v="123"/>
    <x v="1"/>
    <n v="86"/>
    <n v="70.13"/>
    <x v="1"/>
    <s v="USD"/>
    <n v="1451800800"/>
    <n v="1455602400"/>
    <b v="0"/>
    <b v="0"/>
    <s v="theater/plays"/>
    <x v="3"/>
    <x v="3"/>
  </r>
  <r>
    <n v="111900"/>
    <n v="85902"/>
    <n v="77"/>
    <x v="0"/>
    <n v="3182"/>
    <n v="27"/>
    <x v="6"/>
    <s v="EUR"/>
    <n v="1415340000"/>
    <n v="1418191200"/>
    <b v="0"/>
    <b v="1"/>
    <s v="music/jazz"/>
    <x v="1"/>
    <x v="17"/>
  </r>
  <r>
    <n v="61600"/>
    <n v="143910"/>
    <n v="234"/>
    <x v="1"/>
    <n v="2768"/>
    <n v="51.99"/>
    <x v="2"/>
    <s v="AUD"/>
    <n v="1351054800"/>
    <n v="1352440800"/>
    <b v="0"/>
    <b v="0"/>
    <s v="theater/plays"/>
    <x v="3"/>
    <x v="3"/>
  </r>
  <r>
    <n v="1500"/>
    <n v="2708"/>
    <n v="181"/>
    <x v="1"/>
    <n v="48"/>
    <n v="56.42"/>
    <x v="1"/>
    <s v="USD"/>
    <n v="1349326800"/>
    <n v="1353304800"/>
    <b v="0"/>
    <b v="0"/>
    <s v="film &amp; video/documentary"/>
    <x v="4"/>
    <x v="4"/>
  </r>
  <r>
    <n v="3500"/>
    <n v="8842"/>
    <n v="253"/>
    <x v="1"/>
    <n v="87"/>
    <n v="101.63"/>
    <x v="1"/>
    <s v="USD"/>
    <n v="1548914400"/>
    <n v="1550728800"/>
    <b v="0"/>
    <b v="0"/>
    <s v="film &amp; video/television"/>
    <x v="4"/>
    <x v="19"/>
  </r>
  <r>
    <n v="173900"/>
    <n v="47260"/>
    <n v="27"/>
    <x v="3"/>
    <n v="1890"/>
    <n v="25.01"/>
    <x v="1"/>
    <s v="USD"/>
    <n v="1291269600"/>
    <n v="1291442400"/>
    <b v="0"/>
    <b v="0"/>
    <s v="games/video games"/>
    <x v="6"/>
    <x v="11"/>
  </r>
  <r>
    <n v="153700"/>
    <n v="1953"/>
    <n v="1"/>
    <x v="2"/>
    <n v="61"/>
    <n v="32.020000000000003"/>
    <x v="1"/>
    <s v="USD"/>
    <n v="1449468000"/>
    <n v="1452146400"/>
    <b v="0"/>
    <b v="0"/>
    <s v="photography/photography books"/>
    <x v="7"/>
    <x v="14"/>
  </r>
  <r>
    <n v="51100"/>
    <n v="155349"/>
    <n v="304"/>
    <x v="1"/>
    <n v="1894"/>
    <n v="82.02"/>
    <x v="1"/>
    <s v="USD"/>
    <n v="1562734800"/>
    <n v="1564894800"/>
    <b v="0"/>
    <b v="1"/>
    <s v="theater/plays"/>
    <x v="3"/>
    <x v="3"/>
  </r>
  <r>
    <n v="7800"/>
    <n v="10704"/>
    <n v="137"/>
    <x v="1"/>
    <n v="282"/>
    <n v="37.96"/>
    <x v="0"/>
    <s v="CAD"/>
    <n v="1505624400"/>
    <n v="1505883600"/>
    <b v="0"/>
    <b v="0"/>
    <s v="theater/plays"/>
    <x v="3"/>
    <x v="3"/>
  </r>
  <r>
    <n v="2400"/>
    <n v="773"/>
    <n v="32"/>
    <x v="0"/>
    <n v="15"/>
    <n v="51.53"/>
    <x v="1"/>
    <s v="USD"/>
    <n v="1509948000"/>
    <n v="1510380000"/>
    <b v="0"/>
    <b v="0"/>
    <s v="theater/plays"/>
    <x v="3"/>
    <x v="3"/>
  </r>
  <r>
    <n v="3900"/>
    <n v="9419"/>
    <n v="242"/>
    <x v="1"/>
    <n v="116"/>
    <n v="81.2"/>
    <x v="1"/>
    <s v="USD"/>
    <n v="1554526800"/>
    <n v="1555218000"/>
    <b v="0"/>
    <b v="0"/>
    <s v="publishing/translations"/>
    <x v="5"/>
    <x v="18"/>
  </r>
  <r>
    <n v="5500"/>
    <n v="5324"/>
    <n v="97"/>
    <x v="0"/>
    <n v="133"/>
    <n v="40.03"/>
    <x v="1"/>
    <s v="USD"/>
    <n v="1334811600"/>
    <n v="1335243600"/>
    <b v="0"/>
    <b v="1"/>
    <s v="games/video games"/>
    <x v="6"/>
    <x v="11"/>
  </r>
  <r>
    <n v="700"/>
    <n v="7465"/>
    <n v="1066"/>
    <x v="1"/>
    <n v="83"/>
    <n v="89.94"/>
    <x v="1"/>
    <s v="USD"/>
    <n v="1279515600"/>
    <n v="1279688400"/>
    <b v="0"/>
    <b v="0"/>
    <s v="theater/plays"/>
    <x v="3"/>
    <x v="3"/>
  </r>
  <r>
    <n v="2700"/>
    <n v="8799"/>
    <n v="326"/>
    <x v="1"/>
    <n v="91"/>
    <n v="96.69"/>
    <x v="1"/>
    <s v="USD"/>
    <n v="1353909600"/>
    <n v="1356069600"/>
    <b v="0"/>
    <b v="0"/>
    <s v="technology/web"/>
    <x v="2"/>
    <x v="2"/>
  </r>
  <r>
    <n v="8000"/>
    <n v="13656"/>
    <n v="171"/>
    <x v="1"/>
    <n v="546"/>
    <n v="25.01"/>
    <x v="1"/>
    <s v="USD"/>
    <n v="1535950800"/>
    <n v="1536210000"/>
    <b v="0"/>
    <b v="0"/>
    <s v="theater/plays"/>
    <x v="3"/>
    <x v="3"/>
  </r>
  <r>
    <n v="2500"/>
    <n v="14536"/>
    <n v="581"/>
    <x v="1"/>
    <n v="393"/>
    <n v="36.99"/>
    <x v="1"/>
    <s v="USD"/>
    <n v="1511244000"/>
    <n v="1511762400"/>
    <b v="0"/>
    <b v="0"/>
    <s v="film &amp; video/animation"/>
    <x v="4"/>
    <x v="10"/>
  </r>
  <r>
    <n v="164500"/>
    <n v="150552"/>
    <n v="92"/>
    <x v="0"/>
    <n v="2062"/>
    <n v="73.010000000000005"/>
    <x v="1"/>
    <s v="USD"/>
    <n v="1331445600"/>
    <n v="1333256400"/>
    <b v="0"/>
    <b v="1"/>
    <s v="theater/plays"/>
    <x v="3"/>
    <x v="3"/>
  </r>
  <r>
    <n v="8400"/>
    <n v="9076"/>
    <n v="108"/>
    <x v="1"/>
    <n v="133"/>
    <n v="68.239999999999995"/>
    <x v="1"/>
    <s v="USD"/>
    <n v="1480226400"/>
    <n v="1480744800"/>
    <b v="0"/>
    <b v="1"/>
    <s v="film &amp; video/television"/>
    <x v="4"/>
    <x v="19"/>
  </r>
  <r>
    <n v="8100"/>
    <n v="1517"/>
    <n v="19"/>
    <x v="0"/>
    <n v="29"/>
    <n v="52.31"/>
    <x v="3"/>
    <s v="DKK"/>
    <n v="1464584400"/>
    <n v="1465016400"/>
    <b v="0"/>
    <b v="0"/>
    <s v="music/rock"/>
    <x v="1"/>
    <x v="1"/>
  </r>
  <r>
    <n v="9800"/>
    <n v="8153"/>
    <n v="83"/>
    <x v="0"/>
    <n v="132"/>
    <n v="61.77"/>
    <x v="1"/>
    <s v="USD"/>
    <n v="1335848400"/>
    <n v="1336280400"/>
    <b v="0"/>
    <b v="0"/>
    <s v="technology/web"/>
    <x v="2"/>
    <x v="2"/>
  </r>
  <r>
    <n v="900"/>
    <n v="6357"/>
    <n v="706"/>
    <x v="1"/>
    <n v="254"/>
    <n v="25.03"/>
    <x v="1"/>
    <s v="USD"/>
    <n v="1473483600"/>
    <n v="1476766800"/>
    <b v="0"/>
    <b v="0"/>
    <s v="theater/plays"/>
    <x v="3"/>
    <x v="3"/>
  </r>
  <r>
    <n v="112100"/>
    <n v="19557"/>
    <n v="17"/>
    <x v="3"/>
    <n v="184"/>
    <n v="106.29"/>
    <x v="1"/>
    <s v="USD"/>
    <n v="1479880800"/>
    <n v="1480485600"/>
    <b v="0"/>
    <b v="0"/>
    <s v="theater/plays"/>
    <x v="3"/>
    <x v="3"/>
  </r>
  <r>
    <n v="6300"/>
    <n v="13213"/>
    <n v="210"/>
    <x v="1"/>
    <n v="176"/>
    <n v="75.069999999999993"/>
    <x v="1"/>
    <s v="USD"/>
    <n v="1430197200"/>
    <n v="1430197200"/>
    <b v="0"/>
    <b v="0"/>
    <s v="music/electric music"/>
    <x v="1"/>
    <x v="5"/>
  </r>
  <r>
    <n v="5600"/>
    <n v="5476"/>
    <n v="98"/>
    <x v="0"/>
    <n v="137"/>
    <n v="39.97"/>
    <x v="3"/>
    <s v="DKK"/>
    <n v="1331701200"/>
    <n v="1331787600"/>
    <b v="0"/>
    <b v="1"/>
    <s v="music/metal"/>
    <x v="1"/>
    <x v="16"/>
  </r>
  <r>
    <n v="800"/>
    <n v="13474"/>
    <n v="1684"/>
    <x v="1"/>
    <n v="337"/>
    <n v="39.979999999999997"/>
    <x v="0"/>
    <s v="CAD"/>
    <n v="1438578000"/>
    <n v="1438837200"/>
    <b v="0"/>
    <b v="0"/>
    <s v="theater/plays"/>
    <x v="3"/>
    <x v="3"/>
  </r>
  <r>
    <n v="168600"/>
    <n v="91722"/>
    <n v="54"/>
    <x v="0"/>
    <n v="908"/>
    <n v="101.02"/>
    <x v="1"/>
    <s v="USD"/>
    <n v="1368162000"/>
    <n v="1370926800"/>
    <b v="0"/>
    <b v="1"/>
    <s v="film &amp; video/documentary"/>
    <x v="4"/>
    <x v="4"/>
  </r>
  <r>
    <n v="1800"/>
    <n v="8219"/>
    <n v="457"/>
    <x v="1"/>
    <n v="107"/>
    <n v="76.81"/>
    <x v="1"/>
    <s v="USD"/>
    <n v="1318654800"/>
    <n v="1319000400"/>
    <b v="1"/>
    <b v="0"/>
    <s v="technology/web"/>
    <x v="2"/>
    <x v="2"/>
  </r>
  <r>
    <n v="7300"/>
    <n v="717"/>
    <n v="10"/>
    <x v="0"/>
    <n v="10"/>
    <n v="71.7"/>
    <x v="1"/>
    <s v="USD"/>
    <n v="1331874000"/>
    <n v="1333429200"/>
    <b v="0"/>
    <b v="0"/>
    <s v="food/food trucks"/>
    <x v="0"/>
    <x v="0"/>
  </r>
  <r>
    <n v="6500"/>
    <n v="1065"/>
    <n v="16"/>
    <x v="3"/>
    <n v="32"/>
    <n v="33.28"/>
    <x v="6"/>
    <s v="EUR"/>
    <n v="1286254800"/>
    <n v="1287032400"/>
    <b v="0"/>
    <b v="0"/>
    <s v="theater/plays"/>
    <x v="3"/>
    <x v="3"/>
  </r>
  <r>
    <n v="600"/>
    <n v="8038"/>
    <n v="1340"/>
    <x v="1"/>
    <n v="183"/>
    <n v="43.92"/>
    <x v="1"/>
    <s v="USD"/>
    <n v="1540530000"/>
    <n v="1541570400"/>
    <b v="0"/>
    <b v="0"/>
    <s v="theater/plays"/>
    <x v="3"/>
    <x v="3"/>
  </r>
  <r>
    <n v="192900"/>
    <n v="68769"/>
    <n v="36"/>
    <x v="0"/>
    <n v="1910"/>
    <n v="36"/>
    <x v="5"/>
    <s v="CHF"/>
    <n v="1381813200"/>
    <n v="1383976800"/>
    <b v="0"/>
    <b v="0"/>
    <s v="theater/plays"/>
    <x v="3"/>
    <x v="3"/>
  </r>
  <r>
    <n v="6100"/>
    <n v="3352"/>
    <n v="55"/>
    <x v="0"/>
    <n v="38"/>
    <n v="88.21"/>
    <x v="2"/>
    <s v="AUD"/>
    <n v="1548655200"/>
    <n v="1550556000"/>
    <b v="0"/>
    <b v="0"/>
    <s v="theater/plays"/>
    <x v="3"/>
    <x v="3"/>
  </r>
  <r>
    <n v="7200"/>
    <n v="6785"/>
    <n v="94"/>
    <x v="0"/>
    <n v="104"/>
    <n v="65.239999999999995"/>
    <x v="2"/>
    <s v="AUD"/>
    <n v="1389679200"/>
    <n v="1390456800"/>
    <b v="0"/>
    <b v="1"/>
    <s v="theater/plays"/>
    <x v="3"/>
    <x v="3"/>
  </r>
  <r>
    <n v="3500"/>
    <n v="5037"/>
    <n v="144"/>
    <x v="1"/>
    <n v="72"/>
    <n v="69.959999999999994"/>
    <x v="1"/>
    <s v="USD"/>
    <n v="1456466400"/>
    <n v="1458018000"/>
    <b v="0"/>
    <b v="1"/>
    <s v="music/rock"/>
    <x v="1"/>
    <x v="1"/>
  </r>
  <r>
    <n v="3800"/>
    <n v="1954"/>
    <n v="51"/>
    <x v="0"/>
    <n v="49"/>
    <n v="39.880000000000003"/>
    <x v="1"/>
    <s v="USD"/>
    <n v="1456984800"/>
    <n v="1461819600"/>
    <b v="0"/>
    <b v="0"/>
    <s v="food/food trucks"/>
    <x v="0"/>
    <x v="0"/>
  </r>
  <r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900"/>
    <n v="12102"/>
    <n v="1345"/>
    <x v="1"/>
    <n v="295"/>
    <n v="41.02"/>
    <x v="1"/>
    <s v="USD"/>
    <n v="1424930400"/>
    <n v="1426395600"/>
    <b v="0"/>
    <b v="0"/>
    <s v="film &amp; video/documentary"/>
    <x v="4"/>
    <x v="4"/>
  </r>
  <r>
    <n v="76100"/>
    <n v="24234"/>
    <n v="32"/>
    <x v="0"/>
    <n v="245"/>
    <n v="98.91"/>
    <x v="1"/>
    <s v="USD"/>
    <n v="1535864400"/>
    <n v="1537074000"/>
    <b v="0"/>
    <b v="0"/>
    <s v="theater/plays"/>
    <x v="3"/>
    <x v="3"/>
  </r>
  <r>
    <n v="3400"/>
    <n v="2809"/>
    <n v="83"/>
    <x v="0"/>
    <n v="32"/>
    <n v="87.78"/>
    <x v="1"/>
    <s v="USD"/>
    <n v="1452146400"/>
    <n v="1452578400"/>
    <b v="0"/>
    <b v="0"/>
    <s v="music/indie rock"/>
    <x v="1"/>
    <x v="7"/>
  </r>
  <r>
    <n v="2100"/>
    <n v="11469"/>
    <n v="546"/>
    <x v="1"/>
    <n v="142"/>
    <n v="80.77"/>
    <x v="1"/>
    <s v="USD"/>
    <n v="1470546000"/>
    <n v="1474088400"/>
    <b v="0"/>
    <b v="0"/>
    <s v="film &amp; video/documentary"/>
    <x v="4"/>
    <x v="4"/>
  </r>
  <r>
    <n v="2800"/>
    <n v="8014"/>
    <n v="286"/>
    <x v="1"/>
    <n v="85"/>
    <n v="94.28"/>
    <x v="1"/>
    <s v="USD"/>
    <n v="1458363600"/>
    <n v="1461906000"/>
    <b v="0"/>
    <b v="0"/>
    <s v="theater/plays"/>
    <x v="3"/>
    <x v="3"/>
  </r>
  <r>
    <n v="6500"/>
    <n v="514"/>
    <n v="8"/>
    <x v="0"/>
    <n v="7"/>
    <n v="73.430000000000007"/>
    <x v="1"/>
    <s v="USD"/>
    <n v="1500008400"/>
    <n v="1500267600"/>
    <b v="0"/>
    <b v="1"/>
    <s v="theater/plays"/>
    <x v="3"/>
    <x v="3"/>
  </r>
  <r>
    <n v="32900"/>
    <n v="43473"/>
    <n v="132"/>
    <x v="1"/>
    <n v="659"/>
    <n v="65.97"/>
    <x v="3"/>
    <s v="DKK"/>
    <n v="1338958800"/>
    <n v="1340686800"/>
    <b v="0"/>
    <b v="1"/>
    <s v="publishing/fiction"/>
    <x v="5"/>
    <x v="13"/>
  </r>
  <r>
    <n v="118200"/>
    <n v="87560"/>
    <n v="74"/>
    <x v="0"/>
    <n v="803"/>
    <n v="109.04"/>
    <x v="1"/>
    <s v="USD"/>
    <n v="1303102800"/>
    <n v="1303189200"/>
    <b v="0"/>
    <b v="0"/>
    <s v="theater/plays"/>
    <x v="3"/>
    <x v="3"/>
  </r>
  <r>
    <n v="4100"/>
    <n v="3087"/>
    <n v="75"/>
    <x v="3"/>
    <n v="75"/>
    <n v="41.16"/>
    <x v="1"/>
    <s v="USD"/>
    <n v="1316581200"/>
    <n v="1318309200"/>
    <b v="0"/>
    <b v="1"/>
    <s v="music/indie rock"/>
    <x v="1"/>
    <x v="7"/>
  </r>
  <r>
    <n v="7800"/>
    <n v="1586"/>
    <n v="20"/>
    <x v="0"/>
    <n v="16"/>
    <n v="99.13"/>
    <x v="1"/>
    <s v="USD"/>
    <n v="1270789200"/>
    <n v="1272171600"/>
    <b v="0"/>
    <b v="0"/>
    <s v="games/video games"/>
    <x v="6"/>
    <x v="11"/>
  </r>
  <r>
    <n v="6300"/>
    <n v="12812"/>
    <n v="203"/>
    <x v="1"/>
    <n v="121"/>
    <n v="105.88"/>
    <x v="1"/>
    <s v="USD"/>
    <n v="1297836000"/>
    <n v="1298872800"/>
    <b v="0"/>
    <b v="0"/>
    <s v="theater/plays"/>
    <x v="3"/>
    <x v="3"/>
  </r>
  <r>
    <n v="59100"/>
    <n v="183345"/>
    <n v="310"/>
    <x v="1"/>
    <n v="3742"/>
    <n v="49"/>
    <x v="1"/>
    <s v="USD"/>
    <n v="1382677200"/>
    <n v="1383282000"/>
    <b v="0"/>
    <b v="0"/>
    <s v="theater/plays"/>
    <x v="3"/>
    <x v="3"/>
  </r>
  <r>
    <n v="2200"/>
    <n v="8697"/>
    <n v="395"/>
    <x v="1"/>
    <n v="223"/>
    <n v="39"/>
    <x v="1"/>
    <s v="USD"/>
    <n v="1330322400"/>
    <n v="1330495200"/>
    <b v="0"/>
    <b v="0"/>
    <s v="music/rock"/>
    <x v="1"/>
    <x v="1"/>
  </r>
  <r>
    <n v="1400"/>
    <n v="4126"/>
    <n v="295"/>
    <x v="1"/>
    <n v="133"/>
    <n v="31.02"/>
    <x v="1"/>
    <s v="USD"/>
    <n v="1552366800"/>
    <n v="1552798800"/>
    <b v="0"/>
    <b v="1"/>
    <s v="film &amp; video/documentary"/>
    <x v="4"/>
    <x v="4"/>
  </r>
  <r>
    <n v="9500"/>
    <n v="3220"/>
    <n v="34"/>
    <x v="0"/>
    <n v="31"/>
    <n v="103.87"/>
    <x v="1"/>
    <s v="USD"/>
    <n v="1400907600"/>
    <n v="1403413200"/>
    <b v="0"/>
    <b v="0"/>
    <s v="theater/plays"/>
    <x v="3"/>
    <x v="3"/>
  </r>
  <r>
    <n v="9600"/>
    <n v="6401"/>
    <n v="67"/>
    <x v="0"/>
    <n v="108"/>
    <n v="59.27"/>
    <x v="6"/>
    <s v="EUR"/>
    <n v="1574143200"/>
    <n v="1574229600"/>
    <b v="0"/>
    <b v="1"/>
    <s v="food/food trucks"/>
    <x v="0"/>
    <x v="0"/>
  </r>
  <r>
    <n v="6600"/>
    <n v="1269"/>
    <n v="19"/>
    <x v="0"/>
    <n v="30"/>
    <n v="42.3"/>
    <x v="1"/>
    <s v="USD"/>
    <n v="1494738000"/>
    <n v="1495861200"/>
    <b v="0"/>
    <b v="0"/>
    <s v="theater/plays"/>
    <x v="3"/>
    <x v="3"/>
  </r>
  <r>
    <n v="5700"/>
    <n v="903"/>
    <n v="16"/>
    <x v="0"/>
    <n v="17"/>
    <n v="53.12"/>
    <x v="1"/>
    <s v="USD"/>
    <n v="1392357600"/>
    <n v="1392530400"/>
    <b v="0"/>
    <b v="0"/>
    <s v="music/rock"/>
    <x v="1"/>
    <x v="1"/>
  </r>
  <r>
    <n v="8400"/>
    <n v="3251"/>
    <n v="39"/>
    <x v="3"/>
    <n v="64"/>
    <n v="50.8"/>
    <x v="1"/>
    <s v="USD"/>
    <n v="1281589200"/>
    <n v="1283662800"/>
    <b v="0"/>
    <b v="0"/>
    <s v="technology/web"/>
    <x v="2"/>
    <x v="2"/>
  </r>
  <r>
    <n v="84400"/>
    <n v="8092"/>
    <n v="10"/>
    <x v="0"/>
    <n v="80"/>
    <n v="101.15"/>
    <x v="1"/>
    <s v="USD"/>
    <n v="1305003600"/>
    <n v="1305781200"/>
    <b v="0"/>
    <b v="0"/>
    <s v="publishing/fiction"/>
    <x v="5"/>
    <x v="13"/>
  </r>
  <r>
    <n v="170400"/>
    <n v="160422"/>
    <n v="94"/>
    <x v="0"/>
    <n v="2468"/>
    <n v="65"/>
    <x v="1"/>
    <s v="USD"/>
    <n v="1301634000"/>
    <n v="1302325200"/>
    <b v="0"/>
    <b v="0"/>
    <s v="film &amp; video/shorts"/>
    <x v="4"/>
    <x v="12"/>
  </r>
  <r>
    <n v="117900"/>
    <n v="196377"/>
    <n v="167"/>
    <x v="1"/>
    <n v="5168"/>
    <n v="38"/>
    <x v="1"/>
    <s v="USD"/>
    <n v="1290664800"/>
    <n v="1291788000"/>
    <b v="0"/>
    <b v="0"/>
    <s v="theater/plays"/>
    <x v="3"/>
    <x v="3"/>
  </r>
  <r>
    <n v="8900"/>
    <n v="2148"/>
    <n v="24"/>
    <x v="0"/>
    <n v="26"/>
    <n v="82.62"/>
    <x v="4"/>
    <s v="GBP"/>
    <n v="1395896400"/>
    <n v="1396069200"/>
    <b v="0"/>
    <b v="0"/>
    <s v="film &amp; video/documentary"/>
    <x v="4"/>
    <x v="4"/>
  </r>
  <r>
    <n v="7100"/>
    <n v="11648"/>
    <n v="164"/>
    <x v="1"/>
    <n v="307"/>
    <n v="37.94"/>
    <x v="1"/>
    <s v="USD"/>
    <n v="1434862800"/>
    <n v="1435899600"/>
    <b v="0"/>
    <b v="1"/>
    <s v="theater/plays"/>
    <x v="3"/>
    <x v="3"/>
  </r>
  <r>
    <n v="6500"/>
    <n v="5897"/>
    <n v="91"/>
    <x v="0"/>
    <n v="73"/>
    <n v="80.78"/>
    <x v="1"/>
    <s v="USD"/>
    <n v="1529125200"/>
    <n v="1531112400"/>
    <b v="0"/>
    <b v="1"/>
    <s v="theater/plays"/>
    <x v="3"/>
    <x v="3"/>
  </r>
  <r>
    <n v="7200"/>
    <n v="3326"/>
    <n v="46"/>
    <x v="0"/>
    <n v="128"/>
    <n v="25.98"/>
    <x v="1"/>
    <s v="USD"/>
    <n v="1451109600"/>
    <n v="1451628000"/>
    <b v="0"/>
    <b v="0"/>
    <s v="film &amp; video/animation"/>
    <x v="4"/>
    <x v="10"/>
  </r>
  <r>
    <n v="2600"/>
    <n v="1002"/>
    <n v="39"/>
    <x v="0"/>
    <n v="33"/>
    <n v="30.36"/>
    <x v="1"/>
    <s v="USD"/>
    <n v="1566968400"/>
    <n v="1567314000"/>
    <b v="0"/>
    <b v="1"/>
    <s v="theater/plays"/>
    <x v="3"/>
    <x v="3"/>
  </r>
  <r>
    <n v="98700"/>
    <n v="131826"/>
    <n v="134"/>
    <x v="1"/>
    <n v="2441"/>
    <n v="54"/>
    <x v="1"/>
    <s v="USD"/>
    <n v="1543557600"/>
    <n v="1544508000"/>
    <b v="0"/>
    <b v="0"/>
    <s v="music/rock"/>
    <x v="1"/>
    <x v="1"/>
  </r>
  <r>
    <n v="93800"/>
    <n v="21477"/>
    <n v="23"/>
    <x v="2"/>
    <n v="211"/>
    <n v="101.79"/>
    <x v="1"/>
    <s v="USD"/>
    <n v="1481522400"/>
    <n v="1482472800"/>
    <b v="0"/>
    <b v="0"/>
    <s v="games/video games"/>
    <x v="6"/>
    <x v="11"/>
  </r>
  <r>
    <n v="33700"/>
    <n v="62330"/>
    <n v="185"/>
    <x v="1"/>
    <n v="1385"/>
    <n v="45"/>
    <x v="4"/>
    <s v="GBP"/>
    <n v="1512712800"/>
    <n v="1512799200"/>
    <b v="0"/>
    <b v="0"/>
    <s v="film &amp; video/documentary"/>
    <x v="4"/>
    <x v="4"/>
  </r>
  <r>
    <n v="3300"/>
    <n v="14643"/>
    <n v="444"/>
    <x v="1"/>
    <n v="190"/>
    <n v="77.069999999999993"/>
    <x v="1"/>
    <s v="USD"/>
    <n v="1324274400"/>
    <n v="1324360800"/>
    <b v="0"/>
    <b v="0"/>
    <s v="food/food trucks"/>
    <x v="0"/>
    <x v="0"/>
  </r>
  <r>
    <n v="20700"/>
    <n v="41396"/>
    <n v="200"/>
    <x v="1"/>
    <n v="470"/>
    <n v="88.08"/>
    <x v="1"/>
    <s v="USD"/>
    <n v="1364446800"/>
    <n v="1364533200"/>
    <b v="0"/>
    <b v="0"/>
    <s v="technology/wearables"/>
    <x v="2"/>
    <x v="8"/>
  </r>
  <r>
    <n v="9600"/>
    <n v="11900"/>
    <n v="124"/>
    <x v="1"/>
    <n v="253"/>
    <n v="47.04"/>
    <x v="1"/>
    <s v="USD"/>
    <n v="1542693600"/>
    <n v="1545112800"/>
    <b v="0"/>
    <b v="0"/>
    <s v="theater/plays"/>
    <x v="3"/>
    <x v="3"/>
  </r>
  <r>
    <n v="66200"/>
    <n v="123538"/>
    <n v="187"/>
    <x v="1"/>
    <n v="1113"/>
    <n v="111"/>
    <x v="1"/>
    <s v="USD"/>
    <n v="1515564000"/>
    <n v="1516168800"/>
    <b v="0"/>
    <b v="0"/>
    <s v="music/rock"/>
    <x v="1"/>
    <x v="1"/>
  </r>
  <r>
    <n v="173800"/>
    <n v="198628"/>
    <n v="114"/>
    <x v="1"/>
    <n v="2283"/>
    <n v="87"/>
    <x v="1"/>
    <s v="USD"/>
    <n v="1573797600"/>
    <n v="1574920800"/>
    <b v="0"/>
    <b v="0"/>
    <s v="music/rock"/>
    <x v="1"/>
    <x v="1"/>
  </r>
  <r>
    <n v="70700"/>
    <n v="68602"/>
    <n v="97"/>
    <x v="0"/>
    <n v="1072"/>
    <n v="63.99"/>
    <x v="1"/>
    <s v="USD"/>
    <n v="1292392800"/>
    <n v="1292479200"/>
    <b v="0"/>
    <b v="1"/>
    <s v="music/rock"/>
    <x v="1"/>
    <x v="1"/>
  </r>
  <r>
    <n v="94500"/>
    <n v="116064"/>
    <n v="123"/>
    <x v="1"/>
    <n v="1095"/>
    <n v="105.99"/>
    <x v="1"/>
    <s v="USD"/>
    <n v="1573452000"/>
    <n v="1573538400"/>
    <b v="0"/>
    <b v="0"/>
    <s v="theater/plays"/>
    <x v="3"/>
    <x v="3"/>
  </r>
  <r>
    <n v="69800"/>
    <n v="125042"/>
    <n v="179"/>
    <x v="1"/>
    <n v="1690"/>
    <n v="73.989999999999995"/>
    <x v="1"/>
    <s v="USD"/>
    <n v="1317790800"/>
    <n v="1320382800"/>
    <b v="0"/>
    <b v="0"/>
    <s v="theater/plays"/>
    <x v="3"/>
    <x v="3"/>
  </r>
  <r>
    <n v="136300"/>
    <n v="108974"/>
    <n v="80"/>
    <x v="3"/>
    <n v="1297"/>
    <n v="84.02"/>
    <x v="0"/>
    <s v="CAD"/>
    <n v="1501650000"/>
    <n v="1502859600"/>
    <b v="0"/>
    <b v="0"/>
    <s v="theater/plays"/>
    <x v="3"/>
    <x v="3"/>
  </r>
  <r>
    <n v="37100"/>
    <n v="34964"/>
    <n v="94"/>
    <x v="0"/>
    <n v="393"/>
    <n v="88.97"/>
    <x v="1"/>
    <s v="USD"/>
    <n v="1323669600"/>
    <n v="1323756000"/>
    <b v="0"/>
    <b v="0"/>
    <s v="photography/photography books"/>
    <x v="7"/>
    <x v="14"/>
  </r>
  <r>
    <n v="114300"/>
    <n v="96777"/>
    <n v="85"/>
    <x v="0"/>
    <n v="1257"/>
    <n v="76.989999999999995"/>
    <x v="1"/>
    <s v="USD"/>
    <n v="1440738000"/>
    <n v="1441342800"/>
    <b v="0"/>
    <b v="0"/>
    <s v="music/indie rock"/>
    <x v="1"/>
    <x v="7"/>
  </r>
  <r>
    <n v="47900"/>
    <n v="31864"/>
    <n v="67"/>
    <x v="0"/>
    <n v="328"/>
    <n v="97.15"/>
    <x v="1"/>
    <s v="USD"/>
    <n v="1374296400"/>
    <n v="1375333200"/>
    <b v="0"/>
    <b v="0"/>
    <s v="theater/plays"/>
    <x v="3"/>
    <x v="3"/>
  </r>
  <r>
    <n v="9000"/>
    <n v="4853"/>
    <n v="54"/>
    <x v="0"/>
    <n v="147"/>
    <n v="33.01"/>
    <x v="1"/>
    <s v="USD"/>
    <n v="1384840800"/>
    <n v="1389420000"/>
    <b v="0"/>
    <b v="0"/>
    <s v="theater/plays"/>
    <x v="3"/>
    <x v="3"/>
  </r>
  <r>
    <n v="197600"/>
    <n v="82959"/>
    <n v="42"/>
    <x v="0"/>
    <n v="830"/>
    <n v="99.95"/>
    <x v="1"/>
    <s v="USD"/>
    <n v="1516600800"/>
    <n v="1520056800"/>
    <b v="0"/>
    <b v="0"/>
    <s v="games/video games"/>
    <x v="6"/>
    <x v="11"/>
  </r>
  <r>
    <n v="157600"/>
    <n v="23159"/>
    <n v="15"/>
    <x v="0"/>
    <n v="331"/>
    <n v="69.97"/>
    <x v="4"/>
    <s v="GBP"/>
    <n v="1436418000"/>
    <n v="1436504400"/>
    <b v="0"/>
    <b v="0"/>
    <s v="film &amp; video/drama"/>
    <x v="4"/>
    <x v="6"/>
  </r>
  <r>
    <n v="8000"/>
    <n v="2758"/>
    <n v="34"/>
    <x v="0"/>
    <n v="25"/>
    <n v="110.32"/>
    <x v="1"/>
    <s v="USD"/>
    <n v="1503550800"/>
    <n v="1508302800"/>
    <b v="0"/>
    <b v="1"/>
    <s v="music/indie rock"/>
    <x v="1"/>
    <x v="7"/>
  </r>
  <r>
    <n v="900"/>
    <n v="12607"/>
    <n v="1401"/>
    <x v="1"/>
    <n v="191"/>
    <n v="66.010000000000005"/>
    <x v="1"/>
    <s v="USD"/>
    <n v="1423634400"/>
    <n v="1425708000"/>
    <b v="0"/>
    <b v="0"/>
    <s v="technology/web"/>
    <x v="2"/>
    <x v="2"/>
  </r>
  <r>
    <n v="199000"/>
    <n v="142823"/>
    <n v="72"/>
    <x v="0"/>
    <n v="3483"/>
    <n v="41.01"/>
    <x v="1"/>
    <s v="USD"/>
    <n v="1487224800"/>
    <n v="1488348000"/>
    <b v="0"/>
    <b v="0"/>
    <s v="food/food trucks"/>
    <x v="0"/>
    <x v="0"/>
  </r>
  <r>
    <n v="180800"/>
    <n v="95958"/>
    <n v="53"/>
    <x v="0"/>
    <n v="923"/>
    <n v="103.96"/>
    <x v="1"/>
    <s v="USD"/>
    <n v="1500008400"/>
    <n v="1502600400"/>
    <b v="0"/>
    <b v="0"/>
    <s v="theater/plays"/>
    <x v="3"/>
    <x v="3"/>
  </r>
  <r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74100"/>
    <n v="94631"/>
    <n v="128"/>
    <x v="1"/>
    <n v="2013"/>
    <n v="47.01"/>
    <x v="1"/>
    <s v="USD"/>
    <n v="1440392400"/>
    <n v="1441602000"/>
    <b v="0"/>
    <b v="0"/>
    <s v="music/rock"/>
    <x v="1"/>
    <x v="1"/>
  </r>
  <r>
    <n v="2800"/>
    <n v="977"/>
    <n v="35"/>
    <x v="0"/>
    <n v="33"/>
    <n v="29.61"/>
    <x v="0"/>
    <s v="CAD"/>
    <n v="1446876000"/>
    <n v="1447567200"/>
    <b v="0"/>
    <b v="0"/>
    <s v="theater/plays"/>
    <x v="3"/>
    <x v="3"/>
  </r>
  <r>
    <n v="33600"/>
    <n v="137961"/>
    <n v="411"/>
    <x v="1"/>
    <n v="1703"/>
    <n v="81.010000000000005"/>
    <x v="1"/>
    <s v="USD"/>
    <n v="1562302800"/>
    <n v="1562389200"/>
    <b v="0"/>
    <b v="0"/>
    <s v="theater/plays"/>
    <x v="3"/>
    <x v="3"/>
  </r>
  <r>
    <n v="6100"/>
    <n v="7548"/>
    <n v="124"/>
    <x v="1"/>
    <n v="80"/>
    <n v="94.35"/>
    <x v="3"/>
    <s v="DKK"/>
    <n v="1378184400"/>
    <n v="1378789200"/>
    <b v="0"/>
    <b v="0"/>
    <s v="film &amp; video/documentary"/>
    <x v="4"/>
    <x v="4"/>
  </r>
  <r>
    <n v="3800"/>
    <n v="2241"/>
    <n v="59"/>
    <x v="2"/>
    <n v="86"/>
    <n v="26.06"/>
    <x v="1"/>
    <s v="USD"/>
    <n v="1485064800"/>
    <n v="1488520800"/>
    <b v="0"/>
    <b v="0"/>
    <s v="technology/wearables"/>
    <x v="2"/>
    <x v="8"/>
  </r>
  <r>
    <n v="9300"/>
    <n v="3431"/>
    <n v="37"/>
    <x v="0"/>
    <n v="40"/>
    <n v="85.78"/>
    <x v="6"/>
    <s v="EUR"/>
    <n v="1326520800"/>
    <n v="1327298400"/>
    <b v="0"/>
    <b v="0"/>
    <s v="theater/plays"/>
    <x v="3"/>
    <x v="3"/>
  </r>
  <r>
    <n v="2300"/>
    <n v="4253"/>
    <n v="185"/>
    <x v="1"/>
    <n v="41"/>
    <n v="103.73"/>
    <x v="1"/>
    <s v="USD"/>
    <n v="1441256400"/>
    <n v="1443416400"/>
    <b v="0"/>
    <b v="0"/>
    <s v="games/video games"/>
    <x v="6"/>
    <x v="11"/>
  </r>
  <r>
    <n v="9700"/>
    <n v="1146"/>
    <n v="12"/>
    <x v="0"/>
    <n v="23"/>
    <n v="49.83"/>
    <x v="0"/>
    <s v="CAD"/>
    <n v="1533877200"/>
    <n v="1534136400"/>
    <b v="1"/>
    <b v="0"/>
    <s v="photography/photography books"/>
    <x v="7"/>
    <x v="14"/>
  </r>
  <r>
    <n v="4000"/>
    <n v="11948"/>
    <n v="299"/>
    <x v="1"/>
    <n v="187"/>
    <n v="63.89"/>
    <x v="1"/>
    <s v="USD"/>
    <n v="1314421200"/>
    <n v="1315026000"/>
    <b v="0"/>
    <b v="0"/>
    <s v="film &amp; video/animation"/>
    <x v="4"/>
    <x v="10"/>
  </r>
  <r>
    <n v="59700"/>
    <n v="135132"/>
    <n v="226"/>
    <x v="1"/>
    <n v="2875"/>
    <n v="47"/>
    <x v="4"/>
    <s v="GBP"/>
    <n v="1293861600"/>
    <n v="1295071200"/>
    <b v="0"/>
    <b v="1"/>
    <s v="theater/plays"/>
    <x v="3"/>
    <x v="3"/>
  </r>
  <r>
    <n v="5500"/>
    <n v="9546"/>
    <n v="174"/>
    <x v="1"/>
    <n v="88"/>
    <n v="108.48"/>
    <x v="1"/>
    <s v="USD"/>
    <n v="1507352400"/>
    <n v="1509426000"/>
    <b v="0"/>
    <b v="0"/>
    <s v="theater/plays"/>
    <x v="3"/>
    <x v="3"/>
  </r>
  <r>
    <n v="3700"/>
    <n v="13755"/>
    <n v="372"/>
    <x v="1"/>
    <n v="191"/>
    <n v="72.02"/>
    <x v="1"/>
    <s v="USD"/>
    <n v="1296108000"/>
    <n v="1299391200"/>
    <b v="0"/>
    <b v="0"/>
    <s v="music/rock"/>
    <x v="1"/>
    <x v="1"/>
  </r>
  <r>
    <n v="5200"/>
    <n v="8330"/>
    <n v="160"/>
    <x v="1"/>
    <n v="139"/>
    <n v="59.93"/>
    <x v="1"/>
    <s v="USD"/>
    <n v="1324965600"/>
    <n v="1325052000"/>
    <b v="0"/>
    <b v="0"/>
    <s v="music/rock"/>
    <x v="1"/>
    <x v="1"/>
  </r>
  <r>
    <n v="900"/>
    <n v="14547"/>
    <n v="1616"/>
    <x v="1"/>
    <n v="186"/>
    <n v="78.209999999999994"/>
    <x v="1"/>
    <s v="USD"/>
    <n v="1520229600"/>
    <n v="1522818000"/>
    <b v="0"/>
    <b v="0"/>
    <s v="music/indie rock"/>
    <x v="1"/>
    <x v="7"/>
  </r>
  <r>
    <n v="1600"/>
    <n v="11735"/>
    <n v="733"/>
    <x v="1"/>
    <n v="112"/>
    <n v="104.78"/>
    <x v="2"/>
    <s v="AUD"/>
    <n v="1482991200"/>
    <n v="1485324000"/>
    <b v="0"/>
    <b v="0"/>
    <s v="theater/plays"/>
    <x v="3"/>
    <x v="3"/>
  </r>
  <r>
    <n v="1800"/>
    <n v="10658"/>
    <n v="592"/>
    <x v="1"/>
    <n v="101"/>
    <n v="105.52"/>
    <x v="1"/>
    <s v="USD"/>
    <n v="1294034400"/>
    <n v="1294120800"/>
    <b v="0"/>
    <b v="1"/>
    <s v="theater/plays"/>
    <x v="3"/>
    <x v="3"/>
  </r>
  <r>
    <n v="9900"/>
    <n v="1870"/>
    <n v="19"/>
    <x v="0"/>
    <n v="75"/>
    <n v="24.93"/>
    <x v="1"/>
    <s v="USD"/>
    <n v="1413608400"/>
    <n v="1415685600"/>
    <b v="0"/>
    <b v="1"/>
    <s v="theater/plays"/>
    <x v="3"/>
    <x v="3"/>
  </r>
  <r>
    <n v="5200"/>
    <n v="14394"/>
    <n v="277"/>
    <x v="1"/>
    <n v="206"/>
    <n v="69.87"/>
    <x v="4"/>
    <s v="GBP"/>
    <n v="1286946000"/>
    <n v="1288933200"/>
    <b v="0"/>
    <b v="1"/>
    <s v="film &amp; video/documentary"/>
    <x v="4"/>
    <x v="4"/>
  </r>
  <r>
    <n v="5400"/>
    <n v="14743"/>
    <n v="273"/>
    <x v="1"/>
    <n v="154"/>
    <n v="95.73"/>
    <x v="1"/>
    <s v="USD"/>
    <n v="1359871200"/>
    <n v="1363237200"/>
    <b v="0"/>
    <b v="1"/>
    <s v="film &amp; video/television"/>
    <x v="4"/>
    <x v="19"/>
  </r>
  <r>
    <n v="112300"/>
    <n v="178965"/>
    <n v="159"/>
    <x v="1"/>
    <n v="5966"/>
    <n v="30"/>
    <x v="1"/>
    <s v="USD"/>
    <n v="1555304400"/>
    <n v="1555822800"/>
    <b v="0"/>
    <b v="0"/>
    <s v="theater/plays"/>
    <x v="3"/>
    <x v="3"/>
  </r>
  <r>
    <n v="189200"/>
    <n v="128410"/>
    <n v="68"/>
    <x v="0"/>
    <n v="2176"/>
    <n v="59.01"/>
    <x v="1"/>
    <s v="USD"/>
    <n v="1423375200"/>
    <n v="1427778000"/>
    <b v="0"/>
    <b v="0"/>
    <s v="theater/plays"/>
    <x v="3"/>
    <x v="3"/>
  </r>
  <r>
    <n v="900"/>
    <n v="14324"/>
    <n v="1592"/>
    <x v="1"/>
    <n v="169"/>
    <n v="84.76"/>
    <x v="1"/>
    <s v="USD"/>
    <n v="1420696800"/>
    <n v="1422424800"/>
    <b v="0"/>
    <b v="1"/>
    <s v="film &amp; video/documentary"/>
    <x v="4"/>
    <x v="4"/>
  </r>
  <r>
    <n v="22500"/>
    <n v="164291"/>
    <n v="730"/>
    <x v="1"/>
    <n v="2106"/>
    <n v="78.010000000000005"/>
    <x v="1"/>
    <s v="USD"/>
    <n v="1502946000"/>
    <n v="1503637200"/>
    <b v="0"/>
    <b v="0"/>
    <s v="theater/plays"/>
    <x v="3"/>
    <x v="3"/>
  </r>
  <r>
    <n v="167400"/>
    <n v="22073"/>
    <n v="13"/>
    <x v="0"/>
    <n v="441"/>
    <n v="50.05"/>
    <x v="1"/>
    <s v="USD"/>
    <n v="1547186400"/>
    <n v="1547618400"/>
    <b v="0"/>
    <b v="1"/>
    <s v="film &amp; video/documentary"/>
    <x v="4"/>
    <x v="4"/>
  </r>
  <r>
    <n v="2700"/>
    <n v="1479"/>
    <n v="55"/>
    <x v="0"/>
    <n v="25"/>
    <n v="59.16"/>
    <x v="1"/>
    <s v="USD"/>
    <n v="1444971600"/>
    <n v="1449900000"/>
    <b v="0"/>
    <b v="0"/>
    <s v="music/indie rock"/>
    <x v="1"/>
    <x v="7"/>
  </r>
  <r>
    <n v="3400"/>
    <n v="12275"/>
    <n v="361"/>
    <x v="1"/>
    <n v="131"/>
    <n v="93.7"/>
    <x v="1"/>
    <s v="USD"/>
    <n v="1404622800"/>
    <n v="1405141200"/>
    <b v="0"/>
    <b v="0"/>
    <s v="music/rock"/>
    <x v="1"/>
    <x v="1"/>
  </r>
  <r>
    <n v="49700"/>
    <n v="5098"/>
    <n v="10"/>
    <x v="0"/>
    <n v="127"/>
    <n v="40.14"/>
    <x v="1"/>
    <s v="USD"/>
    <n v="1571720400"/>
    <n v="1572933600"/>
    <b v="0"/>
    <b v="0"/>
    <s v="theater/plays"/>
    <x v="3"/>
    <x v="3"/>
  </r>
  <r>
    <n v="178200"/>
    <n v="24882"/>
    <n v="14"/>
    <x v="0"/>
    <n v="355"/>
    <n v="70.09"/>
    <x v="1"/>
    <s v="USD"/>
    <n v="1526878800"/>
    <n v="1530162000"/>
    <b v="0"/>
    <b v="0"/>
    <s v="film &amp; video/documentary"/>
    <x v="4"/>
    <x v="4"/>
  </r>
  <r>
    <n v="7200"/>
    <n v="2912"/>
    <n v="40"/>
    <x v="0"/>
    <n v="44"/>
    <n v="66.180000000000007"/>
    <x v="4"/>
    <s v="GBP"/>
    <n v="1319691600"/>
    <n v="1320904800"/>
    <b v="0"/>
    <b v="0"/>
    <s v="theater/plays"/>
    <x v="3"/>
    <x v="3"/>
  </r>
  <r>
    <n v="2500"/>
    <n v="4008"/>
    <n v="160"/>
    <x v="1"/>
    <n v="84"/>
    <n v="47.71"/>
    <x v="1"/>
    <s v="USD"/>
    <n v="1371963600"/>
    <n v="1372395600"/>
    <b v="0"/>
    <b v="0"/>
    <s v="theater/plays"/>
    <x v="3"/>
    <x v="3"/>
  </r>
  <r>
    <n v="5300"/>
    <n v="9749"/>
    <n v="184"/>
    <x v="1"/>
    <n v="155"/>
    <n v="62.9"/>
    <x v="1"/>
    <s v="USD"/>
    <n v="1433739600"/>
    <n v="1437714000"/>
    <b v="0"/>
    <b v="0"/>
    <s v="theater/plays"/>
    <x v="3"/>
    <x v="3"/>
  </r>
  <r>
    <n v="9100"/>
    <n v="5803"/>
    <n v="64"/>
    <x v="0"/>
    <n v="67"/>
    <n v="86.61"/>
    <x v="1"/>
    <s v="USD"/>
    <n v="1508130000"/>
    <n v="1509771600"/>
    <b v="0"/>
    <b v="0"/>
    <s v="photography/photography books"/>
    <x v="7"/>
    <x v="14"/>
  </r>
  <r>
    <n v="6300"/>
    <n v="14199"/>
    <n v="225"/>
    <x v="1"/>
    <n v="189"/>
    <n v="75.13"/>
    <x v="1"/>
    <s v="USD"/>
    <n v="1550037600"/>
    <n v="1550556000"/>
    <b v="0"/>
    <b v="1"/>
    <s v="food/food trucks"/>
    <x v="0"/>
    <x v="0"/>
  </r>
  <r>
    <n v="114400"/>
    <n v="196779"/>
    <n v="172"/>
    <x v="1"/>
    <n v="4799"/>
    <n v="41"/>
    <x v="1"/>
    <s v="USD"/>
    <n v="1486706400"/>
    <n v="1489039200"/>
    <b v="1"/>
    <b v="1"/>
    <s v="film &amp; video/documentary"/>
    <x v="4"/>
    <x v="4"/>
  </r>
  <r>
    <n v="38900"/>
    <n v="56859"/>
    <n v="146"/>
    <x v="1"/>
    <n v="1137"/>
    <n v="50.01"/>
    <x v="1"/>
    <s v="USD"/>
    <n v="1553835600"/>
    <n v="1556600400"/>
    <b v="0"/>
    <b v="0"/>
    <s v="publishing/nonfiction"/>
    <x v="5"/>
    <x v="9"/>
  </r>
  <r>
    <n v="135500"/>
    <n v="103554"/>
    <n v="76"/>
    <x v="0"/>
    <n v="1068"/>
    <n v="96.96"/>
    <x v="1"/>
    <s v="USD"/>
    <n v="1277528400"/>
    <n v="1278565200"/>
    <b v="0"/>
    <b v="0"/>
    <s v="theater/plays"/>
    <x v="3"/>
    <x v="3"/>
  </r>
  <r>
    <n v="109000"/>
    <n v="42795"/>
    <n v="39"/>
    <x v="0"/>
    <n v="424"/>
    <n v="100.93"/>
    <x v="1"/>
    <s v="USD"/>
    <n v="1339477200"/>
    <n v="1339909200"/>
    <b v="0"/>
    <b v="0"/>
    <s v="technology/wearables"/>
    <x v="2"/>
    <x v="8"/>
  </r>
  <r>
    <n v="114800"/>
    <n v="12938"/>
    <n v="11"/>
    <x v="3"/>
    <n v="145"/>
    <n v="89.23"/>
    <x v="5"/>
    <s v="CHF"/>
    <n v="1325656800"/>
    <n v="1325829600"/>
    <b v="0"/>
    <b v="0"/>
    <s v="music/indie rock"/>
    <x v="1"/>
    <x v="7"/>
  </r>
  <r>
    <n v="83000"/>
    <n v="101352"/>
    <n v="122"/>
    <x v="1"/>
    <n v="1152"/>
    <n v="87.98"/>
    <x v="1"/>
    <s v="USD"/>
    <n v="1288242000"/>
    <n v="1290578400"/>
    <b v="0"/>
    <b v="0"/>
    <s v="theater/plays"/>
    <x v="3"/>
    <x v="3"/>
  </r>
  <r>
    <n v="2400"/>
    <n v="4477"/>
    <n v="187"/>
    <x v="1"/>
    <n v="50"/>
    <n v="89.54"/>
    <x v="1"/>
    <s v="USD"/>
    <n v="1379048400"/>
    <n v="1380344400"/>
    <b v="0"/>
    <b v="0"/>
    <s v="photography/photography books"/>
    <x v="7"/>
    <x v="14"/>
  </r>
  <r>
    <n v="60400"/>
    <n v="4393"/>
    <n v="7"/>
    <x v="0"/>
    <n v="151"/>
    <n v="29.09"/>
    <x v="1"/>
    <s v="USD"/>
    <n v="1389679200"/>
    <n v="1389852000"/>
    <b v="0"/>
    <b v="0"/>
    <s v="publishing/nonfiction"/>
    <x v="5"/>
    <x v="9"/>
  </r>
  <r>
    <n v="102900"/>
    <n v="67546"/>
    <n v="66"/>
    <x v="0"/>
    <n v="1608"/>
    <n v="42.01"/>
    <x v="1"/>
    <s v="USD"/>
    <n v="1294293600"/>
    <n v="1294466400"/>
    <b v="0"/>
    <b v="0"/>
    <s v="technology/wearables"/>
    <x v="2"/>
    <x v="8"/>
  </r>
  <r>
    <n v="62800"/>
    <n v="143788"/>
    <n v="229"/>
    <x v="1"/>
    <n v="3059"/>
    <n v="47"/>
    <x v="0"/>
    <s v="CAD"/>
    <n v="1500267600"/>
    <n v="1500354000"/>
    <b v="0"/>
    <b v="0"/>
    <s v="music/jazz"/>
    <x v="1"/>
    <x v="17"/>
  </r>
  <r>
    <n v="800"/>
    <n v="3755"/>
    <n v="469"/>
    <x v="1"/>
    <n v="34"/>
    <n v="110.44"/>
    <x v="1"/>
    <s v="USD"/>
    <n v="1375074000"/>
    <n v="1375938000"/>
    <b v="0"/>
    <b v="1"/>
    <s v="film &amp; video/documentary"/>
    <x v="4"/>
    <x v="4"/>
  </r>
  <r>
    <n v="7100"/>
    <n v="9238"/>
    <n v="130"/>
    <x v="1"/>
    <n v="220"/>
    <n v="41.99"/>
    <x v="1"/>
    <s v="USD"/>
    <n v="1323324000"/>
    <n v="1323410400"/>
    <b v="1"/>
    <b v="0"/>
    <s v="theater/plays"/>
    <x v="3"/>
    <x v="3"/>
  </r>
  <r>
    <n v="46100"/>
    <n v="77012"/>
    <n v="167"/>
    <x v="1"/>
    <n v="1604"/>
    <n v="48.01"/>
    <x v="2"/>
    <s v="AUD"/>
    <n v="1538715600"/>
    <n v="1539406800"/>
    <b v="0"/>
    <b v="0"/>
    <s v="film &amp; video/drama"/>
    <x v="4"/>
    <x v="6"/>
  </r>
  <r>
    <n v="8100"/>
    <n v="14083"/>
    <n v="174"/>
    <x v="1"/>
    <n v="454"/>
    <n v="31.02"/>
    <x v="1"/>
    <s v="USD"/>
    <n v="1369285200"/>
    <n v="1369803600"/>
    <b v="0"/>
    <b v="0"/>
    <s v="music/rock"/>
    <x v="1"/>
    <x v="1"/>
  </r>
  <r>
    <n v="1700"/>
    <n v="12202"/>
    <n v="718"/>
    <x v="1"/>
    <n v="123"/>
    <n v="99.2"/>
    <x v="6"/>
    <s v="EUR"/>
    <n v="1525755600"/>
    <n v="1525928400"/>
    <b v="0"/>
    <b v="1"/>
    <s v="film &amp; video/animation"/>
    <x v="4"/>
    <x v="10"/>
  </r>
  <r>
    <n v="97300"/>
    <n v="62127"/>
    <n v="64"/>
    <x v="0"/>
    <n v="941"/>
    <n v="66.02"/>
    <x v="1"/>
    <s v="USD"/>
    <n v="1296626400"/>
    <n v="1297231200"/>
    <b v="0"/>
    <b v="0"/>
    <s v="music/indie rock"/>
    <x v="1"/>
    <x v="7"/>
  </r>
  <r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900"/>
    <n v="13772"/>
    <n v="1530"/>
    <x v="1"/>
    <n v="299"/>
    <n v="46.06"/>
    <x v="1"/>
    <s v="USD"/>
    <n v="1572152400"/>
    <n v="1572152400"/>
    <b v="0"/>
    <b v="0"/>
    <s v="theater/plays"/>
    <x v="3"/>
    <x v="3"/>
  </r>
  <r>
    <n v="7300"/>
    <n v="2946"/>
    <n v="40"/>
    <x v="0"/>
    <n v="40"/>
    <n v="73.650000000000006"/>
    <x v="1"/>
    <s v="USD"/>
    <n v="1325829600"/>
    <n v="1329890400"/>
    <b v="0"/>
    <b v="1"/>
    <s v="film &amp; video/shorts"/>
    <x v="4"/>
    <x v="12"/>
  </r>
  <r>
    <n v="195800"/>
    <n v="168820"/>
    <n v="86"/>
    <x v="0"/>
    <n v="3015"/>
    <n v="55.99"/>
    <x v="0"/>
    <s v="CAD"/>
    <n v="1273640400"/>
    <n v="1276750800"/>
    <b v="0"/>
    <b v="1"/>
    <s v="theater/plays"/>
    <x v="3"/>
    <x v="3"/>
  </r>
  <r>
    <n v="48900"/>
    <n v="154321"/>
    <n v="316"/>
    <x v="1"/>
    <n v="2237"/>
    <n v="68.989999999999995"/>
    <x v="1"/>
    <s v="USD"/>
    <n v="1510639200"/>
    <n v="1510898400"/>
    <b v="0"/>
    <b v="0"/>
    <s v="theater/plays"/>
    <x v="3"/>
    <x v="3"/>
  </r>
  <r>
    <n v="29600"/>
    <n v="26527"/>
    <n v="90"/>
    <x v="0"/>
    <n v="435"/>
    <n v="60.98"/>
    <x v="1"/>
    <s v="USD"/>
    <n v="1528088400"/>
    <n v="1532408400"/>
    <b v="0"/>
    <b v="0"/>
    <s v="theater/plays"/>
    <x v="3"/>
    <x v="3"/>
  </r>
  <r>
    <n v="39300"/>
    <n v="71583"/>
    <n v="182"/>
    <x v="1"/>
    <n v="645"/>
    <n v="110.98"/>
    <x v="1"/>
    <s v="USD"/>
    <n v="1359525600"/>
    <n v="1360562400"/>
    <b v="1"/>
    <b v="0"/>
    <s v="film &amp; video/documentary"/>
    <x v="4"/>
    <x v="4"/>
  </r>
  <r>
    <n v="3400"/>
    <n v="12100"/>
    <n v="356"/>
    <x v="1"/>
    <n v="484"/>
    <n v="25"/>
    <x v="3"/>
    <s v="DKK"/>
    <n v="1570942800"/>
    <n v="1571547600"/>
    <b v="0"/>
    <b v="0"/>
    <s v="theater/plays"/>
    <x v="3"/>
    <x v="3"/>
  </r>
  <r>
    <n v="9200"/>
    <n v="12129"/>
    <n v="132"/>
    <x v="1"/>
    <n v="154"/>
    <n v="78.760000000000005"/>
    <x v="0"/>
    <s v="CAD"/>
    <n v="1466398800"/>
    <n v="1468126800"/>
    <b v="0"/>
    <b v="0"/>
    <s v="film &amp; video/documentary"/>
    <x v="4"/>
    <x v="4"/>
  </r>
  <r>
    <n v="135600"/>
    <n v="62804"/>
    <n v="46"/>
    <x v="0"/>
    <n v="714"/>
    <n v="87.96"/>
    <x v="1"/>
    <s v="USD"/>
    <n v="1492491600"/>
    <n v="1492837200"/>
    <b v="0"/>
    <b v="0"/>
    <s v="music/rock"/>
    <x v="1"/>
    <x v="1"/>
  </r>
  <r>
    <n v="153700"/>
    <n v="55536"/>
    <n v="36"/>
    <x v="2"/>
    <n v="1111"/>
    <n v="49.99"/>
    <x v="1"/>
    <s v="USD"/>
    <n v="1430197200"/>
    <n v="1430197200"/>
    <b v="0"/>
    <b v="0"/>
    <s v="games/mobile games"/>
    <x v="6"/>
    <x v="20"/>
  </r>
  <r>
    <n v="7800"/>
    <n v="8161"/>
    <n v="105"/>
    <x v="1"/>
    <n v="82"/>
    <n v="99.52"/>
    <x v="1"/>
    <s v="USD"/>
    <n v="1496034000"/>
    <n v="1496206800"/>
    <b v="0"/>
    <b v="0"/>
    <s v="theater/plays"/>
    <x v="3"/>
    <x v="3"/>
  </r>
  <r>
    <n v="2100"/>
    <n v="14046"/>
    <n v="669"/>
    <x v="1"/>
    <n v="134"/>
    <n v="104.82"/>
    <x v="1"/>
    <s v="USD"/>
    <n v="1388728800"/>
    <n v="1389592800"/>
    <b v="0"/>
    <b v="0"/>
    <s v="publishing/fiction"/>
    <x v="5"/>
    <x v="13"/>
  </r>
  <r>
    <n v="189500"/>
    <n v="117628"/>
    <n v="62"/>
    <x v="2"/>
    <n v="1089"/>
    <n v="108.01"/>
    <x v="1"/>
    <s v="USD"/>
    <n v="1543298400"/>
    <n v="1545631200"/>
    <b v="0"/>
    <b v="0"/>
    <s v="film &amp; video/animation"/>
    <x v="4"/>
    <x v="10"/>
  </r>
  <r>
    <n v="188200"/>
    <n v="159405"/>
    <n v="85"/>
    <x v="0"/>
    <n v="5497"/>
    <n v="29"/>
    <x v="1"/>
    <s v="USD"/>
    <n v="1271739600"/>
    <n v="1272430800"/>
    <b v="0"/>
    <b v="1"/>
    <s v="food/food trucks"/>
    <x v="0"/>
    <x v="0"/>
  </r>
  <r>
    <n v="113500"/>
    <n v="12552"/>
    <n v="11"/>
    <x v="0"/>
    <n v="418"/>
    <n v="30.03"/>
    <x v="1"/>
    <s v="USD"/>
    <n v="1326434400"/>
    <n v="1327903200"/>
    <b v="0"/>
    <b v="0"/>
    <s v="theater/plays"/>
    <x v="3"/>
    <x v="3"/>
  </r>
  <r>
    <n v="134600"/>
    <n v="59007"/>
    <n v="44"/>
    <x v="0"/>
    <n v="1439"/>
    <n v="41.01"/>
    <x v="1"/>
    <s v="USD"/>
    <n v="1295244000"/>
    <n v="1296021600"/>
    <b v="0"/>
    <b v="1"/>
    <s v="film &amp; video/documentary"/>
    <x v="4"/>
    <x v="4"/>
  </r>
  <r>
    <n v="1700"/>
    <n v="943"/>
    <n v="55"/>
    <x v="0"/>
    <n v="15"/>
    <n v="62.87"/>
    <x v="1"/>
    <s v="USD"/>
    <n v="1541221200"/>
    <n v="1543298400"/>
    <b v="0"/>
    <b v="0"/>
    <s v="theater/plays"/>
    <x v="3"/>
    <x v="3"/>
  </r>
  <r>
    <n v="163700"/>
    <n v="93963"/>
    <n v="57"/>
    <x v="0"/>
    <n v="1999"/>
    <n v="47.01"/>
    <x v="0"/>
    <s v="CAD"/>
    <n v="1336280400"/>
    <n v="1336366800"/>
    <b v="0"/>
    <b v="0"/>
    <s v="film &amp; video/documentary"/>
    <x v="4"/>
    <x v="4"/>
  </r>
  <r>
    <n v="113800"/>
    <n v="140469"/>
    <n v="123"/>
    <x v="1"/>
    <n v="5203"/>
    <n v="27"/>
    <x v="1"/>
    <s v="USD"/>
    <n v="1324533600"/>
    <n v="1325052000"/>
    <b v="0"/>
    <b v="0"/>
    <s v="technology/web"/>
    <x v="2"/>
    <x v="2"/>
  </r>
  <r>
    <n v="5000"/>
    <n v="6423"/>
    <n v="128"/>
    <x v="1"/>
    <n v="94"/>
    <n v="68.33"/>
    <x v="1"/>
    <s v="USD"/>
    <n v="1498366800"/>
    <n v="1499576400"/>
    <b v="0"/>
    <b v="0"/>
    <s v="theater/plays"/>
    <x v="3"/>
    <x v="3"/>
  </r>
  <r>
    <n v="9400"/>
    <n v="6015"/>
    <n v="64"/>
    <x v="0"/>
    <n v="118"/>
    <n v="50.97"/>
    <x v="1"/>
    <s v="USD"/>
    <n v="1498712400"/>
    <n v="1501304400"/>
    <b v="0"/>
    <b v="1"/>
    <s v="technology/wearables"/>
    <x v="2"/>
    <x v="8"/>
  </r>
  <r>
    <n v="8700"/>
    <n v="11075"/>
    <n v="127"/>
    <x v="1"/>
    <n v="205"/>
    <n v="54.02"/>
    <x v="1"/>
    <s v="USD"/>
    <n v="1271480400"/>
    <n v="1273208400"/>
    <b v="0"/>
    <b v="1"/>
    <s v="theater/plays"/>
    <x v="3"/>
    <x v="3"/>
  </r>
  <r>
    <n v="147800"/>
    <n v="15723"/>
    <n v="11"/>
    <x v="0"/>
    <n v="162"/>
    <n v="97.06"/>
    <x v="1"/>
    <s v="USD"/>
    <n v="1316667600"/>
    <n v="1316840400"/>
    <b v="0"/>
    <b v="1"/>
    <s v="food/food trucks"/>
    <x v="0"/>
    <x v="0"/>
  </r>
  <r>
    <n v="5100"/>
    <n v="2064"/>
    <n v="40"/>
    <x v="0"/>
    <n v="83"/>
    <n v="24.87"/>
    <x v="1"/>
    <s v="USD"/>
    <n v="1524027600"/>
    <n v="1524546000"/>
    <b v="0"/>
    <b v="0"/>
    <s v="music/indie rock"/>
    <x v="1"/>
    <x v="7"/>
  </r>
  <r>
    <n v="2700"/>
    <n v="7767"/>
    <n v="288"/>
    <x v="1"/>
    <n v="92"/>
    <n v="84.42"/>
    <x v="1"/>
    <s v="USD"/>
    <n v="1438059600"/>
    <n v="1438578000"/>
    <b v="0"/>
    <b v="0"/>
    <s v="photography/photography books"/>
    <x v="7"/>
    <x v="14"/>
  </r>
  <r>
    <n v="1800"/>
    <n v="10313"/>
    <n v="573"/>
    <x v="1"/>
    <n v="219"/>
    <n v="47.09"/>
    <x v="1"/>
    <s v="USD"/>
    <n v="1361944800"/>
    <n v="1362549600"/>
    <b v="0"/>
    <b v="0"/>
    <s v="theater/plays"/>
    <x v="3"/>
    <x v="3"/>
  </r>
  <r>
    <n v="174500"/>
    <n v="197018"/>
    <n v="113"/>
    <x v="1"/>
    <n v="2526"/>
    <n v="78"/>
    <x v="1"/>
    <s v="USD"/>
    <n v="1410584400"/>
    <n v="1413349200"/>
    <b v="0"/>
    <b v="1"/>
    <s v="theater/plays"/>
    <x v="3"/>
    <x v="3"/>
  </r>
  <r>
    <n v="101400"/>
    <n v="47037"/>
    <n v="46"/>
    <x v="0"/>
    <n v="747"/>
    <n v="62.97"/>
    <x v="1"/>
    <s v="USD"/>
    <n v="1297404000"/>
    <n v="1298008800"/>
    <b v="0"/>
    <b v="0"/>
    <s v="film &amp; video/animation"/>
    <x v="4"/>
    <x v="10"/>
  </r>
  <r>
    <n v="191000"/>
    <n v="173191"/>
    <n v="91"/>
    <x v="3"/>
    <n v="2138"/>
    <n v="81.010000000000005"/>
    <x v="1"/>
    <s v="USD"/>
    <n v="1392012000"/>
    <n v="1394427600"/>
    <b v="0"/>
    <b v="1"/>
    <s v="photography/photography books"/>
    <x v="7"/>
    <x v="14"/>
  </r>
  <r>
    <n v="8100"/>
    <n v="5487"/>
    <n v="68"/>
    <x v="0"/>
    <n v="84"/>
    <n v="65.319999999999993"/>
    <x v="1"/>
    <s v="USD"/>
    <n v="1569733200"/>
    <n v="1572670800"/>
    <b v="0"/>
    <b v="0"/>
    <s v="theater/plays"/>
    <x v="3"/>
    <x v="3"/>
  </r>
  <r>
    <n v="5100"/>
    <n v="9817"/>
    <n v="192"/>
    <x v="1"/>
    <n v="94"/>
    <n v="104.44"/>
    <x v="1"/>
    <s v="USD"/>
    <n v="1529643600"/>
    <n v="1531112400"/>
    <b v="1"/>
    <b v="0"/>
    <s v="theater/plays"/>
    <x v="3"/>
    <x v="3"/>
  </r>
  <r>
    <n v="7700"/>
    <n v="6369"/>
    <n v="83"/>
    <x v="0"/>
    <n v="91"/>
    <n v="69.989999999999995"/>
    <x v="1"/>
    <s v="USD"/>
    <n v="1399006800"/>
    <n v="1400734800"/>
    <b v="0"/>
    <b v="0"/>
    <s v="theater/plays"/>
    <x v="3"/>
    <x v="3"/>
  </r>
  <r>
    <n v="121400"/>
    <n v="65755"/>
    <n v="54"/>
    <x v="0"/>
    <n v="792"/>
    <n v="83.02"/>
    <x v="1"/>
    <s v="USD"/>
    <n v="1385359200"/>
    <n v="1386741600"/>
    <b v="0"/>
    <b v="1"/>
    <s v="film &amp; video/documentary"/>
    <x v="4"/>
    <x v="4"/>
  </r>
  <r>
    <n v="5400"/>
    <n v="903"/>
    <n v="17"/>
    <x v="3"/>
    <n v="10"/>
    <n v="90.3"/>
    <x v="0"/>
    <s v="CAD"/>
    <n v="1480572000"/>
    <n v="1481781600"/>
    <b v="1"/>
    <b v="0"/>
    <s v="theater/plays"/>
    <x v="3"/>
    <x v="3"/>
  </r>
  <r>
    <n v="152400"/>
    <n v="178120"/>
    <n v="117"/>
    <x v="1"/>
    <n v="1713"/>
    <n v="103.98"/>
    <x v="6"/>
    <s v="EUR"/>
    <n v="1418623200"/>
    <n v="1419660000"/>
    <b v="0"/>
    <b v="1"/>
    <s v="theater/plays"/>
    <x v="3"/>
    <x v="3"/>
  </r>
  <r>
    <n v="1300"/>
    <n v="13678"/>
    <n v="1052"/>
    <x v="1"/>
    <n v="249"/>
    <n v="54.93"/>
    <x v="1"/>
    <s v="USD"/>
    <n v="1555736400"/>
    <n v="1555822800"/>
    <b v="0"/>
    <b v="0"/>
    <s v="music/jazz"/>
    <x v="1"/>
    <x v="17"/>
  </r>
  <r>
    <n v="8100"/>
    <n v="9969"/>
    <n v="123"/>
    <x v="1"/>
    <n v="192"/>
    <n v="51.92"/>
    <x v="1"/>
    <s v="USD"/>
    <n v="1442120400"/>
    <n v="1442379600"/>
    <b v="0"/>
    <b v="1"/>
    <s v="film &amp; video/animation"/>
    <x v="4"/>
    <x v="10"/>
  </r>
  <r>
    <n v="8300"/>
    <n v="14827"/>
    <n v="179"/>
    <x v="1"/>
    <n v="247"/>
    <n v="60.03"/>
    <x v="1"/>
    <s v="USD"/>
    <n v="1362376800"/>
    <n v="1364965200"/>
    <b v="0"/>
    <b v="0"/>
    <s v="theater/plays"/>
    <x v="3"/>
    <x v="3"/>
  </r>
  <r>
    <n v="28400"/>
    <n v="100900"/>
    <n v="355"/>
    <x v="1"/>
    <n v="2293"/>
    <n v="44"/>
    <x v="1"/>
    <s v="USD"/>
    <n v="1478408400"/>
    <n v="1479016800"/>
    <b v="0"/>
    <b v="0"/>
    <s v="film &amp; video/science fiction"/>
    <x v="4"/>
    <x v="22"/>
  </r>
  <r>
    <n v="102500"/>
    <n v="165954"/>
    <n v="162"/>
    <x v="1"/>
    <n v="3131"/>
    <n v="53"/>
    <x v="1"/>
    <s v="USD"/>
    <n v="1498798800"/>
    <n v="1499662800"/>
    <b v="0"/>
    <b v="0"/>
    <s v="film &amp; video/television"/>
    <x v="4"/>
    <x v="19"/>
  </r>
  <r>
    <n v="7000"/>
    <n v="1744"/>
    <n v="25"/>
    <x v="0"/>
    <n v="32"/>
    <n v="54.5"/>
    <x v="1"/>
    <s v="USD"/>
    <n v="1335416400"/>
    <n v="1337835600"/>
    <b v="0"/>
    <b v="0"/>
    <s v="technology/wearables"/>
    <x v="2"/>
    <x v="8"/>
  </r>
  <r>
    <n v="5400"/>
    <n v="10731"/>
    <n v="199"/>
    <x v="1"/>
    <n v="143"/>
    <n v="75.040000000000006"/>
    <x v="6"/>
    <s v="EUR"/>
    <n v="1504328400"/>
    <n v="1505710800"/>
    <b v="0"/>
    <b v="0"/>
    <s v="theater/plays"/>
    <x v="3"/>
    <x v="3"/>
  </r>
  <r>
    <n v="9300"/>
    <n v="3232"/>
    <n v="35"/>
    <x v="3"/>
    <n v="90"/>
    <n v="35.909999999999997"/>
    <x v="1"/>
    <s v="USD"/>
    <n v="1285822800"/>
    <n v="1287464400"/>
    <b v="0"/>
    <b v="0"/>
    <s v="theater/plays"/>
    <x v="3"/>
    <x v="3"/>
  </r>
  <r>
    <n v="6200"/>
    <n v="10938"/>
    <n v="176"/>
    <x v="1"/>
    <n v="296"/>
    <n v="36.950000000000003"/>
    <x v="1"/>
    <s v="USD"/>
    <n v="1311483600"/>
    <n v="1311656400"/>
    <b v="0"/>
    <b v="1"/>
    <s v="music/indie rock"/>
    <x v="1"/>
    <x v="7"/>
  </r>
  <r>
    <n v="2100"/>
    <n v="10739"/>
    <n v="511"/>
    <x v="1"/>
    <n v="170"/>
    <n v="63.17"/>
    <x v="1"/>
    <s v="USD"/>
    <n v="1291356000"/>
    <n v="1293170400"/>
    <b v="0"/>
    <b v="1"/>
    <s v="theater/plays"/>
    <x v="3"/>
    <x v="3"/>
  </r>
  <r>
    <n v="6800"/>
    <n v="5579"/>
    <n v="82"/>
    <x v="0"/>
    <n v="186"/>
    <n v="29.99"/>
    <x v="1"/>
    <s v="USD"/>
    <n v="1355810400"/>
    <n v="1355983200"/>
    <b v="0"/>
    <b v="0"/>
    <s v="technology/wearables"/>
    <x v="2"/>
    <x v="8"/>
  </r>
  <r>
    <n v="155200"/>
    <n v="37754"/>
    <n v="24"/>
    <x v="3"/>
    <n v="439"/>
    <n v="86"/>
    <x v="4"/>
    <s v="GBP"/>
    <n v="1513663200"/>
    <n v="1515045600"/>
    <b v="0"/>
    <b v="0"/>
    <s v="film &amp; video/television"/>
    <x v="4"/>
    <x v="19"/>
  </r>
  <r>
    <n v="89900"/>
    <n v="45384"/>
    <n v="50"/>
    <x v="0"/>
    <n v="605"/>
    <n v="75.010000000000005"/>
    <x v="1"/>
    <s v="USD"/>
    <n v="1365915600"/>
    <n v="1366088400"/>
    <b v="0"/>
    <b v="1"/>
    <s v="games/video games"/>
    <x v="6"/>
    <x v="11"/>
  </r>
  <r>
    <n v="900"/>
    <n v="8703"/>
    <n v="967"/>
    <x v="1"/>
    <n v="86"/>
    <n v="101.2"/>
    <x v="3"/>
    <s v="DKK"/>
    <n v="1551852000"/>
    <n v="1553317200"/>
    <b v="0"/>
    <b v="0"/>
    <s v="games/video games"/>
    <x v="6"/>
    <x v="11"/>
  </r>
  <r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148400"/>
    <n v="182302"/>
    <n v="123"/>
    <x v="1"/>
    <n v="6286"/>
    <n v="29"/>
    <x v="1"/>
    <s v="USD"/>
    <n v="1500440400"/>
    <n v="1503118800"/>
    <b v="0"/>
    <b v="0"/>
    <s v="music/rock"/>
    <x v="1"/>
    <x v="1"/>
  </r>
  <r>
    <n v="4800"/>
    <n v="3045"/>
    <n v="63"/>
    <x v="0"/>
    <n v="31"/>
    <n v="98.23"/>
    <x v="1"/>
    <s v="USD"/>
    <n v="1278392400"/>
    <n v="1278478800"/>
    <b v="0"/>
    <b v="0"/>
    <s v="film &amp; video/drama"/>
    <x v="4"/>
    <x v="6"/>
  </r>
  <r>
    <n v="182400"/>
    <n v="102749"/>
    <n v="56"/>
    <x v="0"/>
    <n v="1181"/>
    <n v="87"/>
    <x v="1"/>
    <s v="USD"/>
    <n v="1480572000"/>
    <n v="1484114400"/>
    <b v="0"/>
    <b v="0"/>
    <s v="film &amp; video/science fiction"/>
    <x v="4"/>
    <x v="22"/>
  </r>
  <r>
    <n v="4000"/>
    <n v="1763"/>
    <n v="44"/>
    <x v="0"/>
    <n v="39"/>
    <n v="45.21"/>
    <x v="1"/>
    <s v="USD"/>
    <n v="1382331600"/>
    <n v="1385445600"/>
    <b v="0"/>
    <b v="1"/>
    <s v="film &amp; video/drama"/>
    <x v="4"/>
    <x v="6"/>
  </r>
  <r>
    <n v="116500"/>
    <n v="137904"/>
    <n v="118"/>
    <x v="1"/>
    <n v="3727"/>
    <n v="37"/>
    <x v="1"/>
    <s v="USD"/>
    <n v="1316754000"/>
    <n v="1318741200"/>
    <b v="0"/>
    <b v="0"/>
    <s v="theater/plays"/>
    <x v="3"/>
    <x v="3"/>
  </r>
  <r>
    <n v="146400"/>
    <n v="152438"/>
    <n v="104"/>
    <x v="1"/>
    <n v="1605"/>
    <n v="94.98"/>
    <x v="1"/>
    <s v="USD"/>
    <n v="1518242400"/>
    <n v="1518242400"/>
    <b v="0"/>
    <b v="1"/>
    <s v="music/indie rock"/>
    <x v="1"/>
    <x v="7"/>
  </r>
  <r>
    <n v="5000"/>
    <n v="1332"/>
    <n v="27"/>
    <x v="0"/>
    <n v="46"/>
    <n v="28.96"/>
    <x v="1"/>
    <s v="USD"/>
    <n v="1476421200"/>
    <n v="1476594000"/>
    <b v="0"/>
    <b v="0"/>
    <s v="theater/plays"/>
    <x v="3"/>
    <x v="3"/>
  </r>
  <r>
    <n v="33800"/>
    <n v="118706"/>
    <n v="351"/>
    <x v="1"/>
    <n v="2120"/>
    <n v="55.99"/>
    <x v="1"/>
    <s v="USD"/>
    <n v="1269752400"/>
    <n v="1273554000"/>
    <b v="0"/>
    <b v="0"/>
    <s v="theater/plays"/>
    <x v="3"/>
    <x v="3"/>
  </r>
  <r>
    <n v="6300"/>
    <n v="5674"/>
    <n v="90"/>
    <x v="0"/>
    <n v="105"/>
    <n v="54.04"/>
    <x v="1"/>
    <s v="USD"/>
    <n v="1419746400"/>
    <n v="1421906400"/>
    <b v="0"/>
    <b v="0"/>
    <s v="film &amp; video/documentary"/>
    <x v="4"/>
    <x v="4"/>
  </r>
  <r>
    <n v="2400"/>
    <n v="4119"/>
    <n v="172"/>
    <x v="1"/>
    <n v="50"/>
    <n v="82.38"/>
    <x v="1"/>
    <s v="USD"/>
    <n v="1281330000"/>
    <n v="1281589200"/>
    <b v="0"/>
    <b v="0"/>
    <s v="theater/plays"/>
    <x v="3"/>
    <x v="3"/>
  </r>
  <r>
    <n v="98800"/>
    <n v="139354"/>
    <n v="141"/>
    <x v="1"/>
    <n v="2080"/>
    <n v="67"/>
    <x v="1"/>
    <s v="USD"/>
    <n v="1398661200"/>
    <n v="1400389200"/>
    <b v="0"/>
    <b v="0"/>
    <s v="film &amp; video/drama"/>
    <x v="4"/>
    <x v="6"/>
  </r>
  <r>
    <n v="188800"/>
    <n v="57734"/>
    <n v="31"/>
    <x v="0"/>
    <n v="535"/>
    <n v="107.91"/>
    <x v="1"/>
    <s v="USD"/>
    <n v="1359525600"/>
    <n v="1362808800"/>
    <b v="0"/>
    <b v="0"/>
    <s v="games/mobile games"/>
    <x v="6"/>
    <x v="20"/>
  </r>
  <r>
    <n v="134300"/>
    <n v="145265"/>
    <n v="108"/>
    <x v="1"/>
    <n v="2105"/>
    <n v="69.010000000000005"/>
    <x v="1"/>
    <s v="USD"/>
    <n v="1388469600"/>
    <n v="1388815200"/>
    <b v="0"/>
    <b v="0"/>
    <s v="film &amp; video/animation"/>
    <x v="4"/>
    <x v="10"/>
  </r>
  <r>
    <n v="71200"/>
    <n v="95020"/>
    <n v="133"/>
    <x v="1"/>
    <n v="2436"/>
    <n v="39.01"/>
    <x v="1"/>
    <s v="USD"/>
    <n v="1518328800"/>
    <n v="1519538400"/>
    <b v="0"/>
    <b v="0"/>
    <s v="theater/plays"/>
    <x v="3"/>
    <x v="3"/>
  </r>
  <r>
    <n v="4700"/>
    <n v="8829"/>
    <n v="188"/>
    <x v="1"/>
    <n v="80"/>
    <n v="110.36"/>
    <x v="1"/>
    <s v="USD"/>
    <n v="1517032800"/>
    <n v="1517810400"/>
    <b v="0"/>
    <b v="0"/>
    <s v="publishing/translations"/>
    <x v="5"/>
    <x v="18"/>
  </r>
  <r>
    <n v="1200"/>
    <n v="3984"/>
    <n v="332"/>
    <x v="1"/>
    <n v="42"/>
    <n v="94.86"/>
    <x v="1"/>
    <s v="USD"/>
    <n v="1368594000"/>
    <n v="1370581200"/>
    <b v="0"/>
    <b v="1"/>
    <s v="technology/wearables"/>
    <x v="2"/>
    <x v="8"/>
  </r>
  <r>
    <n v="1400"/>
    <n v="8053"/>
    <n v="575"/>
    <x v="1"/>
    <n v="139"/>
    <n v="57.94"/>
    <x v="0"/>
    <s v="CAD"/>
    <n v="1448258400"/>
    <n v="1448863200"/>
    <b v="0"/>
    <b v="1"/>
    <s v="technology/web"/>
    <x v="2"/>
    <x v="2"/>
  </r>
  <r>
    <n v="4000"/>
    <n v="1620"/>
    <n v="41"/>
    <x v="0"/>
    <n v="16"/>
    <n v="101.25"/>
    <x v="1"/>
    <s v="USD"/>
    <n v="1555218000"/>
    <n v="1556600400"/>
    <b v="0"/>
    <b v="0"/>
    <s v="theater/plays"/>
    <x v="3"/>
    <x v="3"/>
  </r>
  <r>
    <n v="5600"/>
    <n v="10328"/>
    <n v="184"/>
    <x v="1"/>
    <n v="159"/>
    <n v="64.959999999999994"/>
    <x v="1"/>
    <s v="USD"/>
    <n v="1431925200"/>
    <n v="1432098000"/>
    <b v="0"/>
    <b v="0"/>
    <s v="film &amp; video/drama"/>
    <x v="4"/>
    <x v="6"/>
  </r>
  <r>
    <n v="3600"/>
    <n v="10289"/>
    <n v="286"/>
    <x v="1"/>
    <n v="381"/>
    <n v="27.01"/>
    <x v="1"/>
    <s v="USD"/>
    <n v="1481522400"/>
    <n v="1482127200"/>
    <b v="0"/>
    <b v="0"/>
    <s v="technology/wearables"/>
    <x v="2"/>
    <x v="8"/>
  </r>
  <r>
    <n v="3100"/>
    <n v="9889"/>
    <n v="319"/>
    <x v="1"/>
    <n v="194"/>
    <n v="50.97"/>
    <x v="4"/>
    <s v="GBP"/>
    <n v="1335934800"/>
    <n v="1335934800"/>
    <b v="0"/>
    <b v="1"/>
    <s v="food/food trucks"/>
    <x v="0"/>
    <x v="0"/>
  </r>
  <r>
    <n v="153800"/>
    <n v="60342"/>
    <n v="39"/>
    <x v="0"/>
    <n v="575"/>
    <n v="104.94"/>
    <x v="1"/>
    <s v="USD"/>
    <n v="1552280400"/>
    <n v="1556946000"/>
    <b v="0"/>
    <b v="0"/>
    <s v="music/rock"/>
    <x v="1"/>
    <x v="1"/>
  </r>
  <r>
    <n v="5000"/>
    <n v="8907"/>
    <n v="178"/>
    <x v="1"/>
    <n v="106"/>
    <n v="84.03"/>
    <x v="1"/>
    <s v="USD"/>
    <n v="1529989200"/>
    <n v="1530075600"/>
    <b v="0"/>
    <b v="0"/>
    <s v="music/electric music"/>
    <x v="1"/>
    <x v="5"/>
  </r>
  <r>
    <n v="4000"/>
    <n v="14606"/>
    <n v="365"/>
    <x v="1"/>
    <n v="142"/>
    <n v="102.86"/>
    <x v="1"/>
    <s v="USD"/>
    <n v="1418709600"/>
    <n v="1418796000"/>
    <b v="0"/>
    <b v="0"/>
    <s v="film &amp; video/television"/>
    <x v="4"/>
    <x v="19"/>
  </r>
  <r>
    <n v="7400"/>
    <n v="8432"/>
    <n v="114"/>
    <x v="1"/>
    <n v="211"/>
    <n v="39.96"/>
    <x v="1"/>
    <s v="USD"/>
    <n v="1372136400"/>
    <n v="1372482000"/>
    <b v="0"/>
    <b v="1"/>
    <s v="publishing/translations"/>
    <x v="5"/>
    <x v="18"/>
  </r>
  <r>
    <n v="191500"/>
    <n v="57122"/>
    <n v="30"/>
    <x v="0"/>
    <n v="1120"/>
    <n v="51"/>
    <x v="1"/>
    <s v="USD"/>
    <n v="1533877200"/>
    <n v="1534395600"/>
    <b v="0"/>
    <b v="0"/>
    <s v="publishing/fiction"/>
    <x v="5"/>
    <x v="13"/>
  </r>
  <r>
    <n v="8500"/>
    <n v="4613"/>
    <n v="54"/>
    <x v="0"/>
    <n v="113"/>
    <n v="40.82"/>
    <x v="1"/>
    <s v="USD"/>
    <n v="1309064400"/>
    <n v="1311397200"/>
    <b v="0"/>
    <b v="0"/>
    <s v="film &amp; video/science fiction"/>
    <x v="4"/>
    <x v="22"/>
  </r>
  <r>
    <n v="68800"/>
    <n v="162603"/>
    <n v="236"/>
    <x v="1"/>
    <n v="2756"/>
    <n v="59"/>
    <x v="1"/>
    <s v="USD"/>
    <n v="1425877200"/>
    <n v="1426914000"/>
    <b v="0"/>
    <b v="0"/>
    <s v="technology/wearables"/>
    <x v="2"/>
    <x v="8"/>
  </r>
  <r>
    <n v="2400"/>
    <n v="12310"/>
    <n v="513"/>
    <x v="1"/>
    <n v="173"/>
    <n v="71.16"/>
    <x v="4"/>
    <s v="GBP"/>
    <n v="1501304400"/>
    <n v="1501477200"/>
    <b v="0"/>
    <b v="0"/>
    <s v="food/food trucks"/>
    <x v="0"/>
    <x v="0"/>
  </r>
  <r>
    <n v="8600"/>
    <n v="8656"/>
    <n v="101"/>
    <x v="1"/>
    <n v="87"/>
    <n v="99.49"/>
    <x v="1"/>
    <s v="USD"/>
    <n v="1268287200"/>
    <n v="1269061200"/>
    <b v="0"/>
    <b v="1"/>
    <s v="photography/photography books"/>
    <x v="7"/>
    <x v="14"/>
  </r>
  <r>
    <n v="196600"/>
    <n v="159931"/>
    <n v="81"/>
    <x v="0"/>
    <n v="1538"/>
    <n v="103.99"/>
    <x v="1"/>
    <s v="USD"/>
    <n v="1412139600"/>
    <n v="1415772000"/>
    <b v="0"/>
    <b v="1"/>
    <s v="theater/plays"/>
    <x v="3"/>
    <x v="3"/>
  </r>
  <r>
    <n v="4200"/>
    <n v="689"/>
    <n v="16"/>
    <x v="0"/>
    <n v="9"/>
    <n v="76.56"/>
    <x v="1"/>
    <s v="USD"/>
    <n v="1330063200"/>
    <n v="1331013600"/>
    <b v="0"/>
    <b v="1"/>
    <s v="publishing/fiction"/>
    <x v="5"/>
    <x v="13"/>
  </r>
  <r>
    <n v="91400"/>
    <n v="48236"/>
    <n v="53"/>
    <x v="0"/>
    <n v="554"/>
    <n v="87.07"/>
    <x v="1"/>
    <s v="USD"/>
    <n v="1576130400"/>
    <n v="1576735200"/>
    <b v="0"/>
    <b v="0"/>
    <s v="theater/plays"/>
    <x v="3"/>
    <x v="3"/>
  </r>
  <r>
    <n v="29600"/>
    <n v="77021"/>
    <n v="260"/>
    <x v="1"/>
    <n v="1572"/>
    <n v="49"/>
    <x v="4"/>
    <s v="GBP"/>
    <n v="1407128400"/>
    <n v="1411362000"/>
    <b v="0"/>
    <b v="1"/>
    <s v="food/food trucks"/>
    <x v="0"/>
    <x v="0"/>
  </r>
  <r>
    <n v="90600"/>
    <n v="27844"/>
    <n v="31"/>
    <x v="0"/>
    <n v="648"/>
    <n v="42.97"/>
    <x v="4"/>
    <s v="GBP"/>
    <n v="1560142800"/>
    <n v="1563685200"/>
    <b v="0"/>
    <b v="0"/>
    <s v="theater/plays"/>
    <x v="3"/>
    <x v="3"/>
  </r>
  <r>
    <n v="5200"/>
    <n v="702"/>
    <n v="14"/>
    <x v="0"/>
    <n v="21"/>
    <n v="33.43"/>
    <x v="4"/>
    <s v="GBP"/>
    <n v="1520575200"/>
    <n v="1521867600"/>
    <b v="0"/>
    <b v="1"/>
    <s v="publishing/translations"/>
    <x v="5"/>
    <x v="18"/>
  </r>
  <r>
    <n v="110300"/>
    <n v="197024"/>
    <n v="179"/>
    <x v="1"/>
    <n v="2346"/>
    <n v="83.98"/>
    <x v="1"/>
    <s v="USD"/>
    <n v="1492664400"/>
    <n v="1495515600"/>
    <b v="0"/>
    <b v="0"/>
    <s v="theater/plays"/>
    <x v="3"/>
    <x v="3"/>
  </r>
  <r>
    <n v="5300"/>
    <n v="11663"/>
    <n v="220"/>
    <x v="1"/>
    <n v="115"/>
    <n v="101.42"/>
    <x v="1"/>
    <s v="USD"/>
    <n v="1454479200"/>
    <n v="1455948000"/>
    <b v="0"/>
    <b v="0"/>
    <s v="theater/plays"/>
    <x v="3"/>
    <x v="3"/>
  </r>
  <r>
    <n v="9200"/>
    <n v="9339"/>
    <n v="102"/>
    <x v="1"/>
    <n v="85"/>
    <n v="109.87"/>
    <x v="6"/>
    <s v="EUR"/>
    <n v="1281934800"/>
    <n v="1282366800"/>
    <b v="0"/>
    <b v="0"/>
    <s v="technology/wearables"/>
    <x v="2"/>
    <x v="8"/>
  </r>
  <r>
    <n v="2400"/>
    <n v="4596"/>
    <n v="192"/>
    <x v="1"/>
    <n v="144"/>
    <n v="31.92"/>
    <x v="1"/>
    <s v="USD"/>
    <n v="1573970400"/>
    <n v="1574575200"/>
    <b v="0"/>
    <b v="0"/>
    <s v="journalism/audio"/>
    <x v="8"/>
    <x v="23"/>
  </r>
  <r>
    <n v="56800"/>
    <n v="173437"/>
    <n v="305"/>
    <x v="1"/>
    <n v="2443"/>
    <n v="70.989999999999995"/>
    <x v="1"/>
    <s v="USD"/>
    <n v="1372654800"/>
    <n v="1374901200"/>
    <b v="0"/>
    <b v="1"/>
    <s v="food/food trucks"/>
    <x v="0"/>
    <x v="0"/>
  </r>
  <r>
    <n v="191000"/>
    <n v="45831"/>
    <n v="24"/>
    <x v="3"/>
    <n v="595"/>
    <n v="77.03"/>
    <x v="1"/>
    <s v="USD"/>
    <n v="1275886800"/>
    <n v="1278910800"/>
    <b v="1"/>
    <b v="1"/>
    <s v="film &amp; video/shorts"/>
    <x v="4"/>
    <x v="12"/>
  </r>
  <r>
    <n v="900"/>
    <n v="6514"/>
    <n v="724"/>
    <x v="1"/>
    <n v="64"/>
    <n v="101.78"/>
    <x v="1"/>
    <s v="USD"/>
    <n v="1561784400"/>
    <n v="1562907600"/>
    <b v="0"/>
    <b v="0"/>
    <s v="photography/photography books"/>
    <x v="7"/>
    <x v="14"/>
  </r>
  <r>
    <n v="2500"/>
    <n v="13684"/>
    <n v="547"/>
    <x v="1"/>
    <n v="268"/>
    <n v="51.06"/>
    <x v="1"/>
    <s v="USD"/>
    <n v="1332392400"/>
    <n v="1332478800"/>
    <b v="0"/>
    <b v="0"/>
    <s v="technology/wearables"/>
    <x v="2"/>
    <x v="8"/>
  </r>
  <r>
    <n v="3200"/>
    <n v="13264"/>
    <n v="415"/>
    <x v="1"/>
    <n v="195"/>
    <n v="68.02"/>
    <x v="3"/>
    <s v="DKK"/>
    <n v="1402376400"/>
    <n v="1402722000"/>
    <b v="0"/>
    <b v="0"/>
    <s v="theater/plays"/>
    <x v="3"/>
    <x v="3"/>
  </r>
  <r>
    <n v="183800"/>
    <n v="1667"/>
    <n v="1"/>
    <x v="0"/>
    <n v="54"/>
    <n v="30.87"/>
    <x v="1"/>
    <s v="USD"/>
    <n v="1495342800"/>
    <n v="1496811600"/>
    <b v="0"/>
    <b v="0"/>
    <s v="film &amp; video/animation"/>
    <x v="4"/>
    <x v="10"/>
  </r>
  <r>
    <n v="9800"/>
    <n v="3349"/>
    <n v="34"/>
    <x v="0"/>
    <n v="120"/>
    <n v="27.91"/>
    <x v="1"/>
    <s v="USD"/>
    <n v="1482213600"/>
    <n v="1482213600"/>
    <b v="0"/>
    <b v="1"/>
    <s v="technology/wearables"/>
    <x v="2"/>
    <x v="8"/>
  </r>
  <r>
    <n v="193400"/>
    <n v="46317"/>
    <n v="24"/>
    <x v="0"/>
    <n v="579"/>
    <n v="79.989999999999995"/>
    <x v="3"/>
    <s v="DKK"/>
    <n v="1420092000"/>
    <n v="1420264800"/>
    <b v="0"/>
    <b v="0"/>
    <s v="technology/web"/>
    <x v="2"/>
    <x v="2"/>
  </r>
  <r>
    <n v="163800"/>
    <n v="78743"/>
    <n v="48"/>
    <x v="0"/>
    <n v="2072"/>
    <n v="38"/>
    <x v="1"/>
    <s v="USD"/>
    <n v="1458018000"/>
    <n v="1458450000"/>
    <b v="0"/>
    <b v="1"/>
    <s v="film &amp; video/documentary"/>
    <x v="4"/>
    <x v="4"/>
  </r>
  <r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153600"/>
    <n v="107743"/>
    <n v="70"/>
    <x v="0"/>
    <n v="1796"/>
    <n v="59.99"/>
    <x v="1"/>
    <s v="USD"/>
    <n v="1363064400"/>
    <n v="1363237200"/>
    <b v="0"/>
    <b v="0"/>
    <s v="film &amp; video/documentary"/>
    <x v="4"/>
    <x v="4"/>
  </r>
  <r>
    <n v="1300"/>
    <n v="6889"/>
    <n v="530"/>
    <x v="1"/>
    <n v="186"/>
    <n v="37.04"/>
    <x v="2"/>
    <s v="AUD"/>
    <n v="1343365200"/>
    <n v="1345870800"/>
    <b v="0"/>
    <b v="1"/>
    <s v="games/video games"/>
    <x v="6"/>
    <x v="11"/>
  </r>
  <r>
    <n v="25500"/>
    <n v="45983"/>
    <n v="180"/>
    <x v="1"/>
    <n v="460"/>
    <n v="99.96"/>
    <x v="1"/>
    <s v="USD"/>
    <n v="1435726800"/>
    <n v="1437454800"/>
    <b v="0"/>
    <b v="0"/>
    <s v="film &amp; video/drama"/>
    <x v="4"/>
    <x v="6"/>
  </r>
  <r>
    <n v="7500"/>
    <n v="6924"/>
    <n v="92"/>
    <x v="0"/>
    <n v="62"/>
    <n v="111.68"/>
    <x v="6"/>
    <s v="EUR"/>
    <n v="1431925200"/>
    <n v="1432011600"/>
    <b v="0"/>
    <b v="0"/>
    <s v="music/rock"/>
    <x v="1"/>
    <x v="1"/>
  </r>
  <r>
    <n v="89900"/>
    <n v="12497"/>
    <n v="14"/>
    <x v="0"/>
    <n v="347"/>
    <n v="36.01"/>
    <x v="1"/>
    <s v="USD"/>
    <n v="1362722400"/>
    <n v="1366347600"/>
    <b v="0"/>
    <b v="1"/>
    <s v="publishing/radio &amp; podcasts"/>
    <x v="5"/>
    <x v="15"/>
  </r>
  <r>
    <n v="18000"/>
    <n v="166874"/>
    <n v="927"/>
    <x v="1"/>
    <n v="2528"/>
    <n v="66.010000000000005"/>
    <x v="1"/>
    <s v="USD"/>
    <n v="1511416800"/>
    <n v="1512885600"/>
    <b v="0"/>
    <b v="1"/>
    <s v="theater/plays"/>
    <x v="3"/>
    <x v="3"/>
  </r>
  <r>
    <n v="2100"/>
    <n v="837"/>
    <n v="40"/>
    <x v="0"/>
    <n v="19"/>
    <n v="44.05"/>
    <x v="1"/>
    <s v="USD"/>
    <n v="1365483600"/>
    <n v="1369717200"/>
    <b v="0"/>
    <b v="1"/>
    <s v="technology/web"/>
    <x v="2"/>
    <x v="2"/>
  </r>
  <r>
    <n v="172700"/>
    <n v="193820"/>
    <n v="112"/>
    <x v="1"/>
    <n v="3657"/>
    <n v="53"/>
    <x v="1"/>
    <s v="USD"/>
    <n v="1532840400"/>
    <n v="1534654800"/>
    <b v="0"/>
    <b v="0"/>
    <s v="theater/plays"/>
    <x v="3"/>
    <x v="3"/>
  </r>
  <r>
    <n v="168500"/>
    <n v="119510"/>
    <n v="71"/>
    <x v="0"/>
    <n v="1258"/>
    <n v="95"/>
    <x v="1"/>
    <s v="USD"/>
    <n v="1336194000"/>
    <n v="1337058000"/>
    <b v="0"/>
    <b v="0"/>
    <s v="theater/plays"/>
    <x v="3"/>
    <x v="3"/>
  </r>
  <r>
    <n v="7800"/>
    <n v="9289"/>
    <n v="119"/>
    <x v="1"/>
    <n v="131"/>
    <n v="70.91"/>
    <x v="2"/>
    <s v="AUD"/>
    <n v="1527742800"/>
    <n v="1529816400"/>
    <b v="0"/>
    <b v="0"/>
    <s v="film &amp; video/drama"/>
    <x v="4"/>
    <x v="6"/>
  </r>
  <r>
    <n v="147800"/>
    <n v="35498"/>
    <n v="24"/>
    <x v="0"/>
    <n v="362"/>
    <n v="98.06"/>
    <x v="1"/>
    <s v="USD"/>
    <n v="1564030800"/>
    <n v="1564894800"/>
    <b v="0"/>
    <b v="0"/>
    <s v="theater/plays"/>
    <x v="3"/>
    <x v="3"/>
  </r>
  <r>
    <n v="9100"/>
    <n v="12678"/>
    <n v="139"/>
    <x v="1"/>
    <n v="239"/>
    <n v="53.05"/>
    <x v="1"/>
    <s v="USD"/>
    <n v="1404536400"/>
    <n v="1404622800"/>
    <b v="0"/>
    <b v="1"/>
    <s v="games/video games"/>
    <x v="6"/>
    <x v="11"/>
  </r>
  <r>
    <n v="8300"/>
    <n v="3260"/>
    <n v="39"/>
    <x v="3"/>
    <n v="35"/>
    <n v="93.14"/>
    <x v="1"/>
    <s v="USD"/>
    <n v="1284008400"/>
    <n v="1284181200"/>
    <b v="0"/>
    <b v="0"/>
    <s v="film &amp; video/television"/>
    <x v="4"/>
    <x v="19"/>
  </r>
  <r>
    <n v="138700"/>
    <n v="31123"/>
    <n v="22"/>
    <x v="3"/>
    <n v="528"/>
    <n v="58.95"/>
    <x v="5"/>
    <s v="CHF"/>
    <n v="1386309600"/>
    <n v="1386741600"/>
    <b v="0"/>
    <b v="1"/>
    <s v="music/rock"/>
    <x v="1"/>
    <x v="1"/>
  </r>
  <r>
    <n v="8600"/>
    <n v="4797"/>
    <n v="56"/>
    <x v="0"/>
    <n v="133"/>
    <n v="36.07"/>
    <x v="0"/>
    <s v="CAD"/>
    <n v="1324620000"/>
    <n v="1324792800"/>
    <b v="0"/>
    <b v="1"/>
    <s v="theater/plays"/>
    <x v="3"/>
    <x v="3"/>
  </r>
  <r>
    <n v="125400"/>
    <n v="53324"/>
    <n v="43"/>
    <x v="0"/>
    <n v="846"/>
    <n v="63.03"/>
    <x v="1"/>
    <s v="USD"/>
    <n v="1281070800"/>
    <n v="1284354000"/>
    <b v="0"/>
    <b v="0"/>
    <s v="publishing/nonfiction"/>
    <x v="5"/>
    <x v="9"/>
  </r>
  <r>
    <n v="5900"/>
    <n v="6608"/>
    <n v="112"/>
    <x v="1"/>
    <n v="78"/>
    <n v="84.72"/>
    <x v="1"/>
    <s v="USD"/>
    <n v="1493960400"/>
    <n v="1494392400"/>
    <b v="0"/>
    <b v="0"/>
    <s v="food/food trucks"/>
    <x v="0"/>
    <x v="0"/>
  </r>
  <r>
    <n v="8800"/>
    <n v="622"/>
    <n v="7"/>
    <x v="0"/>
    <n v="10"/>
    <n v="62.2"/>
    <x v="1"/>
    <s v="USD"/>
    <n v="1519365600"/>
    <n v="1519538400"/>
    <b v="0"/>
    <b v="1"/>
    <s v="film &amp; video/animation"/>
    <x v="4"/>
    <x v="10"/>
  </r>
  <r>
    <n v="177700"/>
    <n v="180802"/>
    <n v="102"/>
    <x v="1"/>
    <n v="1773"/>
    <n v="101.98"/>
    <x v="1"/>
    <s v="USD"/>
    <n v="1420696800"/>
    <n v="1421906400"/>
    <b v="0"/>
    <b v="1"/>
    <s v="music/rock"/>
    <x v="1"/>
    <x v="1"/>
  </r>
  <r>
    <n v="800"/>
    <n v="3406"/>
    <n v="426"/>
    <x v="1"/>
    <n v="32"/>
    <n v="106.44"/>
    <x v="1"/>
    <s v="USD"/>
    <n v="1555650000"/>
    <n v="1555909200"/>
    <b v="0"/>
    <b v="0"/>
    <s v="theater/plays"/>
    <x v="3"/>
    <x v="3"/>
  </r>
  <r>
    <n v="7600"/>
    <n v="11061"/>
    <n v="146"/>
    <x v="1"/>
    <n v="369"/>
    <n v="29.98"/>
    <x v="1"/>
    <s v="USD"/>
    <n v="1471928400"/>
    <n v="1472446800"/>
    <b v="0"/>
    <b v="1"/>
    <s v="film &amp; video/drama"/>
    <x v="4"/>
    <x v="6"/>
  </r>
  <r>
    <n v="50500"/>
    <n v="16389"/>
    <n v="32"/>
    <x v="0"/>
    <n v="191"/>
    <n v="85.81"/>
    <x v="1"/>
    <s v="USD"/>
    <n v="1341291600"/>
    <n v="1342328400"/>
    <b v="0"/>
    <b v="0"/>
    <s v="film &amp; video/shorts"/>
    <x v="4"/>
    <x v="12"/>
  </r>
  <r>
    <n v="900"/>
    <n v="6303"/>
    <n v="700"/>
    <x v="1"/>
    <n v="89"/>
    <n v="70.819999999999993"/>
    <x v="1"/>
    <s v="USD"/>
    <n v="1267682400"/>
    <n v="1268114400"/>
    <b v="0"/>
    <b v="0"/>
    <s v="film &amp; video/shorts"/>
    <x v="4"/>
    <x v="12"/>
  </r>
  <r>
    <n v="96700"/>
    <n v="81136"/>
    <n v="84"/>
    <x v="0"/>
    <n v="1979"/>
    <n v="41"/>
    <x v="1"/>
    <s v="USD"/>
    <n v="1272258000"/>
    <n v="1273381200"/>
    <b v="0"/>
    <b v="0"/>
    <s v="theater/plays"/>
    <x v="3"/>
    <x v="3"/>
  </r>
  <r>
    <n v="2100"/>
    <n v="1768"/>
    <n v="84"/>
    <x v="0"/>
    <n v="63"/>
    <n v="28.06"/>
    <x v="1"/>
    <s v="USD"/>
    <n v="1290492000"/>
    <n v="1290837600"/>
    <b v="0"/>
    <b v="0"/>
    <s v="technology/wearables"/>
    <x v="2"/>
    <x v="8"/>
  </r>
  <r>
    <n v="8300"/>
    <n v="12944"/>
    <n v="156"/>
    <x v="1"/>
    <n v="147"/>
    <n v="88.05"/>
    <x v="1"/>
    <s v="USD"/>
    <n v="1451109600"/>
    <n v="1454306400"/>
    <b v="0"/>
    <b v="1"/>
    <s v="theater/plays"/>
    <x v="3"/>
    <x v="3"/>
  </r>
  <r>
    <n v="189200"/>
    <n v="188480"/>
    <n v="100"/>
    <x v="0"/>
    <n v="6080"/>
    <n v="31"/>
    <x v="0"/>
    <s v="CAD"/>
    <n v="1454652000"/>
    <n v="1457762400"/>
    <b v="0"/>
    <b v="0"/>
    <s v="film &amp; video/animation"/>
    <x v="4"/>
    <x v="10"/>
  </r>
  <r>
    <n v="9000"/>
    <n v="7227"/>
    <n v="80"/>
    <x v="0"/>
    <n v="80"/>
    <n v="90.34"/>
    <x v="4"/>
    <s v="GBP"/>
    <n v="1385186400"/>
    <n v="1389074400"/>
    <b v="0"/>
    <b v="0"/>
    <s v="music/indie rock"/>
    <x v="1"/>
    <x v="7"/>
  </r>
  <r>
    <n v="5100"/>
    <n v="574"/>
    <n v="11"/>
    <x v="0"/>
    <n v="9"/>
    <n v="63.78"/>
    <x v="1"/>
    <s v="USD"/>
    <n v="1399698000"/>
    <n v="1402117200"/>
    <b v="0"/>
    <b v="0"/>
    <s v="games/video games"/>
    <x v="6"/>
    <x v="11"/>
  </r>
  <r>
    <n v="105000"/>
    <n v="96328"/>
    <n v="92"/>
    <x v="0"/>
    <n v="1784"/>
    <n v="54"/>
    <x v="1"/>
    <s v="USD"/>
    <n v="1283230800"/>
    <n v="1284440400"/>
    <b v="0"/>
    <b v="1"/>
    <s v="publishing/fiction"/>
    <x v="5"/>
    <x v="13"/>
  </r>
  <r>
    <n v="186700"/>
    <n v="178338"/>
    <n v="96"/>
    <x v="2"/>
    <n v="3640"/>
    <n v="48.99"/>
    <x v="5"/>
    <s v="CHF"/>
    <n v="1384149600"/>
    <n v="1388988000"/>
    <b v="0"/>
    <b v="0"/>
    <s v="games/video games"/>
    <x v="6"/>
    <x v="11"/>
  </r>
  <r>
    <n v="1600"/>
    <n v="8046"/>
    <n v="503"/>
    <x v="1"/>
    <n v="126"/>
    <n v="63.86"/>
    <x v="0"/>
    <s v="CAD"/>
    <n v="1516860000"/>
    <n v="1516946400"/>
    <b v="0"/>
    <b v="0"/>
    <s v="theater/plays"/>
    <x v="3"/>
    <x v="3"/>
  </r>
  <r>
    <n v="115600"/>
    <n v="184086"/>
    <n v="159"/>
    <x v="1"/>
    <n v="2218"/>
    <n v="83"/>
    <x v="4"/>
    <s v="GBP"/>
    <n v="1374642000"/>
    <n v="1377752400"/>
    <b v="0"/>
    <b v="0"/>
    <s v="music/indie rock"/>
    <x v="1"/>
    <x v="7"/>
  </r>
  <r>
    <n v="89100"/>
    <n v="13385"/>
    <n v="15"/>
    <x v="0"/>
    <n v="243"/>
    <n v="55.08"/>
    <x v="1"/>
    <s v="USD"/>
    <n v="1534482000"/>
    <n v="1534568400"/>
    <b v="0"/>
    <b v="1"/>
    <s v="film &amp; video/drama"/>
    <x v="4"/>
    <x v="6"/>
  </r>
  <r>
    <n v="2600"/>
    <n v="12533"/>
    <n v="482"/>
    <x v="1"/>
    <n v="202"/>
    <n v="62.04"/>
    <x v="6"/>
    <s v="EUR"/>
    <n v="1528434000"/>
    <n v="1528606800"/>
    <b v="0"/>
    <b v="1"/>
    <s v="theater/plays"/>
    <x v="3"/>
    <x v="3"/>
  </r>
  <r>
    <n v="9800"/>
    <n v="14697"/>
    <n v="150"/>
    <x v="1"/>
    <n v="140"/>
    <n v="104.98"/>
    <x v="6"/>
    <s v="EUR"/>
    <n v="1282626000"/>
    <n v="1284872400"/>
    <b v="0"/>
    <b v="0"/>
    <s v="publishing/fiction"/>
    <x v="5"/>
    <x v="13"/>
  </r>
  <r>
    <n v="84400"/>
    <n v="98935"/>
    <n v="117"/>
    <x v="1"/>
    <n v="1052"/>
    <n v="94.04"/>
    <x v="3"/>
    <s v="DKK"/>
    <n v="1535605200"/>
    <n v="1537592400"/>
    <b v="1"/>
    <b v="1"/>
    <s v="film &amp; video/documentary"/>
    <x v="4"/>
    <x v="4"/>
  </r>
  <r>
    <n v="151300"/>
    <n v="57034"/>
    <n v="38"/>
    <x v="0"/>
    <n v="1296"/>
    <n v="44.01"/>
    <x v="1"/>
    <s v="USD"/>
    <n v="1379826000"/>
    <n v="1381208400"/>
    <b v="0"/>
    <b v="0"/>
    <s v="games/mobile games"/>
    <x v="6"/>
    <x v="20"/>
  </r>
  <r>
    <n v="9800"/>
    <n v="7120"/>
    <n v="73"/>
    <x v="0"/>
    <n v="77"/>
    <n v="92.47"/>
    <x v="1"/>
    <s v="USD"/>
    <n v="1561957200"/>
    <n v="1562475600"/>
    <b v="0"/>
    <b v="1"/>
    <s v="food/food trucks"/>
    <x v="0"/>
    <x v="0"/>
  </r>
  <r>
    <n v="5300"/>
    <n v="14097"/>
    <n v="266"/>
    <x v="1"/>
    <n v="247"/>
    <n v="57.07"/>
    <x v="1"/>
    <s v="USD"/>
    <n v="1525496400"/>
    <n v="1527397200"/>
    <b v="0"/>
    <b v="0"/>
    <s v="photography/photography books"/>
    <x v="7"/>
    <x v="14"/>
  </r>
  <r>
    <n v="178000"/>
    <n v="43086"/>
    <n v="24"/>
    <x v="0"/>
    <n v="395"/>
    <n v="109.08"/>
    <x v="6"/>
    <s v="EUR"/>
    <n v="1433912400"/>
    <n v="1436158800"/>
    <b v="0"/>
    <b v="0"/>
    <s v="games/mobile games"/>
    <x v="6"/>
    <x v="20"/>
  </r>
  <r>
    <n v="77000"/>
    <n v="1930"/>
    <n v="3"/>
    <x v="0"/>
    <n v="49"/>
    <n v="39.39"/>
    <x v="4"/>
    <s v="GBP"/>
    <n v="1453442400"/>
    <n v="1456034400"/>
    <b v="0"/>
    <b v="0"/>
    <s v="music/indie rock"/>
    <x v="1"/>
    <x v="7"/>
  </r>
  <r>
    <n v="84900"/>
    <n v="13864"/>
    <n v="16"/>
    <x v="0"/>
    <n v="180"/>
    <n v="77.02"/>
    <x v="1"/>
    <s v="USD"/>
    <n v="1378875600"/>
    <n v="1380171600"/>
    <b v="0"/>
    <b v="0"/>
    <s v="games/video games"/>
    <x v="6"/>
    <x v="11"/>
  </r>
  <r>
    <n v="2800"/>
    <n v="7742"/>
    <n v="277"/>
    <x v="1"/>
    <n v="84"/>
    <n v="92.17"/>
    <x v="1"/>
    <s v="USD"/>
    <n v="1452232800"/>
    <n v="1453356000"/>
    <b v="0"/>
    <b v="0"/>
    <s v="music/rock"/>
    <x v="1"/>
    <x v="1"/>
  </r>
  <r>
    <n v="184800"/>
    <n v="164109"/>
    <n v="89"/>
    <x v="0"/>
    <n v="2690"/>
    <n v="61.01"/>
    <x v="1"/>
    <s v="USD"/>
    <n v="1577253600"/>
    <n v="1578981600"/>
    <b v="0"/>
    <b v="0"/>
    <s v="theater/plays"/>
    <x v="3"/>
    <x v="3"/>
  </r>
  <r>
    <n v="4200"/>
    <n v="6870"/>
    <n v="164"/>
    <x v="1"/>
    <n v="88"/>
    <n v="78.069999999999993"/>
    <x v="1"/>
    <s v="USD"/>
    <n v="1537160400"/>
    <n v="1537419600"/>
    <b v="0"/>
    <b v="1"/>
    <s v="theater/plays"/>
    <x v="3"/>
    <x v="3"/>
  </r>
  <r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66100"/>
    <n v="179074"/>
    <n v="271"/>
    <x v="1"/>
    <n v="2985"/>
    <n v="59.99"/>
    <x v="1"/>
    <s v="USD"/>
    <n v="1459486800"/>
    <n v="1460610000"/>
    <b v="0"/>
    <b v="0"/>
    <s v="theater/plays"/>
    <x v="3"/>
    <x v="3"/>
  </r>
  <r>
    <n v="29500"/>
    <n v="83843"/>
    <n v="284"/>
    <x v="1"/>
    <n v="762"/>
    <n v="110.03"/>
    <x v="1"/>
    <s v="USD"/>
    <n v="1369717200"/>
    <n v="1370494800"/>
    <b v="0"/>
    <b v="0"/>
    <s v="technology/wearables"/>
    <x v="2"/>
    <x v="8"/>
  </r>
  <r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180100"/>
    <n v="105598"/>
    <n v="59"/>
    <x v="0"/>
    <n v="2779"/>
    <n v="38"/>
    <x v="2"/>
    <s v="AUD"/>
    <n v="1419055200"/>
    <n v="1422511200"/>
    <b v="0"/>
    <b v="1"/>
    <s v="technology/web"/>
    <x v="2"/>
    <x v="2"/>
  </r>
  <r>
    <n v="9000"/>
    <n v="8866"/>
    <n v="99"/>
    <x v="0"/>
    <n v="92"/>
    <n v="96.37"/>
    <x v="1"/>
    <s v="USD"/>
    <n v="1480140000"/>
    <n v="1480312800"/>
    <b v="0"/>
    <b v="0"/>
    <s v="theater/plays"/>
    <x v="3"/>
    <x v="3"/>
  </r>
  <r>
    <n v="170600"/>
    <n v="75022"/>
    <n v="44"/>
    <x v="0"/>
    <n v="1028"/>
    <n v="72.98"/>
    <x v="1"/>
    <s v="USD"/>
    <n v="1293948000"/>
    <n v="1294034400"/>
    <b v="0"/>
    <b v="0"/>
    <s v="music/rock"/>
    <x v="1"/>
    <x v="1"/>
  </r>
  <r>
    <n v="9500"/>
    <n v="14408"/>
    <n v="152"/>
    <x v="1"/>
    <n v="554"/>
    <n v="26.01"/>
    <x v="0"/>
    <s v="CAD"/>
    <n v="1482127200"/>
    <n v="1482645600"/>
    <b v="0"/>
    <b v="0"/>
    <s v="music/indie rock"/>
    <x v="1"/>
    <x v="7"/>
  </r>
  <r>
    <n v="6300"/>
    <n v="14089"/>
    <n v="224"/>
    <x v="1"/>
    <n v="135"/>
    <n v="104.36"/>
    <x v="3"/>
    <s v="DKK"/>
    <n v="1396414800"/>
    <n v="1399093200"/>
    <b v="0"/>
    <b v="0"/>
    <s v="music/rock"/>
    <x v="1"/>
    <x v="1"/>
  </r>
  <r>
    <n v="5200"/>
    <n v="12467"/>
    <n v="240"/>
    <x v="1"/>
    <n v="122"/>
    <n v="102.19"/>
    <x v="1"/>
    <s v="USD"/>
    <n v="1315285200"/>
    <n v="1315890000"/>
    <b v="0"/>
    <b v="1"/>
    <s v="publishing/translations"/>
    <x v="5"/>
    <x v="18"/>
  </r>
  <r>
    <n v="6000"/>
    <n v="11960"/>
    <n v="199"/>
    <x v="1"/>
    <n v="221"/>
    <n v="54.12"/>
    <x v="1"/>
    <s v="USD"/>
    <n v="1443762000"/>
    <n v="1444021200"/>
    <b v="0"/>
    <b v="1"/>
    <s v="film &amp; video/science fiction"/>
    <x v="4"/>
    <x v="22"/>
  </r>
  <r>
    <n v="5800"/>
    <n v="7966"/>
    <n v="137"/>
    <x v="1"/>
    <n v="126"/>
    <n v="63.22"/>
    <x v="1"/>
    <s v="USD"/>
    <n v="1456293600"/>
    <n v="1460005200"/>
    <b v="0"/>
    <b v="0"/>
    <s v="theater/plays"/>
    <x v="3"/>
    <x v="3"/>
  </r>
  <r>
    <n v="105300"/>
    <n v="106321"/>
    <n v="101"/>
    <x v="1"/>
    <n v="1022"/>
    <n v="104.03"/>
    <x v="1"/>
    <s v="USD"/>
    <n v="1470114000"/>
    <n v="1470718800"/>
    <b v="0"/>
    <b v="0"/>
    <s v="theater/plays"/>
    <x v="3"/>
    <x v="3"/>
  </r>
  <r>
    <n v="20000"/>
    <n v="158832"/>
    <n v="794"/>
    <x v="1"/>
    <n v="3177"/>
    <n v="49.99"/>
    <x v="1"/>
    <s v="USD"/>
    <n v="1321596000"/>
    <n v="1325052000"/>
    <b v="0"/>
    <b v="0"/>
    <s v="film &amp; video/animation"/>
    <x v="4"/>
    <x v="10"/>
  </r>
  <r>
    <n v="3000"/>
    <n v="11091"/>
    <n v="370"/>
    <x v="1"/>
    <n v="198"/>
    <n v="56.02"/>
    <x v="5"/>
    <s v="CHF"/>
    <n v="1318827600"/>
    <n v="1319000400"/>
    <b v="0"/>
    <b v="0"/>
    <s v="theater/plays"/>
    <x v="3"/>
    <x v="3"/>
  </r>
  <r>
    <n v="9900"/>
    <n v="1269"/>
    <n v="13"/>
    <x v="0"/>
    <n v="26"/>
    <n v="48.81"/>
    <x v="5"/>
    <s v="CHF"/>
    <n v="1552366800"/>
    <n v="1552539600"/>
    <b v="0"/>
    <b v="0"/>
    <s v="music/rock"/>
    <x v="1"/>
    <x v="1"/>
  </r>
  <r>
    <n v="3700"/>
    <n v="5107"/>
    <n v="138"/>
    <x v="1"/>
    <n v="85"/>
    <n v="60.08"/>
    <x v="2"/>
    <s v="AUD"/>
    <n v="1542088800"/>
    <n v="1543816800"/>
    <b v="0"/>
    <b v="0"/>
    <s v="film &amp; video/documentary"/>
    <x v="4"/>
    <x v="4"/>
  </r>
  <r>
    <n v="168700"/>
    <n v="141393"/>
    <n v="84"/>
    <x v="0"/>
    <n v="1790"/>
    <n v="78.989999999999995"/>
    <x v="1"/>
    <s v="USD"/>
    <n v="1426395600"/>
    <n v="1427086800"/>
    <b v="0"/>
    <b v="0"/>
    <s v="theater/plays"/>
    <x v="3"/>
    <x v="3"/>
  </r>
  <r>
    <n v="94900"/>
    <n v="194166"/>
    <n v="205"/>
    <x v="1"/>
    <n v="3596"/>
    <n v="53.99"/>
    <x v="1"/>
    <s v="USD"/>
    <n v="1321336800"/>
    <n v="1323064800"/>
    <b v="0"/>
    <b v="0"/>
    <s v="theater/plays"/>
    <x v="3"/>
    <x v="3"/>
  </r>
  <r>
    <n v="9300"/>
    <n v="4124"/>
    <n v="44"/>
    <x v="0"/>
    <n v="37"/>
    <n v="111.46"/>
    <x v="1"/>
    <s v="USD"/>
    <n v="1456293600"/>
    <n v="1458277200"/>
    <b v="0"/>
    <b v="1"/>
    <s v="music/electric music"/>
    <x v="1"/>
    <x v="5"/>
  </r>
  <r>
    <n v="6800"/>
    <n v="14865"/>
    <n v="219"/>
    <x v="1"/>
    <n v="244"/>
    <n v="60.92"/>
    <x v="1"/>
    <s v="USD"/>
    <n v="1404968400"/>
    <n v="1405141200"/>
    <b v="0"/>
    <b v="0"/>
    <s v="music/rock"/>
    <x v="1"/>
    <x v="1"/>
  </r>
  <r>
    <n v="72400"/>
    <n v="134688"/>
    <n v="186"/>
    <x v="1"/>
    <n v="5180"/>
    <n v="26"/>
    <x v="1"/>
    <s v="USD"/>
    <n v="1279170000"/>
    <n v="1283058000"/>
    <b v="0"/>
    <b v="0"/>
    <s v="theater/plays"/>
    <x v="3"/>
    <x v="3"/>
  </r>
  <r>
    <n v="20100"/>
    <n v="47705"/>
    <n v="237"/>
    <x v="1"/>
    <n v="589"/>
    <n v="80.989999999999995"/>
    <x v="6"/>
    <s v="EUR"/>
    <n v="1294725600"/>
    <n v="1295762400"/>
    <b v="0"/>
    <b v="0"/>
    <s v="film &amp; video/animation"/>
    <x v="4"/>
    <x v="10"/>
  </r>
  <r>
    <n v="31200"/>
    <n v="95364"/>
    <n v="306"/>
    <x v="1"/>
    <n v="2725"/>
    <n v="35"/>
    <x v="1"/>
    <s v="USD"/>
    <n v="1419055200"/>
    <n v="1419573600"/>
    <b v="0"/>
    <b v="1"/>
    <s v="music/rock"/>
    <x v="1"/>
    <x v="1"/>
  </r>
  <r>
    <n v="3500"/>
    <n v="3295"/>
    <n v="94"/>
    <x v="0"/>
    <n v="35"/>
    <n v="94.14"/>
    <x v="6"/>
    <s v="EUR"/>
    <n v="1434690000"/>
    <n v="1438750800"/>
    <b v="0"/>
    <b v="0"/>
    <s v="film &amp; video/shorts"/>
    <x v="4"/>
    <x v="12"/>
  </r>
  <r>
    <n v="9000"/>
    <n v="4896"/>
    <n v="54"/>
    <x v="3"/>
    <n v="94"/>
    <n v="52.09"/>
    <x v="1"/>
    <s v="USD"/>
    <n v="1443416400"/>
    <n v="1444798800"/>
    <b v="0"/>
    <b v="1"/>
    <s v="music/rock"/>
    <x v="1"/>
    <x v="1"/>
  </r>
  <r>
    <n v="6700"/>
    <n v="7496"/>
    <n v="112"/>
    <x v="1"/>
    <n v="300"/>
    <n v="24.99"/>
    <x v="1"/>
    <s v="USD"/>
    <n v="1399006800"/>
    <n v="1399179600"/>
    <b v="0"/>
    <b v="0"/>
    <s v="journalism/audio"/>
    <x v="8"/>
    <x v="23"/>
  </r>
  <r>
    <n v="2700"/>
    <n v="9967"/>
    <n v="369"/>
    <x v="1"/>
    <n v="144"/>
    <n v="69.22"/>
    <x v="1"/>
    <s v="USD"/>
    <n v="1575698400"/>
    <n v="1576562400"/>
    <b v="0"/>
    <b v="1"/>
    <s v="food/food trucks"/>
    <x v="0"/>
    <x v="0"/>
  </r>
  <r>
    <n v="83300"/>
    <n v="52421"/>
    <n v="63"/>
    <x v="0"/>
    <n v="558"/>
    <n v="93.94"/>
    <x v="1"/>
    <s v="USD"/>
    <n v="1400562000"/>
    <n v="1400821200"/>
    <b v="0"/>
    <b v="1"/>
    <s v="theater/plays"/>
    <x v="3"/>
    <x v="3"/>
  </r>
  <r>
    <n v="9700"/>
    <n v="6298"/>
    <n v="65"/>
    <x v="0"/>
    <n v="64"/>
    <n v="98.41"/>
    <x v="1"/>
    <s v="USD"/>
    <n v="1509512400"/>
    <n v="1510984800"/>
    <b v="0"/>
    <b v="0"/>
    <s v="theater/plays"/>
    <x v="3"/>
    <x v="3"/>
  </r>
  <r>
    <n v="8200"/>
    <n v="1546"/>
    <n v="19"/>
    <x v="3"/>
    <n v="37"/>
    <n v="41.78"/>
    <x v="1"/>
    <s v="USD"/>
    <n v="1299823200"/>
    <n v="1302066000"/>
    <b v="0"/>
    <b v="0"/>
    <s v="music/jazz"/>
    <x v="1"/>
    <x v="17"/>
  </r>
  <r>
    <n v="96500"/>
    <n v="16168"/>
    <n v="17"/>
    <x v="0"/>
    <n v="245"/>
    <n v="65.989999999999995"/>
    <x v="1"/>
    <s v="USD"/>
    <n v="1322719200"/>
    <n v="1322978400"/>
    <b v="0"/>
    <b v="0"/>
    <s v="film &amp; video/science fiction"/>
    <x v="4"/>
    <x v="22"/>
  </r>
  <r>
    <n v="6200"/>
    <n v="6269"/>
    <n v="101"/>
    <x v="1"/>
    <n v="87"/>
    <n v="72.06"/>
    <x v="1"/>
    <s v="USD"/>
    <n v="1312693200"/>
    <n v="1313730000"/>
    <b v="0"/>
    <b v="0"/>
    <s v="music/jazz"/>
    <x v="1"/>
    <x v="17"/>
  </r>
  <r>
    <n v="43800"/>
    <n v="149578"/>
    <n v="342"/>
    <x v="1"/>
    <n v="3116"/>
    <n v="48"/>
    <x v="1"/>
    <s v="USD"/>
    <n v="1393394400"/>
    <n v="1394085600"/>
    <b v="0"/>
    <b v="0"/>
    <s v="theater/plays"/>
    <x v="3"/>
    <x v="3"/>
  </r>
  <r>
    <n v="6000"/>
    <n v="3841"/>
    <n v="64"/>
    <x v="0"/>
    <n v="71"/>
    <n v="54.1"/>
    <x v="1"/>
    <s v="USD"/>
    <n v="1304053200"/>
    <n v="1305349200"/>
    <b v="0"/>
    <b v="0"/>
    <s v="technology/web"/>
    <x v="2"/>
    <x v="2"/>
  </r>
  <r>
    <n v="8700"/>
    <n v="4531"/>
    <n v="52"/>
    <x v="0"/>
    <n v="42"/>
    <n v="107.88"/>
    <x v="1"/>
    <s v="USD"/>
    <n v="1433912400"/>
    <n v="1434344400"/>
    <b v="0"/>
    <b v="1"/>
    <s v="games/video games"/>
    <x v="6"/>
    <x v="11"/>
  </r>
  <r>
    <n v="18900"/>
    <n v="60934"/>
    <n v="322"/>
    <x v="1"/>
    <n v="909"/>
    <n v="67.03"/>
    <x v="1"/>
    <s v="USD"/>
    <n v="1329717600"/>
    <n v="1331186400"/>
    <b v="0"/>
    <b v="0"/>
    <s v="film &amp; video/documentary"/>
    <x v="4"/>
    <x v="4"/>
  </r>
  <r>
    <n v="86400"/>
    <n v="103255"/>
    <n v="120"/>
    <x v="1"/>
    <n v="1613"/>
    <n v="64.010000000000005"/>
    <x v="1"/>
    <s v="USD"/>
    <n v="1335330000"/>
    <n v="1336539600"/>
    <b v="0"/>
    <b v="0"/>
    <s v="technology/web"/>
    <x v="2"/>
    <x v="2"/>
  </r>
  <r>
    <n v="8900"/>
    <n v="13065"/>
    <n v="147"/>
    <x v="1"/>
    <n v="136"/>
    <n v="96.07"/>
    <x v="1"/>
    <s v="USD"/>
    <n v="1268888400"/>
    <n v="1269752400"/>
    <b v="0"/>
    <b v="0"/>
    <s v="publishing/translations"/>
    <x v="5"/>
    <x v="18"/>
  </r>
  <r>
    <n v="700"/>
    <n v="6654"/>
    <n v="951"/>
    <x v="1"/>
    <n v="130"/>
    <n v="51.18"/>
    <x v="1"/>
    <s v="USD"/>
    <n v="1289973600"/>
    <n v="1291615200"/>
    <b v="0"/>
    <b v="0"/>
    <s v="music/rock"/>
    <x v="1"/>
    <x v="1"/>
  </r>
  <r>
    <n v="9400"/>
    <n v="6852"/>
    <n v="73"/>
    <x v="0"/>
    <n v="156"/>
    <n v="43.92"/>
    <x v="0"/>
    <s v="CAD"/>
    <n v="1547877600"/>
    <n v="1552366800"/>
    <b v="0"/>
    <b v="1"/>
    <s v="food/food trucks"/>
    <x v="0"/>
    <x v="0"/>
  </r>
  <r>
    <n v="157600"/>
    <n v="124517"/>
    <n v="79"/>
    <x v="0"/>
    <n v="1368"/>
    <n v="91.02"/>
    <x v="4"/>
    <s v="GBP"/>
    <n v="1269493200"/>
    <n v="1272171600"/>
    <b v="0"/>
    <b v="0"/>
    <s v="theater/plays"/>
    <x v="3"/>
    <x v="3"/>
  </r>
  <r>
    <n v="7900"/>
    <n v="5113"/>
    <n v="65"/>
    <x v="0"/>
    <n v="102"/>
    <n v="50.13"/>
    <x v="1"/>
    <s v="USD"/>
    <n v="1436072400"/>
    <n v="1436677200"/>
    <b v="0"/>
    <b v="0"/>
    <s v="film &amp; video/documentary"/>
    <x v="4"/>
    <x v="4"/>
  </r>
  <r>
    <n v="7100"/>
    <n v="5824"/>
    <n v="82"/>
    <x v="0"/>
    <n v="86"/>
    <n v="67.72"/>
    <x v="2"/>
    <s v="AUD"/>
    <n v="1419141600"/>
    <n v="1420092000"/>
    <b v="0"/>
    <b v="0"/>
    <s v="publishing/radio &amp; podcasts"/>
    <x v="5"/>
    <x v="15"/>
  </r>
  <r>
    <n v="600"/>
    <n v="6226"/>
    <n v="1038"/>
    <x v="1"/>
    <n v="102"/>
    <n v="61.04"/>
    <x v="1"/>
    <s v="USD"/>
    <n v="1279083600"/>
    <n v="1279947600"/>
    <b v="0"/>
    <b v="0"/>
    <s v="games/video games"/>
    <x v="6"/>
    <x v="11"/>
  </r>
  <r>
    <n v="156800"/>
    <n v="20243"/>
    <n v="13"/>
    <x v="0"/>
    <n v="253"/>
    <n v="80.010000000000005"/>
    <x v="1"/>
    <s v="USD"/>
    <n v="1401426000"/>
    <n v="1402203600"/>
    <b v="0"/>
    <b v="0"/>
    <s v="theater/plays"/>
    <x v="3"/>
    <x v="3"/>
  </r>
  <r>
    <n v="121600"/>
    <n v="188288"/>
    <n v="155"/>
    <x v="1"/>
    <n v="4006"/>
    <n v="47"/>
    <x v="1"/>
    <s v="USD"/>
    <n v="1395810000"/>
    <n v="1396933200"/>
    <b v="0"/>
    <b v="0"/>
    <s v="film &amp; video/animation"/>
    <x v="4"/>
    <x v="10"/>
  </r>
  <r>
    <n v="157300"/>
    <n v="11167"/>
    <n v="7"/>
    <x v="0"/>
    <n v="157"/>
    <n v="71.13"/>
    <x v="1"/>
    <s v="USD"/>
    <n v="1467003600"/>
    <n v="1467262800"/>
    <b v="0"/>
    <b v="1"/>
    <s v="theater/plays"/>
    <x v="3"/>
    <x v="3"/>
  </r>
  <r>
    <n v="70300"/>
    <n v="146595"/>
    <n v="209"/>
    <x v="1"/>
    <n v="1629"/>
    <n v="89.99"/>
    <x v="1"/>
    <s v="USD"/>
    <n v="1268715600"/>
    <n v="1270530000"/>
    <b v="0"/>
    <b v="1"/>
    <s v="theater/plays"/>
    <x v="3"/>
    <x v="3"/>
  </r>
  <r>
    <n v="7900"/>
    <n v="7875"/>
    <n v="100"/>
    <x v="0"/>
    <n v="183"/>
    <n v="43.03"/>
    <x v="1"/>
    <s v="USD"/>
    <n v="1457157600"/>
    <n v="1457762400"/>
    <b v="0"/>
    <b v="1"/>
    <s v="film &amp; video/drama"/>
    <x v="4"/>
    <x v="6"/>
  </r>
  <r>
    <n v="73800"/>
    <n v="148779"/>
    <n v="202"/>
    <x v="1"/>
    <n v="2188"/>
    <n v="68"/>
    <x v="1"/>
    <s v="USD"/>
    <n v="1573970400"/>
    <n v="1575525600"/>
    <b v="0"/>
    <b v="0"/>
    <s v="theater/plays"/>
    <x v="3"/>
    <x v="3"/>
  </r>
  <r>
    <n v="108500"/>
    <n v="175868"/>
    <n v="162"/>
    <x v="1"/>
    <n v="2409"/>
    <n v="73"/>
    <x v="6"/>
    <s v="EUR"/>
    <n v="1276578000"/>
    <n v="1279083600"/>
    <b v="0"/>
    <b v="0"/>
    <s v="music/rock"/>
    <x v="1"/>
    <x v="1"/>
  </r>
  <r>
    <n v="140300"/>
    <n v="5112"/>
    <n v="4"/>
    <x v="0"/>
    <n v="82"/>
    <n v="62.34"/>
    <x v="3"/>
    <s v="DKK"/>
    <n v="1423720800"/>
    <n v="1424412000"/>
    <b v="0"/>
    <b v="0"/>
    <s v="film &amp; video/documentary"/>
    <x v="4"/>
    <x v="4"/>
  </r>
  <r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300"/>
    <n v="13018"/>
    <n v="207"/>
    <x v="1"/>
    <n v="194"/>
    <n v="67.099999999999994"/>
    <x v="1"/>
    <s v="USD"/>
    <n v="1401426000"/>
    <n v="1402894800"/>
    <b v="1"/>
    <b v="0"/>
    <s v="technology/wearables"/>
    <x v="2"/>
    <x v="8"/>
  </r>
  <r>
    <n v="71100"/>
    <n v="91176"/>
    <n v="128"/>
    <x v="1"/>
    <n v="1140"/>
    <n v="79.98"/>
    <x v="1"/>
    <s v="USD"/>
    <n v="1433480400"/>
    <n v="1434430800"/>
    <b v="0"/>
    <b v="0"/>
    <s v="theater/plays"/>
    <x v="3"/>
    <x v="3"/>
  </r>
  <r>
    <n v="5300"/>
    <n v="6342"/>
    <n v="120"/>
    <x v="1"/>
    <n v="102"/>
    <n v="62.18"/>
    <x v="1"/>
    <s v="USD"/>
    <n v="1555563600"/>
    <n v="1557896400"/>
    <b v="0"/>
    <b v="0"/>
    <s v="theater/plays"/>
    <x v="3"/>
    <x v="3"/>
  </r>
  <r>
    <n v="88700"/>
    <n v="151438"/>
    <n v="171"/>
    <x v="1"/>
    <n v="2857"/>
    <n v="53.01"/>
    <x v="1"/>
    <s v="USD"/>
    <n v="1295676000"/>
    <n v="1297490400"/>
    <b v="0"/>
    <b v="0"/>
    <s v="theater/plays"/>
    <x v="3"/>
    <x v="3"/>
  </r>
  <r>
    <n v="3300"/>
    <n v="6178"/>
    <n v="187"/>
    <x v="1"/>
    <n v="107"/>
    <n v="57.74"/>
    <x v="1"/>
    <s v="USD"/>
    <n v="1443848400"/>
    <n v="1447394400"/>
    <b v="0"/>
    <b v="0"/>
    <s v="publishing/nonfiction"/>
    <x v="5"/>
    <x v="9"/>
  </r>
  <r>
    <n v="3400"/>
    <n v="6405"/>
    <n v="188"/>
    <x v="1"/>
    <n v="160"/>
    <n v="40.03"/>
    <x v="4"/>
    <s v="GBP"/>
    <n v="1457330400"/>
    <n v="1458277200"/>
    <b v="0"/>
    <b v="0"/>
    <s v="music/rock"/>
    <x v="1"/>
    <x v="1"/>
  </r>
  <r>
    <n v="137600"/>
    <n v="180667"/>
    <n v="131"/>
    <x v="1"/>
    <n v="2230"/>
    <n v="81.02"/>
    <x v="1"/>
    <s v="USD"/>
    <n v="1395550800"/>
    <n v="1395723600"/>
    <b v="0"/>
    <b v="0"/>
    <s v="food/food trucks"/>
    <x v="0"/>
    <x v="0"/>
  </r>
  <r>
    <n v="3900"/>
    <n v="11075"/>
    <n v="284"/>
    <x v="1"/>
    <n v="316"/>
    <n v="35.049999999999997"/>
    <x v="1"/>
    <s v="USD"/>
    <n v="1551852000"/>
    <n v="1552197600"/>
    <b v="0"/>
    <b v="1"/>
    <s v="music/jazz"/>
    <x v="1"/>
    <x v="17"/>
  </r>
  <r>
    <n v="10000"/>
    <n v="12042"/>
    <n v="120"/>
    <x v="1"/>
    <n v="117"/>
    <n v="102.92"/>
    <x v="1"/>
    <s v="USD"/>
    <n v="1547618400"/>
    <n v="1549087200"/>
    <b v="0"/>
    <b v="0"/>
    <s v="film &amp; video/science fiction"/>
    <x v="4"/>
    <x v="22"/>
  </r>
  <r>
    <n v="42800"/>
    <n v="179356"/>
    <n v="419"/>
    <x v="1"/>
    <n v="6406"/>
    <n v="28"/>
    <x v="1"/>
    <s v="USD"/>
    <n v="1355637600"/>
    <n v="1356847200"/>
    <b v="0"/>
    <b v="0"/>
    <s v="theater/plays"/>
    <x v="3"/>
    <x v="3"/>
  </r>
  <r>
    <n v="8200"/>
    <n v="1136"/>
    <n v="14"/>
    <x v="3"/>
    <n v="15"/>
    <n v="75.73"/>
    <x v="1"/>
    <s v="USD"/>
    <n v="1374728400"/>
    <n v="1375765200"/>
    <b v="0"/>
    <b v="0"/>
    <s v="theater/plays"/>
    <x v="3"/>
    <x v="3"/>
  </r>
  <r>
    <n v="6200"/>
    <n v="8645"/>
    <n v="139"/>
    <x v="1"/>
    <n v="192"/>
    <n v="45.03"/>
    <x v="1"/>
    <s v="USD"/>
    <n v="1287810000"/>
    <n v="1289800800"/>
    <b v="0"/>
    <b v="0"/>
    <s v="music/electric music"/>
    <x v="1"/>
    <x v="5"/>
  </r>
  <r>
    <n v="1100"/>
    <n v="1914"/>
    <n v="174"/>
    <x v="1"/>
    <n v="26"/>
    <n v="73.62"/>
    <x v="0"/>
    <s v="CAD"/>
    <n v="1503723600"/>
    <n v="1504501200"/>
    <b v="0"/>
    <b v="0"/>
    <s v="theater/plays"/>
    <x v="3"/>
    <x v="3"/>
  </r>
  <r>
    <n v="26500"/>
    <n v="41205"/>
    <n v="155"/>
    <x v="1"/>
    <n v="723"/>
    <n v="56.99"/>
    <x v="1"/>
    <s v="USD"/>
    <n v="1484114400"/>
    <n v="1485669600"/>
    <b v="0"/>
    <b v="0"/>
    <s v="theater/plays"/>
    <x v="3"/>
    <x v="3"/>
  </r>
  <r>
    <n v="8500"/>
    <n v="14488"/>
    <n v="170"/>
    <x v="1"/>
    <n v="170"/>
    <n v="85.22"/>
    <x v="6"/>
    <s v="EUR"/>
    <n v="1461906000"/>
    <n v="1462770000"/>
    <b v="0"/>
    <b v="0"/>
    <s v="theater/plays"/>
    <x v="3"/>
    <x v="3"/>
  </r>
  <r>
    <n v="6400"/>
    <n v="12129"/>
    <n v="190"/>
    <x v="1"/>
    <n v="238"/>
    <n v="50.96"/>
    <x v="4"/>
    <s v="GBP"/>
    <n v="1379653200"/>
    <n v="1379739600"/>
    <b v="0"/>
    <b v="1"/>
    <s v="music/indie rock"/>
    <x v="1"/>
    <x v="7"/>
  </r>
  <r>
    <n v="1400"/>
    <n v="3496"/>
    <n v="250"/>
    <x v="1"/>
    <n v="55"/>
    <n v="63.56"/>
    <x v="1"/>
    <s v="USD"/>
    <n v="1401858000"/>
    <n v="1402722000"/>
    <b v="0"/>
    <b v="0"/>
    <s v="theater/plays"/>
    <x v="3"/>
    <x v="3"/>
  </r>
  <r>
    <n v="198600"/>
    <n v="97037"/>
    <n v="49"/>
    <x v="0"/>
    <n v="1198"/>
    <n v="81"/>
    <x v="1"/>
    <s v="USD"/>
    <n v="1367470800"/>
    <n v="1369285200"/>
    <b v="0"/>
    <b v="0"/>
    <s v="publishing/nonfiction"/>
    <x v="5"/>
    <x v="9"/>
  </r>
  <r>
    <n v="195900"/>
    <n v="55757"/>
    <n v="28"/>
    <x v="0"/>
    <n v="648"/>
    <n v="86.04"/>
    <x v="1"/>
    <s v="USD"/>
    <n v="1304658000"/>
    <n v="1304744400"/>
    <b v="1"/>
    <b v="1"/>
    <s v="theater/plays"/>
    <x v="3"/>
    <x v="3"/>
  </r>
  <r>
    <n v="4300"/>
    <n v="11525"/>
    <n v="268"/>
    <x v="1"/>
    <n v="128"/>
    <n v="90.04"/>
    <x v="2"/>
    <s v="AUD"/>
    <n v="1467954000"/>
    <n v="1468299600"/>
    <b v="0"/>
    <b v="0"/>
    <s v="photography/photography books"/>
    <x v="7"/>
    <x v="14"/>
  </r>
  <r>
    <n v="25600"/>
    <n v="158669"/>
    <n v="620"/>
    <x v="1"/>
    <n v="2144"/>
    <n v="74.010000000000005"/>
    <x v="1"/>
    <s v="USD"/>
    <n v="1473742800"/>
    <n v="1474174800"/>
    <b v="0"/>
    <b v="0"/>
    <s v="theater/plays"/>
    <x v="3"/>
    <x v="3"/>
  </r>
  <r>
    <n v="189000"/>
    <n v="5916"/>
    <n v="3"/>
    <x v="0"/>
    <n v="64"/>
    <n v="92.44"/>
    <x v="1"/>
    <s v="USD"/>
    <n v="1523768400"/>
    <n v="1526014800"/>
    <b v="0"/>
    <b v="0"/>
    <s v="music/indie rock"/>
    <x v="1"/>
    <x v="7"/>
  </r>
  <r>
    <n v="94300"/>
    <n v="150806"/>
    <n v="160"/>
    <x v="1"/>
    <n v="2693"/>
    <n v="56"/>
    <x v="4"/>
    <s v="GBP"/>
    <n v="1437022800"/>
    <n v="1437454800"/>
    <b v="0"/>
    <b v="0"/>
    <s v="theater/plays"/>
    <x v="3"/>
    <x v="3"/>
  </r>
  <r>
    <n v="5100"/>
    <n v="14249"/>
    <n v="279"/>
    <x v="1"/>
    <n v="432"/>
    <n v="32.979999999999997"/>
    <x v="1"/>
    <s v="USD"/>
    <n v="1422165600"/>
    <n v="1422684000"/>
    <b v="0"/>
    <b v="0"/>
    <s v="photography/photography books"/>
    <x v="7"/>
    <x v="14"/>
  </r>
  <r>
    <n v="7500"/>
    <n v="5803"/>
    <n v="77"/>
    <x v="0"/>
    <n v="62"/>
    <n v="93.6"/>
    <x v="1"/>
    <s v="USD"/>
    <n v="1580104800"/>
    <n v="1581314400"/>
    <b v="0"/>
    <b v="0"/>
    <s v="theater/plays"/>
    <x v="3"/>
    <x v="3"/>
  </r>
  <r>
    <n v="6400"/>
    <n v="13205"/>
    <n v="206"/>
    <x v="1"/>
    <n v="189"/>
    <n v="69.87"/>
    <x v="1"/>
    <s v="USD"/>
    <n v="1285650000"/>
    <n v="1286427600"/>
    <b v="0"/>
    <b v="1"/>
    <s v="theater/plays"/>
    <x v="3"/>
    <x v="3"/>
  </r>
  <r>
    <n v="1600"/>
    <n v="11108"/>
    <n v="694"/>
    <x v="1"/>
    <n v="154"/>
    <n v="72.13"/>
    <x v="4"/>
    <s v="GBP"/>
    <n v="1276664400"/>
    <n v="1278738000"/>
    <b v="1"/>
    <b v="0"/>
    <s v="food/food trucks"/>
    <x v="0"/>
    <x v="0"/>
  </r>
  <r>
    <n v="1900"/>
    <n v="2884"/>
    <n v="152"/>
    <x v="1"/>
    <n v="96"/>
    <n v="30.04"/>
    <x v="1"/>
    <s v="USD"/>
    <n v="1286168400"/>
    <n v="1286427600"/>
    <b v="0"/>
    <b v="0"/>
    <s v="music/indie rock"/>
    <x v="1"/>
    <x v="7"/>
  </r>
  <r>
    <n v="85900"/>
    <n v="55476"/>
    <n v="65"/>
    <x v="0"/>
    <n v="750"/>
    <n v="73.97"/>
    <x v="1"/>
    <s v="USD"/>
    <n v="1467781200"/>
    <n v="1467954000"/>
    <b v="0"/>
    <b v="1"/>
    <s v="theater/plays"/>
    <x v="3"/>
    <x v="3"/>
  </r>
  <r>
    <n v="9500"/>
    <n v="5973"/>
    <n v="63"/>
    <x v="3"/>
    <n v="87"/>
    <n v="68.66"/>
    <x v="1"/>
    <s v="USD"/>
    <n v="1556686800"/>
    <n v="1557637200"/>
    <b v="0"/>
    <b v="1"/>
    <s v="theater/plays"/>
    <x v="3"/>
    <x v="3"/>
  </r>
  <r>
    <n v="59200"/>
    <n v="183756"/>
    <n v="310"/>
    <x v="1"/>
    <n v="3063"/>
    <n v="59.99"/>
    <x v="1"/>
    <s v="USD"/>
    <n v="1553576400"/>
    <n v="1553922000"/>
    <b v="0"/>
    <b v="0"/>
    <s v="theater/plays"/>
    <x v="3"/>
    <x v="3"/>
  </r>
  <r>
    <n v="72100"/>
    <n v="30902"/>
    <n v="43"/>
    <x v="2"/>
    <n v="278"/>
    <n v="111.16"/>
    <x v="1"/>
    <s v="USD"/>
    <n v="1414904400"/>
    <n v="1416463200"/>
    <b v="0"/>
    <b v="0"/>
    <s v="theater/plays"/>
    <x v="3"/>
    <x v="3"/>
  </r>
  <r>
    <n v="6700"/>
    <n v="5569"/>
    <n v="83"/>
    <x v="0"/>
    <n v="105"/>
    <n v="53.04"/>
    <x v="1"/>
    <s v="USD"/>
    <n v="1446876000"/>
    <n v="1447221600"/>
    <b v="0"/>
    <b v="0"/>
    <s v="film &amp; video/animation"/>
    <x v="4"/>
    <x v="10"/>
  </r>
  <r>
    <n v="118200"/>
    <n v="92824"/>
    <n v="79"/>
    <x v="3"/>
    <n v="1658"/>
    <n v="55.99"/>
    <x v="1"/>
    <s v="USD"/>
    <n v="1490418000"/>
    <n v="1491627600"/>
    <b v="0"/>
    <b v="0"/>
    <s v="film &amp; video/television"/>
    <x v="4"/>
    <x v="19"/>
  </r>
  <r>
    <n v="139000"/>
    <n v="158590"/>
    <n v="114"/>
    <x v="1"/>
    <n v="2266"/>
    <n v="69.989999999999995"/>
    <x v="1"/>
    <s v="USD"/>
    <n v="1360389600"/>
    <n v="1363150800"/>
    <b v="0"/>
    <b v="0"/>
    <s v="film &amp; video/television"/>
    <x v="4"/>
    <x v="19"/>
  </r>
  <r>
    <n v="197700"/>
    <n v="127591"/>
    <n v="65"/>
    <x v="0"/>
    <n v="2604"/>
    <n v="49"/>
    <x v="3"/>
    <s v="DKK"/>
    <n v="1326866400"/>
    <n v="1330754400"/>
    <b v="0"/>
    <b v="1"/>
    <s v="film &amp; video/animation"/>
    <x v="4"/>
    <x v="10"/>
  </r>
  <r>
    <n v="8500"/>
    <n v="6750"/>
    <n v="79"/>
    <x v="0"/>
    <n v="65"/>
    <n v="103.85"/>
    <x v="1"/>
    <s v="USD"/>
    <n v="1479103200"/>
    <n v="1479794400"/>
    <b v="0"/>
    <b v="0"/>
    <s v="theater/plays"/>
    <x v="3"/>
    <x v="3"/>
  </r>
  <r>
    <n v="81600"/>
    <n v="9318"/>
    <n v="11"/>
    <x v="0"/>
    <n v="94"/>
    <n v="99.13"/>
    <x v="1"/>
    <s v="USD"/>
    <n v="1280206800"/>
    <n v="1281243600"/>
    <b v="0"/>
    <b v="1"/>
    <s v="theater/plays"/>
    <x v="3"/>
    <x v="3"/>
  </r>
  <r>
    <n v="8600"/>
    <n v="4832"/>
    <n v="56"/>
    <x v="2"/>
    <n v="45"/>
    <n v="107.38"/>
    <x v="1"/>
    <s v="USD"/>
    <n v="1532754000"/>
    <n v="1532754000"/>
    <b v="0"/>
    <b v="1"/>
    <s v="film &amp; video/drama"/>
    <x v="4"/>
    <x v="6"/>
  </r>
  <r>
    <n v="119800"/>
    <n v="19769"/>
    <n v="17"/>
    <x v="0"/>
    <n v="257"/>
    <n v="76.92"/>
    <x v="1"/>
    <s v="USD"/>
    <n v="1453096800"/>
    <n v="1453356000"/>
    <b v="0"/>
    <b v="0"/>
    <s v="theater/plays"/>
    <x v="3"/>
    <x v="3"/>
  </r>
  <r>
    <n v="9400"/>
    <n v="11277"/>
    <n v="120"/>
    <x v="1"/>
    <n v="194"/>
    <n v="58.13"/>
    <x v="5"/>
    <s v="CHF"/>
    <n v="1487570400"/>
    <n v="1489986000"/>
    <b v="0"/>
    <b v="0"/>
    <s v="theater/plays"/>
    <x v="3"/>
    <x v="3"/>
  </r>
  <r>
    <n v="9200"/>
    <n v="13382"/>
    <n v="145"/>
    <x v="1"/>
    <n v="129"/>
    <n v="103.74"/>
    <x v="0"/>
    <s v="CAD"/>
    <n v="1545026400"/>
    <n v="1545804000"/>
    <b v="0"/>
    <b v="0"/>
    <s v="technology/wearables"/>
    <x v="2"/>
    <x v="8"/>
  </r>
  <r>
    <n v="14900"/>
    <n v="32986"/>
    <n v="221"/>
    <x v="1"/>
    <n v="375"/>
    <n v="87.96"/>
    <x v="1"/>
    <s v="USD"/>
    <n v="1488348000"/>
    <n v="1489899600"/>
    <b v="0"/>
    <b v="0"/>
    <s v="theater/plays"/>
    <x v="3"/>
    <x v="3"/>
  </r>
  <r>
    <n v="169400"/>
    <n v="81984"/>
    <n v="48"/>
    <x v="0"/>
    <n v="2928"/>
    <n v="28"/>
    <x v="0"/>
    <s v="CAD"/>
    <n v="1545112800"/>
    <n v="1546495200"/>
    <b v="0"/>
    <b v="0"/>
    <s v="theater/plays"/>
    <x v="3"/>
    <x v="3"/>
  </r>
  <r>
    <n v="192100"/>
    <n v="178483"/>
    <n v="93"/>
    <x v="0"/>
    <n v="4697"/>
    <n v="38"/>
    <x v="1"/>
    <s v="USD"/>
    <n v="1537938000"/>
    <n v="1539752400"/>
    <b v="0"/>
    <b v="1"/>
    <s v="music/rock"/>
    <x v="1"/>
    <x v="1"/>
  </r>
  <r>
    <n v="98700"/>
    <n v="87448"/>
    <n v="89"/>
    <x v="0"/>
    <n v="2915"/>
    <n v="30"/>
    <x v="1"/>
    <s v="USD"/>
    <n v="1363150800"/>
    <n v="1364101200"/>
    <b v="0"/>
    <b v="0"/>
    <s v="games/video games"/>
    <x v="6"/>
    <x v="11"/>
  </r>
  <r>
    <n v="4500"/>
    <n v="1863"/>
    <n v="41"/>
    <x v="0"/>
    <n v="18"/>
    <n v="103.5"/>
    <x v="1"/>
    <s v="USD"/>
    <n v="1523250000"/>
    <n v="1525323600"/>
    <b v="0"/>
    <b v="0"/>
    <s v="publishing/translations"/>
    <x v="5"/>
    <x v="18"/>
  </r>
  <r>
    <n v="98600"/>
    <n v="62174"/>
    <n v="63"/>
    <x v="3"/>
    <n v="723"/>
    <n v="85.99"/>
    <x v="1"/>
    <s v="USD"/>
    <n v="1499317200"/>
    <n v="1500872400"/>
    <b v="1"/>
    <b v="0"/>
    <s v="food/food trucks"/>
    <x v="0"/>
    <x v="0"/>
  </r>
  <r>
    <n v="121700"/>
    <n v="59003"/>
    <n v="48"/>
    <x v="0"/>
    <n v="602"/>
    <n v="98.01"/>
    <x v="5"/>
    <s v="CHF"/>
    <n v="1287550800"/>
    <n v="1288501200"/>
    <b v="1"/>
    <b v="1"/>
    <s v="theater/plays"/>
    <x v="3"/>
    <x v="3"/>
  </r>
  <r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196700"/>
    <n v="174039"/>
    <n v="88"/>
    <x v="0"/>
    <n v="3868"/>
    <n v="44.99"/>
    <x v="6"/>
    <s v="EUR"/>
    <n v="1393048800"/>
    <n v="1394344800"/>
    <b v="0"/>
    <b v="0"/>
    <s v="film &amp; video/shorts"/>
    <x v="4"/>
    <x v="12"/>
  </r>
  <r>
    <n v="10000"/>
    <n v="12684"/>
    <n v="127"/>
    <x v="1"/>
    <n v="409"/>
    <n v="31.01"/>
    <x v="1"/>
    <s v="USD"/>
    <n v="1470373200"/>
    <n v="1474088400"/>
    <b v="0"/>
    <b v="0"/>
    <s v="technology/web"/>
    <x v="2"/>
    <x v="2"/>
  </r>
  <r>
    <n v="600"/>
    <n v="14033"/>
    <n v="2339"/>
    <x v="1"/>
    <n v="234"/>
    <n v="59.97"/>
    <x v="1"/>
    <s v="USD"/>
    <n v="1460091600"/>
    <n v="1460264400"/>
    <b v="0"/>
    <b v="0"/>
    <s v="technology/web"/>
    <x v="2"/>
    <x v="2"/>
  </r>
  <r>
    <n v="35000"/>
    <n v="177936"/>
    <n v="508"/>
    <x v="1"/>
    <n v="3016"/>
    <n v="59"/>
    <x v="1"/>
    <s v="USD"/>
    <n v="1440392400"/>
    <n v="1440824400"/>
    <b v="0"/>
    <b v="0"/>
    <s v="music/metal"/>
    <x v="1"/>
    <x v="16"/>
  </r>
  <r>
    <n v="6900"/>
    <n v="13212"/>
    <n v="191"/>
    <x v="1"/>
    <n v="264"/>
    <n v="50.05"/>
    <x v="1"/>
    <s v="USD"/>
    <n v="1488434400"/>
    <n v="1489554000"/>
    <b v="1"/>
    <b v="0"/>
    <s v="photography/photography books"/>
    <x v="7"/>
    <x v="14"/>
  </r>
  <r>
    <n v="118400"/>
    <n v="49879"/>
    <n v="42"/>
    <x v="0"/>
    <n v="504"/>
    <n v="98.97"/>
    <x v="2"/>
    <s v="AUD"/>
    <n v="1514440800"/>
    <n v="1514872800"/>
    <b v="0"/>
    <b v="0"/>
    <s v="food/food trucks"/>
    <x v="0"/>
    <x v="0"/>
  </r>
  <r>
    <n v="10000"/>
    <n v="824"/>
    <n v="8"/>
    <x v="0"/>
    <n v="14"/>
    <n v="58.86"/>
    <x v="1"/>
    <s v="USD"/>
    <n v="1514354400"/>
    <n v="1515736800"/>
    <b v="0"/>
    <b v="0"/>
    <s v="film &amp; video/science fiction"/>
    <x v="4"/>
    <x v="22"/>
  </r>
  <r>
    <n v="52600"/>
    <n v="31594"/>
    <n v="60"/>
    <x v="3"/>
    <n v="390"/>
    <n v="81.010000000000005"/>
    <x v="1"/>
    <s v="USD"/>
    <n v="1440910800"/>
    <n v="1442898000"/>
    <b v="0"/>
    <b v="0"/>
    <s v="music/rock"/>
    <x v="1"/>
    <x v="1"/>
  </r>
  <r>
    <n v="120700"/>
    <n v="57010"/>
    <n v="47"/>
    <x v="0"/>
    <n v="750"/>
    <n v="76.010000000000005"/>
    <x v="4"/>
    <s v="GBP"/>
    <n v="1296108000"/>
    <n v="1296194400"/>
    <b v="0"/>
    <b v="0"/>
    <s v="film &amp; video/documentary"/>
    <x v="4"/>
    <x v="4"/>
  </r>
  <r>
    <n v="9100"/>
    <n v="7438"/>
    <n v="82"/>
    <x v="0"/>
    <n v="77"/>
    <n v="96.6"/>
    <x v="1"/>
    <s v="USD"/>
    <n v="1440133200"/>
    <n v="1440910800"/>
    <b v="1"/>
    <b v="0"/>
    <s v="theater/plays"/>
    <x v="3"/>
    <x v="3"/>
  </r>
  <r>
    <n v="106800"/>
    <n v="57872"/>
    <n v="54"/>
    <x v="0"/>
    <n v="752"/>
    <n v="76.959999999999994"/>
    <x v="3"/>
    <s v="DKK"/>
    <n v="1332910800"/>
    <n v="1335502800"/>
    <b v="0"/>
    <b v="0"/>
    <s v="music/jazz"/>
    <x v="1"/>
    <x v="17"/>
  </r>
  <r>
    <n v="9100"/>
    <n v="8906"/>
    <n v="98"/>
    <x v="0"/>
    <n v="131"/>
    <n v="67.98"/>
    <x v="1"/>
    <s v="USD"/>
    <n v="1544335200"/>
    <n v="1544680800"/>
    <b v="0"/>
    <b v="0"/>
    <s v="theater/plays"/>
    <x v="3"/>
    <x v="3"/>
  </r>
  <r>
    <n v="10000"/>
    <n v="7724"/>
    <n v="77"/>
    <x v="0"/>
    <n v="87"/>
    <n v="88.78"/>
    <x v="1"/>
    <s v="USD"/>
    <n v="1286427600"/>
    <n v="1288414800"/>
    <b v="0"/>
    <b v="0"/>
    <s v="theater/plays"/>
    <x v="3"/>
    <x v="3"/>
  </r>
  <r>
    <n v="79400"/>
    <n v="26571"/>
    <n v="33"/>
    <x v="0"/>
    <n v="1063"/>
    <n v="25"/>
    <x v="1"/>
    <s v="USD"/>
    <n v="1329717600"/>
    <n v="1330581600"/>
    <b v="0"/>
    <b v="0"/>
    <s v="music/jazz"/>
    <x v="1"/>
    <x v="17"/>
  </r>
  <r>
    <n v="5100"/>
    <n v="12219"/>
    <n v="240"/>
    <x v="1"/>
    <n v="272"/>
    <n v="44.92"/>
    <x v="1"/>
    <s v="USD"/>
    <n v="1310187600"/>
    <n v="1311397200"/>
    <b v="0"/>
    <b v="1"/>
    <s v="film &amp; video/documentary"/>
    <x v="4"/>
    <x v="4"/>
  </r>
  <r>
    <n v="3100"/>
    <n v="1985"/>
    <n v="64"/>
    <x v="3"/>
    <n v="25"/>
    <n v="79.400000000000006"/>
    <x v="1"/>
    <s v="USD"/>
    <n v="1377838800"/>
    <n v="1378357200"/>
    <b v="0"/>
    <b v="1"/>
    <s v="theater/plays"/>
    <x v="3"/>
    <x v="3"/>
  </r>
  <r>
    <n v="6900"/>
    <n v="12155"/>
    <n v="176"/>
    <x v="1"/>
    <n v="419"/>
    <n v="29.01"/>
    <x v="1"/>
    <s v="USD"/>
    <n v="1410325200"/>
    <n v="1411102800"/>
    <b v="0"/>
    <b v="0"/>
    <s v="journalism/audio"/>
    <x v="8"/>
    <x v="23"/>
  </r>
  <r>
    <n v="27500"/>
    <n v="5593"/>
    <n v="20"/>
    <x v="0"/>
    <n v="76"/>
    <n v="73.59"/>
    <x v="1"/>
    <s v="USD"/>
    <n v="1343797200"/>
    <n v="1344834000"/>
    <b v="0"/>
    <b v="0"/>
    <s v="theater/plays"/>
    <x v="3"/>
    <x v="3"/>
  </r>
  <r>
    <n v="48800"/>
    <n v="175020"/>
    <n v="359"/>
    <x v="1"/>
    <n v="1621"/>
    <n v="107.97"/>
    <x v="6"/>
    <s v="EUR"/>
    <n v="1498453200"/>
    <n v="1499230800"/>
    <b v="0"/>
    <b v="0"/>
    <s v="theater/plays"/>
    <x v="3"/>
    <x v="3"/>
  </r>
  <r>
    <n v="16200"/>
    <n v="75955"/>
    <n v="469"/>
    <x v="1"/>
    <n v="1101"/>
    <n v="68.989999999999995"/>
    <x v="1"/>
    <s v="USD"/>
    <n v="1456380000"/>
    <n v="1457416800"/>
    <b v="0"/>
    <b v="0"/>
    <s v="music/indie rock"/>
    <x v="1"/>
    <x v="7"/>
  </r>
  <r>
    <n v="97600"/>
    <n v="119127"/>
    <n v="122"/>
    <x v="1"/>
    <n v="1073"/>
    <n v="111.02"/>
    <x v="1"/>
    <s v="USD"/>
    <n v="1280552400"/>
    <n v="1280898000"/>
    <b v="0"/>
    <b v="1"/>
    <s v="theater/plays"/>
    <x v="3"/>
    <x v="3"/>
  </r>
  <r>
    <n v="197900"/>
    <n v="110689"/>
    <n v="56"/>
    <x v="0"/>
    <n v="4428"/>
    <n v="25"/>
    <x v="2"/>
    <s v="AUD"/>
    <n v="1521608400"/>
    <n v="1522472400"/>
    <b v="0"/>
    <b v="0"/>
    <s v="theater/plays"/>
    <x v="3"/>
    <x v="3"/>
  </r>
  <r>
    <n v="5600"/>
    <n v="2445"/>
    <n v="44"/>
    <x v="0"/>
    <n v="58"/>
    <n v="42.16"/>
    <x v="6"/>
    <s v="EUR"/>
    <n v="1460696400"/>
    <n v="1462510800"/>
    <b v="0"/>
    <b v="0"/>
    <s v="music/indie rock"/>
    <x v="1"/>
    <x v="7"/>
  </r>
  <r>
    <n v="170700"/>
    <n v="57250"/>
    <n v="34"/>
    <x v="3"/>
    <n v="1218"/>
    <n v="47"/>
    <x v="1"/>
    <s v="USD"/>
    <n v="1313730000"/>
    <n v="1317790800"/>
    <b v="0"/>
    <b v="0"/>
    <s v="photography/photography books"/>
    <x v="7"/>
    <x v="14"/>
  </r>
  <r>
    <n v="9700"/>
    <n v="11929"/>
    <n v="123"/>
    <x v="1"/>
    <n v="331"/>
    <n v="36.04"/>
    <x v="1"/>
    <s v="USD"/>
    <n v="1568178000"/>
    <n v="1568782800"/>
    <b v="0"/>
    <b v="0"/>
    <s v="journalism/audio"/>
    <x v="8"/>
    <x v="23"/>
  </r>
  <r>
    <n v="62300"/>
    <n v="118214"/>
    <n v="190"/>
    <x v="1"/>
    <n v="1170"/>
    <n v="101.04"/>
    <x v="1"/>
    <s v="USD"/>
    <n v="1348635600"/>
    <n v="1349413200"/>
    <b v="0"/>
    <b v="0"/>
    <s v="photography/photography books"/>
    <x v="7"/>
    <x v="14"/>
  </r>
  <r>
    <n v="5300"/>
    <n v="4432"/>
    <n v="84"/>
    <x v="0"/>
    <n v="111"/>
    <n v="39.93"/>
    <x v="1"/>
    <s v="USD"/>
    <n v="1468126800"/>
    <n v="1472446800"/>
    <b v="0"/>
    <b v="0"/>
    <s v="publishing/fiction"/>
    <x v="5"/>
    <x v="13"/>
  </r>
  <r>
    <n v="99500"/>
    <n v="17879"/>
    <n v="18"/>
    <x v="3"/>
    <n v="215"/>
    <n v="83.16"/>
    <x v="1"/>
    <s v="USD"/>
    <n v="1547877600"/>
    <n v="1548050400"/>
    <b v="0"/>
    <b v="0"/>
    <s v="film &amp; video/drama"/>
    <x v="4"/>
    <x v="6"/>
  </r>
  <r>
    <n v="1400"/>
    <n v="14511"/>
    <n v="1037"/>
    <x v="1"/>
    <n v="363"/>
    <n v="39.979999999999997"/>
    <x v="1"/>
    <s v="USD"/>
    <n v="1571374800"/>
    <n v="1571806800"/>
    <b v="0"/>
    <b v="1"/>
    <s v="food/food trucks"/>
    <x v="0"/>
    <x v="0"/>
  </r>
  <r>
    <n v="145600"/>
    <n v="141822"/>
    <n v="97"/>
    <x v="0"/>
    <n v="2955"/>
    <n v="47.99"/>
    <x v="1"/>
    <s v="USD"/>
    <n v="1576303200"/>
    <n v="1576476000"/>
    <b v="0"/>
    <b v="1"/>
    <s v="games/mobile games"/>
    <x v="6"/>
    <x v="20"/>
  </r>
  <r>
    <n v="184100"/>
    <n v="159037"/>
    <n v="86"/>
    <x v="0"/>
    <n v="1657"/>
    <n v="95.98"/>
    <x v="1"/>
    <s v="USD"/>
    <n v="1324447200"/>
    <n v="1324965600"/>
    <b v="0"/>
    <b v="0"/>
    <s v="theater/plays"/>
    <x v="3"/>
    <x v="3"/>
  </r>
  <r>
    <n v="5400"/>
    <n v="8109"/>
    <n v="150"/>
    <x v="1"/>
    <n v="103"/>
    <n v="78.73"/>
    <x v="1"/>
    <s v="USD"/>
    <n v="1386741600"/>
    <n v="1387519200"/>
    <b v="0"/>
    <b v="0"/>
    <s v="theater/plays"/>
    <x v="3"/>
    <x v="3"/>
  </r>
  <r>
    <n v="2300"/>
    <n v="8244"/>
    <n v="358"/>
    <x v="1"/>
    <n v="147"/>
    <n v="56.08"/>
    <x v="1"/>
    <s v="USD"/>
    <n v="1537074000"/>
    <n v="1537246800"/>
    <b v="0"/>
    <b v="0"/>
    <s v="theater/plays"/>
    <x v="3"/>
    <x v="3"/>
  </r>
  <r>
    <n v="1400"/>
    <n v="7600"/>
    <n v="543"/>
    <x v="1"/>
    <n v="110"/>
    <n v="69.09"/>
    <x v="0"/>
    <s v="CAD"/>
    <n v="1277787600"/>
    <n v="1279515600"/>
    <b v="0"/>
    <b v="0"/>
    <s v="publishing/nonfiction"/>
    <x v="5"/>
    <x v="9"/>
  </r>
  <r>
    <n v="140000"/>
    <n v="94501"/>
    <n v="68"/>
    <x v="0"/>
    <n v="926"/>
    <n v="102.05"/>
    <x v="0"/>
    <s v="CAD"/>
    <n v="1440306000"/>
    <n v="1442379600"/>
    <b v="0"/>
    <b v="0"/>
    <s v="theater/plays"/>
    <x v="3"/>
    <x v="3"/>
  </r>
  <r>
    <n v="7500"/>
    <n v="14381"/>
    <n v="192"/>
    <x v="1"/>
    <n v="134"/>
    <n v="107.32"/>
    <x v="1"/>
    <s v="USD"/>
    <n v="1522126800"/>
    <n v="1523077200"/>
    <b v="0"/>
    <b v="0"/>
    <s v="technology/wearables"/>
    <x v="2"/>
    <x v="8"/>
  </r>
  <r>
    <n v="1500"/>
    <n v="13980"/>
    <n v="932"/>
    <x v="1"/>
    <n v="269"/>
    <n v="51.97"/>
    <x v="1"/>
    <s v="USD"/>
    <n v="1489298400"/>
    <n v="1489554000"/>
    <b v="0"/>
    <b v="0"/>
    <s v="theater/plays"/>
    <x v="3"/>
    <x v="3"/>
  </r>
  <r>
    <n v="2900"/>
    <n v="12449"/>
    <n v="429"/>
    <x v="1"/>
    <n v="175"/>
    <n v="71.14"/>
    <x v="1"/>
    <s v="USD"/>
    <n v="1547100000"/>
    <n v="1548482400"/>
    <b v="0"/>
    <b v="1"/>
    <s v="film &amp; video/television"/>
    <x v="4"/>
    <x v="19"/>
  </r>
  <r>
    <n v="7300"/>
    <n v="7348"/>
    <n v="101"/>
    <x v="1"/>
    <n v="69"/>
    <n v="106.49"/>
    <x v="1"/>
    <s v="USD"/>
    <n v="1383022800"/>
    <n v="1384063200"/>
    <b v="0"/>
    <b v="0"/>
    <s v="technology/web"/>
    <x v="2"/>
    <x v="2"/>
  </r>
  <r>
    <n v="3600"/>
    <n v="8158"/>
    <n v="227"/>
    <x v="1"/>
    <n v="190"/>
    <n v="42.94"/>
    <x v="1"/>
    <s v="USD"/>
    <n v="1322373600"/>
    <n v="1322892000"/>
    <b v="0"/>
    <b v="1"/>
    <s v="film &amp; video/documentary"/>
    <x v="4"/>
    <x v="4"/>
  </r>
  <r>
    <n v="5000"/>
    <n v="7119"/>
    <n v="142"/>
    <x v="1"/>
    <n v="237"/>
    <n v="30.04"/>
    <x v="1"/>
    <s v="USD"/>
    <n v="1349240400"/>
    <n v="1350709200"/>
    <b v="1"/>
    <b v="1"/>
    <s v="film &amp; video/documentary"/>
    <x v="4"/>
    <x v="4"/>
  </r>
  <r>
    <n v="6000"/>
    <n v="5438"/>
    <n v="91"/>
    <x v="0"/>
    <n v="77"/>
    <n v="70.62"/>
    <x v="4"/>
    <s v="GBP"/>
    <n v="1562648400"/>
    <n v="1564203600"/>
    <b v="0"/>
    <b v="0"/>
    <s v="music/rock"/>
    <x v="1"/>
    <x v="1"/>
  </r>
  <r>
    <n v="180400"/>
    <n v="115396"/>
    <n v="64"/>
    <x v="0"/>
    <n v="1748"/>
    <n v="66.02"/>
    <x v="1"/>
    <s v="USD"/>
    <n v="1508216400"/>
    <n v="1509685200"/>
    <b v="0"/>
    <b v="0"/>
    <s v="theater/plays"/>
    <x v="3"/>
    <x v="3"/>
  </r>
  <r>
    <n v="9100"/>
    <n v="7656"/>
    <n v="84"/>
    <x v="0"/>
    <n v="79"/>
    <n v="96.91"/>
    <x v="1"/>
    <s v="USD"/>
    <n v="1511762400"/>
    <n v="1514959200"/>
    <b v="0"/>
    <b v="0"/>
    <s v="theater/plays"/>
    <x v="3"/>
    <x v="3"/>
  </r>
  <r>
    <n v="9200"/>
    <n v="12322"/>
    <n v="134"/>
    <x v="1"/>
    <n v="196"/>
    <n v="62.87"/>
    <x v="6"/>
    <s v="EUR"/>
    <n v="1447480800"/>
    <n v="1448863200"/>
    <b v="1"/>
    <b v="0"/>
    <s v="music/rock"/>
    <x v="1"/>
    <x v="1"/>
  </r>
  <r>
    <n v="164100"/>
    <n v="96888"/>
    <n v="59"/>
    <x v="0"/>
    <n v="889"/>
    <n v="108.99"/>
    <x v="1"/>
    <s v="USD"/>
    <n v="1429506000"/>
    <n v="1429592400"/>
    <b v="0"/>
    <b v="1"/>
    <s v="theater/plays"/>
    <x v="3"/>
    <x v="3"/>
  </r>
  <r>
    <n v="128900"/>
    <n v="196960"/>
    <n v="153"/>
    <x v="1"/>
    <n v="7295"/>
    <n v="27"/>
    <x v="1"/>
    <s v="USD"/>
    <n v="1522472400"/>
    <n v="1522645200"/>
    <b v="0"/>
    <b v="0"/>
    <s v="music/electric music"/>
    <x v="1"/>
    <x v="5"/>
  </r>
  <r>
    <n v="42100"/>
    <n v="188057"/>
    <n v="447"/>
    <x v="1"/>
    <n v="2893"/>
    <n v="65"/>
    <x v="0"/>
    <s v="CAD"/>
    <n v="1322114400"/>
    <n v="1323324000"/>
    <b v="0"/>
    <b v="0"/>
    <s v="technology/wearables"/>
    <x v="2"/>
    <x v="8"/>
  </r>
  <r>
    <n v="7400"/>
    <n v="6245"/>
    <n v="84"/>
    <x v="0"/>
    <n v="56"/>
    <n v="111.52"/>
    <x v="1"/>
    <s v="USD"/>
    <n v="1561438800"/>
    <n v="1561525200"/>
    <b v="0"/>
    <b v="0"/>
    <s v="film &amp; video/drama"/>
    <x v="4"/>
    <x v="6"/>
  </r>
  <r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52000"/>
    <n v="91014"/>
    <n v="175"/>
    <x v="1"/>
    <n v="820"/>
    <n v="110.99"/>
    <x v="1"/>
    <s v="USD"/>
    <n v="1301202000"/>
    <n v="1301806800"/>
    <b v="1"/>
    <b v="0"/>
    <s v="theater/plays"/>
    <x v="3"/>
    <x v="3"/>
  </r>
  <r>
    <n v="8700"/>
    <n v="4710"/>
    <n v="54"/>
    <x v="0"/>
    <n v="83"/>
    <n v="56.75"/>
    <x v="1"/>
    <s v="USD"/>
    <n v="1374469200"/>
    <n v="1374901200"/>
    <b v="0"/>
    <b v="0"/>
    <s v="technology/wearables"/>
    <x v="2"/>
    <x v="8"/>
  </r>
  <r>
    <n v="63400"/>
    <n v="197728"/>
    <n v="312"/>
    <x v="1"/>
    <n v="2038"/>
    <n v="97.02"/>
    <x v="1"/>
    <s v="USD"/>
    <n v="1334984400"/>
    <n v="1336453200"/>
    <b v="1"/>
    <b v="1"/>
    <s v="publishing/translations"/>
    <x v="5"/>
    <x v="18"/>
  </r>
  <r>
    <n v="8700"/>
    <n v="10682"/>
    <n v="123"/>
    <x v="1"/>
    <n v="116"/>
    <n v="92.09"/>
    <x v="1"/>
    <s v="USD"/>
    <n v="1467608400"/>
    <n v="1468904400"/>
    <b v="0"/>
    <b v="0"/>
    <s v="film &amp; video/animation"/>
    <x v="4"/>
    <x v="10"/>
  </r>
  <r>
    <n v="169700"/>
    <n v="168048"/>
    <n v="99"/>
    <x v="0"/>
    <n v="2025"/>
    <n v="82.99"/>
    <x v="4"/>
    <s v="GBP"/>
    <n v="1386741600"/>
    <n v="1387087200"/>
    <b v="0"/>
    <b v="0"/>
    <s v="publishing/nonfiction"/>
    <x v="5"/>
    <x v="9"/>
  </r>
  <r>
    <n v="108400"/>
    <n v="138586"/>
    <n v="128"/>
    <x v="1"/>
    <n v="1345"/>
    <n v="103.04"/>
    <x v="2"/>
    <s v="AUD"/>
    <n v="1546754400"/>
    <n v="1547445600"/>
    <b v="0"/>
    <b v="1"/>
    <s v="technology/web"/>
    <x v="2"/>
    <x v="2"/>
  </r>
  <r>
    <n v="7300"/>
    <n v="11579"/>
    <n v="159"/>
    <x v="1"/>
    <n v="168"/>
    <n v="68.92"/>
    <x v="1"/>
    <s v="USD"/>
    <n v="1544248800"/>
    <n v="1547359200"/>
    <b v="0"/>
    <b v="0"/>
    <s v="film &amp; video/drama"/>
    <x v="4"/>
    <x v="6"/>
  </r>
  <r>
    <n v="1700"/>
    <n v="12020"/>
    <n v="707"/>
    <x v="1"/>
    <n v="137"/>
    <n v="87.74"/>
    <x v="5"/>
    <s v="CHF"/>
    <n v="1495429200"/>
    <n v="1496293200"/>
    <b v="0"/>
    <b v="0"/>
    <s v="theater/plays"/>
    <x v="3"/>
    <x v="3"/>
  </r>
  <r>
    <n v="9800"/>
    <n v="13954"/>
    <n v="142"/>
    <x v="1"/>
    <n v="186"/>
    <n v="75.02"/>
    <x v="6"/>
    <s v="EUR"/>
    <n v="1334811600"/>
    <n v="1335416400"/>
    <b v="0"/>
    <b v="0"/>
    <s v="theater/plays"/>
    <x v="3"/>
    <x v="3"/>
  </r>
  <r>
    <n v="4300"/>
    <n v="6358"/>
    <n v="148"/>
    <x v="1"/>
    <n v="125"/>
    <n v="50.86"/>
    <x v="1"/>
    <s v="USD"/>
    <n v="1531544400"/>
    <n v="1532149200"/>
    <b v="0"/>
    <b v="1"/>
    <s v="theater/plays"/>
    <x v="3"/>
    <x v="3"/>
  </r>
  <r>
    <n v="6200"/>
    <n v="1260"/>
    <n v="20"/>
    <x v="0"/>
    <n v="14"/>
    <n v="90"/>
    <x v="6"/>
    <s v="EUR"/>
    <n v="1453615200"/>
    <n v="1453788000"/>
    <b v="1"/>
    <b v="1"/>
    <s v="theater/plays"/>
    <x v="3"/>
    <x v="3"/>
  </r>
  <r>
    <n v="800"/>
    <n v="14725"/>
    <n v="1841"/>
    <x v="1"/>
    <n v="202"/>
    <n v="72.900000000000006"/>
    <x v="1"/>
    <s v="USD"/>
    <n v="1467954000"/>
    <n v="1471496400"/>
    <b v="0"/>
    <b v="0"/>
    <s v="theater/plays"/>
    <x v="3"/>
    <x v="3"/>
  </r>
  <r>
    <n v="6900"/>
    <n v="11174"/>
    <n v="162"/>
    <x v="1"/>
    <n v="103"/>
    <n v="108.49"/>
    <x v="1"/>
    <s v="USD"/>
    <n v="1471842000"/>
    <n v="1472878800"/>
    <b v="0"/>
    <b v="0"/>
    <s v="publishing/radio &amp; podcasts"/>
    <x v="5"/>
    <x v="15"/>
  </r>
  <r>
    <n v="38500"/>
    <n v="182036"/>
    <n v="473"/>
    <x v="1"/>
    <n v="1785"/>
    <n v="101.98"/>
    <x v="1"/>
    <s v="USD"/>
    <n v="1408424400"/>
    <n v="1408510800"/>
    <b v="0"/>
    <b v="0"/>
    <s v="music/rock"/>
    <x v="1"/>
    <x v="1"/>
  </r>
  <r>
    <n v="118000"/>
    <n v="28870"/>
    <n v="24"/>
    <x v="0"/>
    <n v="656"/>
    <n v="44.01"/>
    <x v="1"/>
    <s v="USD"/>
    <n v="1281157200"/>
    <n v="1281589200"/>
    <b v="0"/>
    <b v="0"/>
    <s v="games/mobile games"/>
    <x v="6"/>
    <x v="20"/>
  </r>
  <r>
    <n v="2000"/>
    <n v="10353"/>
    <n v="518"/>
    <x v="1"/>
    <n v="157"/>
    <n v="65.94"/>
    <x v="1"/>
    <s v="USD"/>
    <n v="1373432400"/>
    <n v="1375851600"/>
    <b v="0"/>
    <b v="1"/>
    <s v="theater/plays"/>
    <x v="3"/>
    <x v="3"/>
  </r>
  <r>
    <n v="5600"/>
    <n v="13868"/>
    <n v="248"/>
    <x v="1"/>
    <n v="555"/>
    <n v="24.99"/>
    <x v="1"/>
    <s v="USD"/>
    <n v="1313989200"/>
    <n v="1315803600"/>
    <b v="0"/>
    <b v="0"/>
    <s v="film &amp; video/documentary"/>
    <x v="4"/>
    <x v="4"/>
  </r>
  <r>
    <n v="8300"/>
    <n v="8317"/>
    <n v="100"/>
    <x v="1"/>
    <n v="297"/>
    <n v="28"/>
    <x v="1"/>
    <s v="USD"/>
    <n v="1371445200"/>
    <n v="1373691600"/>
    <b v="0"/>
    <b v="0"/>
    <s v="technology/wearables"/>
    <x v="2"/>
    <x v="8"/>
  </r>
  <r>
    <n v="6900"/>
    <n v="10557"/>
    <n v="153"/>
    <x v="1"/>
    <n v="123"/>
    <n v="85.83"/>
    <x v="1"/>
    <s v="USD"/>
    <n v="1338267600"/>
    <n v="1339218000"/>
    <b v="0"/>
    <b v="0"/>
    <s v="publishing/fiction"/>
    <x v="5"/>
    <x v="13"/>
  </r>
  <r>
    <n v="8700"/>
    <n v="3227"/>
    <n v="37"/>
    <x v="3"/>
    <n v="38"/>
    <n v="84.92"/>
    <x v="3"/>
    <s v="DKK"/>
    <n v="1519192800"/>
    <n v="1520402400"/>
    <b v="0"/>
    <b v="1"/>
    <s v="theater/plays"/>
    <x v="3"/>
    <x v="3"/>
  </r>
  <r>
    <n v="123600"/>
    <n v="5429"/>
    <n v="4"/>
    <x v="3"/>
    <n v="60"/>
    <n v="90.48"/>
    <x v="1"/>
    <s v="USD"/>
    <n v="1522818000"/>
    <n v="1523336400"/>
    <b v="0"/>
    <b v="0"/>
    <s v="music/rock"/>
    <x v="1"/>
    <x v="1"/>
  </r>
  <r>
    <n v="48500"/>
    <n v="75906"/>
    <n v="157"/>
    <x v="1"/>
    <n v="3036"/>
    <n v="25"/>
    <x v="1"/>
    <s v="USD"/>
    <n v="1509948000"/>
    <n v="1512280800"/>
    <b v="0"/>
    <b v="0"/>
    <s v="film &amp; video/documentary"/>
    <x v="4"/>
    <x v="4"/>
  </r>
  <r>
    <n v="4900"/>
    <n v="13250"/>
    <n v="270"/>
    <x v="1"/>
    <n v="144"/>
    <n v="92.01"/>
    <x v="2"/>
    <s v="AUD"/>
    <n v="1456898400"/>
    <n v="1458709200"/>
    <b v="0"/>
    <b v="0"/>
    <s v="theater/plays"/>
    <x v="3"/>
    <x v="3"/>
  </r>
  <r>
    <n v="8400"/>
    <n v="11261"/>
    <n v="134"/>
    <x v="1"/>
    <n v="121"/>
    <n v="93.07"/>
    <x v="4"/>
    <s v="GBP"/>
    <n v="1413954000"/>
    <n v="1414126800"/>
    <b v="0"/>
    <b v="1"/>
    <s v="theater/plays"/>
    <x v="3"/>
    <x v="3"/>
  </r>
  <r>
    <n v="193200"/>
    <n v="97369"/>
    <n v="50"/>
    <x v="0"/>
    <n v="1596"/>
    <n v="61.01"/>
    <x v="1"/>
    <s v="USD"/>
    <n v="1416031200"/>
    <n v="1416204000"/>
    <b v="0"/>
    <b v="0"/>
    <s v="games/mobile games"/>
    <x v="6"/>
    <x v="20"/>
  </r>
  <r>
    <n v="54300"/>
    <n v="48227"/>
    <n v="89"/>
    <x v="3"/>
    <n v="524"/>
    <n v="92.04"/>
    <x v="1"/>
    <s v="USD"/>
    <n v="1287982800"/>
    <n v="1288501200"/>
    <b v="0"/>
    <b v="1"/>
    <s v="theater/plays"/>
    <x v="3"/>
    <x v="3"/>
  </r>
  <r>
    <n v="8900"/>
    <n v="14685"/>
    <n v="165"/>
    <x v="1"/>
    <n v="181"/>
    <n v="81.13"/>
    <x v="1"/>
    <s v="USD"/>
    <n v="1547964000"/>
    <n v="1552971600"/>
    <b v="0"/>
    <b v="0"/>
    <s v="technology/web"/>
    <x v="2"/>
    <x v="2"/>
  </r>
  <r>
    <n v="4200"/>
    <n v="735"/>
    <n v="18"/>
    <x v="0"/>
    <n v="10"/>
    <n v="73.5"/>
    <x v="1"/>
    <s v="USD"/>
    <n v="1464152400"/>
    <n v="1465102800"/>
    <b v="0"/>
    <b v="0"/>
    <s v="theater/plays"/>
    <x v="3"/>
    <x v="3"/>
  </r>
  <r>
    <n v="5600"/>
    <n v="10397"/>
    <n v="186"/>
    <x v="1"/>
    <n v="122"/>
    <n v="85.22"/>
    <x v="1"/>
    <s v="USD"/>
    <n v="1359957600"/>
    <n v="1360130400"/>
    <b v="0"/>
    <b v="0"/>
    <s v="film &amp; video/drama"/>
    <x v="4"/>
    <x v="6"/>
  </r>
  <r>
    <n v="28800"/>
    <n v="118847"/>
    <n v="413"/>
    <x v="1"/>
    <n v="1071"/>
    <n v="110.97"/>
    <x v="0"/>
    <s v="CAD"/>
    <n v="1432357200"/>
    <n v="1432875600"/>
    <b v="0"/>
    <b v="0"/>
    <s v="technology/wearables"/>
    <x v="2"/>
    <x v="8"/>
  </r>
  <r>
    <n v="8000"/>
    <n v="7220"/>
    <n v="90"/>
    <x v="3"/>
    <n v="219"/>
    <n v="32.97"/>
    <x v="1"/>
    <s v="USD"/>
    <n v="1500786000"/>
    <n v="1500872400"/>
    <b v="0"/>
    <b v="0"/>
    <s v="technology/web"/>
    <x v="2"/>
    <x v="2"/>
  </r>
  <r>
    <n v="117000"/>
    <n v="107622"/>
    <n v="92"/>
    <x v="0"/>
    <n v="1121"/>
    <n v="96.01"/>
    <x v="1"/>
    <s v="USD"/>
    <n v="1490158800"/>
    <n v="1492146000"/>
    <b v="0"/>
    <b v="1"/>
    <s v="music/rock"/>
    <x v="1"/>
    <x v="1"/>
  </r>
  <r>
    <n v="15800"/>
    <n v="83267"/>
    <n v="527"/>
    <x v="1"/>
    <n v="980"/>
    <n v="84.97"/>
    <x v="1"/>
    <s v="USD"/>
    <n v="1406178000"/>
    <n v="1407301200"/>
    <b v="0"/>
    <b v="0"/>
    <s v="music/metal"/>
    <x v="1"/>
    <x v="16"/>
  </r>
  <r>
    <n v="4200"/>
    <n v="13404"/>
    <n v="319"/>
    <x v="1"/>
    <n v="536"/>
    <n v="25.01"/>
    <x v="1"/>
    <s v="USD"/>
    <n v="1485583200"/>
    <n v="1486620000"/>
    <b v="0"/>
    <b v="1"/>
    <s v="theater/plays"/>
    <x v="3"/>
    <x v="3"/>
  </r>
  <r>
    <n v="37100"/>
    <n v="131404"/>
    <n v="354"/>
    <x v="1"/>
    <n v="1991"/>
    <n v="66"/>
    <x v="1"/>
    <s v="USD"/>
    <n v="1459314000"/>
    <n v="1459918800"/>
    <b v="0"/>
    <b v="0"/>
    <s v="photography/photography books"/>
    <x v="7"/>
    <x v="14"/>
  </r>
  <r>
    <n v="7700"/>
    <n v="2533"/>
    <n v="33"/>
    <x v="3"/>
    <n v="29"/>
    <n v="87.34"/>
    <x v="1"/>
    <s v="USD"/>
    <n v="1424412000"/>
    <n v="1424757600"/>
    <b v="0"/>
    <b v="0"/>
    <s v="publishing/nonfiction"/>
    <x v="5"/>
    <x v="9"/>
  </r>
  <r>
    <n v="3700"/>
    <n v="5028"/>
    <n v="136"/>
    <x v="1"/>
    <n v="180"/>
    <n v="27.93"/>
    <x v="1"/>
    <s v="USD"/>
    <n v="1478844000"/>
    <n v="1479880800"/>
    <b v="0"/>
    <b v="0"/>
    <s v="music/indie rock"/>
    <x v="1"/>
    <x v="7"/>
  </r>
  <r>
    <n v="74700"/>
    <n v="1557"/>
    <n v="2"/>
    <x v="0"/>
    <n v="15"/>
    <n v="103.8"/>
    <x v="1"/>
    <s v="USD"/>
    <n v="1416117600"/>
    <n v="1418018400"/>
    <b v="0"/>
    <b v="1"/>
    <s v="theater/plays"/>
    <x v="3"/>
    <x v="3"/>
  </r>
  <r>
    <n v="10000"/>
    <n v="6100"/>
    <n v="61"/>
    <x v="0"/>
    <n v="191"/>
    <n v="31.94"/>
    <x v="1"/>
    <s v="USD"/>
    <n v="1340946000"/>
    <n v="1341032400"/>
    <b v="0"/>
    <b v="0"/>
    <s v="music/indie rock"/>
    <x v="1"/>
    <x v="7"/>
  </r>
  <r>
    <n v="5300"/>
    <n v="1592"/>
    <n v="30"/>
    <x v="0"/>
    <n v="16"/>
    <n v="99.5"/>
    <x v="1"/>
    <s v="USD"/>
    <n v="1486101600"/>
    <n v="1486360800"/>
    <b v="0"/>
    <b v="0"/>
    <s v="theater/plays"/>
    <x v="3"/>
    <x v="3"/>
  </r>
  <r>
    <n v="1200"/>
    <n v="14150"/>
    <n v="1179"/>
    <x v="1"/>
    <n v="130"/>
    <n v="108.85"/>
    <x v="1"/>
    <s v="USD"/>
    <n v="1274590800"/>
    <n v="1274677200"/>
    <b v="0"/>
    <b v="0"/>
    <s v="theater/plays"/>
    <x v="3"/>
    <x v="3"/>
  </r>
  <r>
    <n v="1200"/>
    <n v="13513"/>
    <n v="1126"/>
    <x v="1"/>
    <n v="122"/>
    <n v="110.76"/>
    <x v="1"/>
    <s v="USD"/>
    <n v="1263880800"/>
    <n v="1267509600"/>
    <b v="0"/>
    <b v="0"/>
    <s v="music/electric music"/>
    <x v="1"/>
    <x v="5"/>
  </r>
  <r>
    <n v="3900"/>
    <n v="504"/>
    <n v="13"/>
    <x v="0"/>
    <n v="17"/>
    <n v="29.65"/>
    <x v="1"/>
    <s v="USD"/>
    <n v="1445403600"/>
    <n v="1445922000"/>
    <b v="0"/>
    <b v="1"/>
    <s v="theater/plays"/>
    <x v="3"/>
    <x v="3"/>
  </r>
  <r>
    <n v="2000"/>
    <n v="14240"/>
    <n v="712"/>
    <x v="1"/>
    <n v="140"/>
    <n v="101.71"/>
    <x v="1"/>
    <s v="USD"/>
    <n v="1533877200"/>
    <n v="1534050000"/>
    <b v="0"/>
    <b v="1"/>
    <s v="theater/plays"/>
    <x v="3"/>
    <x v="3"/>
  </r>
  <r>
    <n v="6900"/>
    <n v="2091"/>
    <n v="30"/>
    <x v="0"/>
    <n v="34"/>
    <n v="61.5"/>
    <x v="1"/>
    <s v="USD"/>
    <n v="1275195600"/>
    <n v="1277528400"/>
    <b v="0"/>
    <b v="0"/>
    <s v="technology/wearables"/>
    <x v="2"/>
    <x v="8"/>
  </r>
  <r>
    <n v="55800"/>
    <n v="118580"/>
    <n v="213"/>
    <x v="1"/>
    <n v="3388"/>
    <n v="35"/>
    <x v="1"/>
    <s v="USD"/>
    <n v="1318136400"/>
    <n v="1318568400"/>
    <b v="0"/>
    <b v="0"/>
    <s v="technology/web"/>
    <x v="2"/>
    <x v="2"/>
  </r>
  <r>
    <n v="4900"/>
    <n v="11214"/>
    <n v="229"/>
    <x v="1"/>
    <n v="280"/>
    <n v="40.049999999999997"/>
    <x v="1"/>
    <s v="USD"/>
    <n v="1283403600"/>
    <n v="1284354000"/>
    <b v="0"/>
    <b v="0"/>
    <s v="theater/plays"/>
    <x v="3"/>
    <x v="3"/>
  </r>
  <r>
    <n v="194900"/>
    <n v="68137"/>
    <n v="35"/>
    <x v="3"/>
    <n v="614"/>
    <n v="110.97"/>
    <x v="1"/>
    <s v="USD"/>
    <n v="1267423200"/>
    <n v="1269579600"/>
    <b v="0"/>
    <b v="1"/>
    <s v="film &amp; video/animation"/>
    <x v="4"/>
    <x v="10"/>
  </r>
  <r>
    <n v="8600"/>
    <n v="13527"/>
    <n v="157"/>
    <x v="1"/>
    <n v="366"/>
    <n v="36.96"/>
    <x v="6"/>
    <s v="EUR"/>
    <n v="1412744400"/>
    <n v="1413781200"/>
    <b v="0"/>
    <b v="1"/>
    <s v="technology/wearables"/>
    <x v="2"/>
    <x v="8"/>
  </r>
  <r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3600"/>
    <n v="8363"/>
    <n v="232"/>
    <x v="1"/>
    <n v="270"/>
    <n v="30.97"/>
    <x v="1"/>
    <s v="USD"/>
    <n v="1458190800"/>
    <n v="1459486800"/>
    <b v="1"/>
    <b v="1"/>
    <s v="publishing/nonfiction"/>
    <x v="5"/>
    <x v="9"/>
  </r>
  <r>
    <n v="5800"/>
    <n v="5362"/>
    <n v="92"/>
    <x v="3"/>
    <n v="114"/>
    <n v="47.04"/>
    <x v="1"/>
    <s v="USD"/>
    <n v="1280984400"/>
    <n v="1282539600"/>
    <b v="0"/>
    <b v="1"/>
    <s v="theater/plays"/>
    <x v="3"/>
    <x v="3"/>
  </r>
  <r>
    <n v="4700"/>
    <n v="12065"/>
    <n v="257"/>
    <x v="1"/>
    <n v="137"/>
    <n v="88.07"/>
    <x v="1"/>
    <s v="USD"/>
    <n v="1274590800"/>
    <n v="1275886800"/>
    <b v="0"/>
    <b v="0"/>
    <s v="photography/photography books"/>
    <x v="7"/>
    <x v="14"/>
  </r>
  <r>
    <n v="70400"/>
    <n v="118603"/>
    <n v="168"/>
    <x v="1"/>
    <n v="3205"/>
    <n v="37.01"/>
    <x v="1"/>
    <s v="USD"/>
    <n v="1351400400"/>
    <n v="1355983200"/>
    <b v="0"/>
    <b v="0"/>
    <s v="theater/plays"/>
    <x v="3"/>
    <x v="3"/>
  </r>
  <r>
    <n v="4500"/>
    <n v="7496"/>
    <n v="167"/>
    <x v="1"/>
    <n v="288"/>
    <n v="26.03"/>
    <x v="3"/>
    <s v="DKK"/>
    <n v="1514354400"/>
    <n v="1515391200"/>
    <b v="0"/>
    <b v="1"/>
    <s v="theater/plays"/>
    <x v="3"/>
    <x v="3"/>
  </r>
  <r>
    <n v="1300"/>
    <n v="10037"/>
    <n v="772"/>
    <x v="1"/>
    <n v="148"/>
    <n v="67.819999999999993"/>
    <x v="1"/>
    <s v="USD"/>
    <n v="1421733600"/>
    <n v="1422252000"/>
    <b v="0"/>
    <b v="0"/>
    <s v="theater/plays"/>
    <x v="3"/>
    <x v="3"/>
  </r>
  <r>
    <n v="1400"/>
    <n v="5696"/>
    <n v="407"/>
    <x v="1"/>
    <n v="114"/>
    <n v="49.96"/>
    <x v="1"/>
    <s v="USD"/>
    <n v="1305176400"/>
    <n v="1305522000"/>
    <b v="0"/>
    <b v="0"/>
    <s v="film &amp; video/drama"/>
    <x v="4"/>
    <x v="6"/>
  </r>
  <r>
    <n v="29600"/>
    <n v="167005"/>
    <n v="564"/>
    <x v="1"/>
    <n v="1518"/>
    <n v="110.02"/>
    <x v="0"/>
    <s v="CAD"/>
    <n v="1414126800"/>
    <n v="1414904400"/>
    <b v="0"/>
    <b v="0"/>
    <s v="music/rock"/>
    <x v="1"/>
    <x v="1"/>
  </r>
  <r>
    <n v="167500"/>
    <n v="114615"/>
    <n v="68"/>
    <x v="0"/>
    <n v="1274"/>
    <n v="89.96"/>
    <x v="1"/>
    <s v="USD"/>
    <n v="1517810400"/>
    <n v="1520402400"/>
    <b v="0"/>
    <b v="0"/>
    <s v="music/electric music"/>
    <x v="1"/>
    <x v="5"/>
  </r>
  <r>
    <n v="48300"/>
    <n v="16592"/>
    <n v="34"/>
    <x v="0"/>
    <n v="210"/>
    <n v="79.010000000000005"/>
    <x v="6"/>
    <s v="EUR"/>
    <n v="1564635600"/>
    <n v="1567141200"/>
    <b v="0"/>
    <b v="1"/>
    <s v="games/video games"/>
    <x v="6"/>
    <x v="11"/>
  </r>
  <r>
    <n v="2200"/>
    <n v="14420"/>
    <n v="655"/>
    <x v="1"/>
    <n v="166"/>
    <n v="86.87"/>
    <x v="1"/>
    <s v="USD"/>
    <n v="1500699600"/>
    <n v="1501131600"/>
    <b v="0"/>
    <b v="0"/>
    <s v="music/rock"/>
    <x v="1"/>
    <x v="1"/>
  </r>
  <r>
    <n v="3500"/>
    <n v="6204"/>
    <n v="177"/>
    <x v="1"/>
    <n v="100"/>
    <n v="62.04"/>
    <x v="2"/>
    <s v="AUD"/>
    <n v="1354082400"/>
    <n v="1355032800"/>
    <b v="0"/>
    <b v="0"/>
    <s v="music/jazz"/>
    <x v="1"/>
    <x v="17"/>
  </r>
  <r>
    <n v="5600"/>
    <n v="6338"/>
    <n v="113"/>
    <x v="1"/>
    <n v="235"/>
    <n v="26.97"/>
    <x v="1"/>
    <s v="USD"/>
    <n v="1336453200"/>
    <n v="1339477200"/>
    <b v="0"/>
    <b v="1"/>
    <s v="theater/plays"/>
    <x v="3"/>
    <x v="3"/>
  </r>
  <r>
    <n v="1100"/>
    <n v="8010"/>
    <n v="728"/>
    <x v="1"/>
    <n v="148"/>
    <n v="54.12"/>
    <x v="1"/>
    <s v="USD"/>
    <n v="1305262800"/>
    <n v="1305954000"/>
    <b v="0"/>
    <b v="0"/>
    <s v="music/rock"/>
    <x v="1"/>
    <x v="1"/>
  </r>
  <r>
    <n v="3900"/>
    <n v="8125"/>
    <n v="208"/>
    <x v="1"/>
    <n v="198"/>
    <n v="41.04"/>
    <x v="1"/>
    <s v="USD"/>
    <n v="1492232400"/>
    <n v="1494392400"/>
    <b v="1"/>
    <b v="1"/>
    <s v="music/indie rock"/>
    <x v="1"/>
    <x v="7"/>
  </r>
  <r>
    <n v="43800"/>
    <n v="13653"/>
    <n v="31"/>
    <x v="0"/>
    <n v="248"/>
    <n v="55.05"/>
    <x v="2"/>
    <s v="AUD"/>
    <n v="1537333200"/>
    <n v="1537419600"/>
    <b v="0"/>
    <b v="0"/>
    <s v="film &amp; video/science fiction"/>
    <x v="4"/>
    <x v="22"/>
  </r>
  <r>
    <n v="97200"/>
    <n v="55372"/>
    <n v="57"/>
    <x v="0"/>
    <n v="513"/>
    <n v="107.94"/>
    <x v="1"/>
    <s v="USD"/>
    <n v="1444107600"/>
    <n v="1447999200"/>
    <b v="0"/>
    <b v="0"/>
    <s v="publishing/translations"/>
    <x v="5"/>
    <x v="18"/>
  </r>
  <r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125600"/>
    <n v="109106"/>
    <n v="87"/>
    <x v="0"/>
    <n v="3410"/>
    <n v="32"/>
    <x v="1"/>
    <s v="USD"/>
    <n v="1376542800"/>
    <n v="1378789200"/>
    <b v="0"/>
    <b v="0"/>
    <s v="games/video games"/>
    <x v="6"/>
    <x v="11"/>
  </r>
  <r>
    <n v="4300"/>
    <n v="11642"/>
    <n v="271"/>
    <x v="1"/>
    <n v="216"/>
    <n v="53.9"/>
    <x v="6"/>
    <s v="EUR"/>
    <n v="1397451600"/>
    <n v="1398056400"/>
    <b v="0"/>
    <b v="1"/>
    <s v="theater/plays"/>
    <x v="3"/>
    <x v="3"/>
  </r>
  <r>
    <n v="5600"/>
    <n v="2769"/>
    <n v="49"/>
    <x v="3"/>
    <n v="26"/>
    <n v="106.5"/>
    <x v="1"/>
    <s v="USD"/>
    <n v="1548482400"/>
    <n v="1550815200"/>
    <b v="0"/>
    <b v="0"/>
    <s v="theater/plays"/>
    <x v="3"/>
    <x v="3"/>
  </r>
  <r>
    <n v="149600"/>
    <n v="169586"/>
    <n v="113"/>
    <x v="1"/>
    <n v="5139"/>
    <n v="33"/>
    <x v="1"/>
    <s v="USD"/>
    <n v="1549692000"/>
    <n v="1550037600"/>
    <b v="0"/>
    <b v="0"/>
    <s v="music/indie rock"/>
    <x v="1"/>
    <x v="7"/>
  </r>
  <r>
    <n v="53100"/>
    <n v="101185"/>
    <n v="191"/>
    <x v="1"/>
    <n v="2353"/>
    <n v="43"/>
    <x v="1"/>
    <s v="USD"/>
    <n v="1492059600"/>
    <n v="1492923600"/>
    <b v="0"/>
    <b v="0"/>
    <s v="theater/plays"/>
    <x v="3"/>
    <x v="3"/>
  </r>
  <r>
    <n v="5000"/>
    <n v="6775"/>
    <n v="136"/>
    <x v="1"/>
    <n v="78"/>
    <n v="86.86"/>
    <x v="6"/>
    <s v="EUR"/>
    <n v="1463979600"/>
    <n v="1467522000"/>
    <b v="0"/>
    <b v="0"/>
    <s v="technology/web"/>
    <x v="2"/>
    <x v="2"/>
  </r>
  <r>
    <n v="9400"/>
    <n v="968"/>
    <n v="10"/>
    <x v="0"/>
    <n v="10"/>
    <n v="96.8"/>
    <x v="1"/>
    <s v="USD"/>
    <n v="1415253600"/>
    <n v="1416117600"/>
    <b v="0"/>
    <b v="0"/>
    <s v="music/rock"/>
    <x v="1"/>
    <x v="1"/>
  </r>
  <r>
    <n v="110800"/>
    <n v="72623"/>
    <n v="66"/>
    <x v="0"/>
    <n v="2201"/>
    <n v="33"/>
    <x v="1"/>
    <s v="USD"/>
    <n v="1562216400"/>
    <n v="1563771600"/>
    <b v="0"/>
    <b v="0"/>
    <s v="theater/plays"/>
    <x v="3"/>
    <x v="3"/>
  </r>
  <r>
    <n v="93800"/>
    <n v="45987"/>
    <n v="49"/>
    <x v="0"/>
    <n v="676"/>
    <n v="68.03"/>
    <x v="1"/>
    <s v="USD"/>
    <n v="1316754000"/>
    <n v="1319259600"/>
    <b v="0"/>
    <b v="0"/>
    <s v="theater/plays"/>
    <x v="3"/>
    <x v="3"/>
  </r>
  <r>
    <n v="1300"/>
    <n v="10243"/>
    <n v="788"/>
    <x v="1"/>
    <n v="174"/>
    <n v="58.87"/>
    <x v="5"/>
    <s v="CHF"/>
    <n v="1313211600"/>
    <n v="1313643600"/>
    <b v="0"/>
    <b v="0"/>
    <s v="film &amp; video/animation"/>
    <x v="4"/>
    <x v="10"/>
  </r>
  <r>
    <n v="108700"/>
    <n v="87293"/>
    <n v="80"/>
    <x v="0"/>
    <n v="831"/>
    <n v="105.05"/>
    <x v="1"/>
    <s v="USD"/>
    <n v="1439528400"/>
    <n v="1440306000"/>
    <b v="0"/>
    <b v="1"/>
    <s v="theater/plays"/>
    <x v="3"/>
    <x v="3"/>
  </r>
  <r>
    <n v="5100"/>
    <n v="5421"/>
    <n v="106"/>
    <x v="1"/>
    <n v="164"/>
    <n v="33.049999999999997"/>
    <x v="1"/>
    <s v="USD"/>
    <n v="1469163600"/>
    <n v="1470805200"/>
    <b v="0"/>
    <b v="1"/>
    <s v="film &amp; video/drama"/>
    <x v="4"/>
    <x v="6"/>
  </r>
  <r>
    <n v="8700"/>
    <n v="4414"/>
    <n v="51"/>
    <x v="3"/>
    <n v="56"/>
    <n v="78.819999999999993"/>
    <x v="5"/>
    <s v="CHF"/>
    <n v="1288501200"/>
    <n v="1292911200"/>
    <b v="0"/>
    <b v="0"/>
    <s v="theater/plays"/>
    <x v="3"/>
    <x v="3"/>
  </r>
  <r>
    <n v="5100"/>
    <n v="10981"/>
    <n v="215"/>
    <x v="1"/>
    <n v="161"/>
    <n v="68.2"/>
    <x v="1"/>
    <s v="USD"/>
    <n v="1298959200"/>
    <n v="1301374800"/>
    <b v="0"/>
    <b v="1"/>
    <s v="film &amp; video/animation"/>
    <x v="4"/>
    <x v="10"/>
  </r>
  <r>
    <n v="7400"/>
    <n v="10451"/>
    <n v="141"/>
    <x v="1"/>
    <n v="138"/>
    <n v="75.73"/>
    <x v="1"/>
    <s v="USD"/>
    <n v="1387260000"/>
    <n v="1387864800"/>
    <b v="0"/>
    <b v="0"/>
    <s v="music/rock"/>
    <x v="1"/>
    <x v="1"/>
  </r>
  <r>
    <n v="88900"/>
    <n v="102535"/>
    <n v="115"/>
    <x v="1"/>
    <n v="3308"/>
    <n v="31"/>
    <x v="1"/>
    <s v="USD"/>
    <n v="1457244000"/>
    <n v="1458190800"/>
    <b v="0"/>
    <b v="0"/>
    <s v="technology/web"/>
    <x v="2"/>
    <x v="2"/>
  </r>
  <r>
    <n v="6700"/>
    <n v="12939"/>
    <n v="193"/>
    <x v="1"/>
    <n v="127"/>
    <n v="101.88"/>
    <x v="2"/>
    <s v="AUD"/>
    <n v="1556341200"/>
    <n v="1559278800"/>
    <b v="0"/>
    <b v="1"/>
    <s v="film &amp; video/animation"/>
    <x v="4"/>
    <x v="10"/>
  </r>
  <r>
    <n v="1500"/>
    <n v="10946"/>
    <n v="730"/>
    <x v="1"/>
    <n v="207"/>
    <n v="52.88"/>
    <x v="6"/>
    <s v="EUR"/>
    <n v="1522126800"/>
    <n v="1522731600"/>
    <b v="0"/>
    <b v="1"/>
    <s v="music/jazz"/>
    <x v="1"/>
    <x v="17"/>
  </r>
  <r>
    <n v="61200"/>
    <n v="60994"/>
    <n v="100"/>
    <x v="0"/>
    <n v="859"/>
    <n v="71.010000000000005"/>
    <x v="0"/>
    <s v="CAD"/>
    <n v="1305954000"/>
    <n v="1306731600"/>
    <b v="0"/>
    <b v="0"/>
    <s v="music/rock"/>
    <x v="1"/>
    <x v="1"/>
  </r>
  <r>
    <n v="3600"/>
    <n v="3174"/>
    <n v="88"/>
    <x v="2"/>
    <n v="31"/>
    <n v="102.39"/>
    <x v="1"/>
    <s v="USD"/>
    <n v="1350709200"/>
    <n v="1352527200"/>
    <b v="0"/>
    <b v="0"/>
    <s v="film &amp; video/animation"/>
    <x v="4"/>
    <x v="10"/>
  </r>
  <r>
    <n v="9000"/>
    <n v="3351"/>
    <n v="37"/>
    <x v="0"/>
    <n v="45"/>
    <n v="74.47"/>
    <x v="1"/>
    <s v="USD"/>
    <n v="1401166800"/>
    <n v="1404363600"/>
    <b v="0"/>
    <b v="0"/>
    <s v="theater/plays"/>
    <x v="3"/>
    <x v="3"/>
  </r>
  <r>
    <n v="185900"/>
    <n v="56774"/>
    <n v="31"/>
    <x v="3"/>
    <n v="1113"/>
    <n v="51.01"/>
    <x v="1"/>
    <s v="USD"/>
    <n v="1266127200"/>
    <n v="1266645600"/>
    <b v="0"/>
    <b v="0"/>
    <s v="theater/plays"/>
    <x v="3"/>
    <x v="3"/>
  </r>
  <r>
    <n v="2100"/>
    <n v="540"/>
    <n v="26"/>
    <x v="0"/>
    <n v="6"/>
    <n v="90"/>
    <x v="1"/>
    <s v="USD"/>
    <n v="1481436000"/>
    <n v="1482818400"/>
    <b v="0"/>
    <b v="0"/>
    <s v="food/food trucks"/>
    <x v="0"/>
    <x v="0"/>
  </r>
  <r>
    <n v="2000"/>
    <n v="680"/>
    <n v="34"/>
    <x v="0"/>
    <n v="7"/>
    <n v="97.14"/>
    <x v="1"/>
    <s v="USD"/>
    <n v="1372222800"/>
    <n v="1374642000"/>
    <b v="0"/>
    <b v="1"/>
    <s v="theater/plays"/>
    <x v="3"/>
    <x v="3"/>
  </r>
  <r>
    <n v="1100"/>
    <n v="13045"/>
    <n v="1186"/>
    <x v="1"/>
    <n v="181"/>
    <n v="72.069999999999993"/>
    <x v="5"/>
    <s v="CHF"/>
    <n v="1372136400"/>
    <n v="1372482000"/>
    <b v="0"/>
    <b v="0"/>
    <s v="publishing/nonfiction"/>
    <x v="5"/>
    <x v="9"/>
  </r>
  <r>
    <n v="6600"/>
    <n v="8276"/>
    <n v="125"/>
    <x v="1"/>
    <n v="110"/>
    <n v="75.239999999999995"/>
    <x v="1"/>
    <s v="USD"/>
    <n v="1513922400"/>
    <n v="1514959200"/>
    <b v="0"/>
    <b v="0"/>
    <s v="music/rock"/>
    <x v="1"/>
    <x v="1"/>
  </r>
  <r>
    <n v="7100"/>
    <n v="1022"/>
    <n v="14"/>
    <x v="0"/>
    <n v="31"/>
    <n v="32.97"/>
    <x v="1"/>
    <s v="USD"/>
    <n v="1477976400"/>
    <n v="1478235600"/>
    <b v="0"/>
    <b v="0"/>
    <s v="film &amp; video/drama"/>
    <x v="4"/>
    <x v="6"/>
  </r>
  <r>
    <n v="7800"/>
    <n v="4275"/>
    <n v="55"/>
    <x v="0"/>
    <n v="78"/>
    <n v="54.81"/>
    <x v="1"/>
    <s v="USD"/>
    <n v="1407474000"/>
    <n v="1408078800"/>
    <b v="0"/>
    <b v="1"/>
    <s v="games/mobile games"/>
    <x v="6"/>
    <x v="20"/>
  </r>
  <r>
    <n v="7600"/>
    <n v="8332"/>
    <n v="110"/>
    <x v="1"/>
    <n v="185"/>
    <n v="45.04"/>
    <x v="1"/>
    <s v="USD"/>
    <n v="1546149600"/>
    <n v="1548136800"/>
    <b v="0"/>
    <b v="0"/>
    <s v="technology/web"/>
    <x v="2"/>
    <x v="2"/>
  </r>
  <r>
    <n v="3400"/>
    <n v="6408"/>
    <n v="188"/>
    <x v="1"/>
    <n v="121"/>
    <n v="52.96"/>
    <x v="1"/>
    <s v="USD"/>
    <n v="1338440400"/>
    <n v="1340859600"/>
    <b v="0"/>
    <b v="1"/>
    <s v="theater/plays"/>
    <x v="3"/>
    <x v="3"/>
  </r>
  <r>
    <n v="84500"/>
    <n v="73522"/>
    <n v="87"/>
    <x v="0"/>
    <n v="1225"/>
    <n v="60.02"/>
    <x v="4"/>
    <s v="GBP"/>
    <n v="1454133600"/>
    <n v="1454479200"/>
    <b v="0"/>
    <b v="0"/>
    <s v="theater/plays"/>
    <x v="3"/>
    <x v="3"/>
  </r>
  <r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2300"/>
    <n v="4667"/>
    <n v="203"/>
    <x v="1"/>
    <n v="106"/>
    <n v="44.03"/>
    <x v="1"/>
    <s v="USD"/>
    <n v="1577772000"/>
    <n v="1579672800"/>
    <b v="0"/>
    <b v="1"/>
    <s v="photography/photography books"/>
    <x v="7"/>
    <x v="14"/>
  </r>
  <r>
    <n v="6200"/>
    <n v="12216"/>
    <n v="197"/>
    <x v="1"/>
    <n v="142"/>
    <n v="86.03"/>
    <x v="1"/>
    <s v="USD"/>
    <n v="1562216400"/>
    <n v="1562389200"/>
    <b v="0"/>
    <b v="0"/>
    <s v="photography/photography books"/>
    <x v="7"/>
    <x v="14"/>
  </r>
  <r>
    <n v="6100"/>
    <n v="6527"/>
    <n v="107"/>
    <x v="1"/>
    <n v="233"/>
    <n v="28.01"/>
    <x v="1"/>
    <s v="USD"/>
    <n v="1548568800"/>
    <n v="1551506400"/>
    <b v="0"/>
    <b v="0"/>
    <s v="theater/plays"/>
    <x v="3"/>
    <x v="3"/>
  </r>
  <r>
    <n v="2600"/>
    <n v="6987"/>
    <n v="269"/>
    <x v="1"/>
    <n v="218"/>
    <n v="32.049999999999997"/>
    <x v="1"/>
    <s v="USD"/>
    <n v="1514872800"/>
    <n v="1516600800"/>
    <b v="0"/>
    <b v="0"/>
    <s v="music/rock"/>
    <x v="1"/>
    <x v="1"/>
  </r>
  <r>
    <n v="9700"/>
    <n v="4932"/>
    <n v="51"/>
    <x v="0"/>
    <n v="67"/>
    <n v="73.61"/>
    <x v="2"/>
    <s v="AUD"/>
    <n v="1416031200"/>
    <n v="1420437600"/>
    <b v="0"/>
    <b v="0"/>
    <s v="film &amp; video/documentary"/>
    <x v="4"/>
    <x v="4"/>
  </r>
  <r>
    <n v="700"/>
    <n v="8262"/>
    <n v="1180"/>
    <x v="1"/>
    <n v="76"/>
    <n v="108.71"/>
    <x v="1"/>
    <s v="USD"/>
    <n v="1330927200"/>
    <n v="1332997200"/>
    <b v="0"/>
    <b v="1"/>
    <s v="film &amp; video/drama"/>
    <x v="4"/>
    <x v="6"/>
  </r>
  <r>
    <n v="700"/>
    <n v="1848"/>
    <n v="264"/>
    <x v="1"/>
    <n v="43"/>
    <n v="42.98"/>
    <x v="1"/>
    <s v="USD"/>
    <n v="1571115600"/>
    <n v="1574920800"/>
    <b v="0"/>
    <b v="1"/>
    <s v="theater/plays"/>
    <x v="3"/>
    <x v="3"/>
  </r>
  <r>
    <n v="5200"/>
    <n v="1583"/>
    <n v="30"/>
    <x v="0"/>
    <n v="19"/>
    <n v="83.32"/>
    <x v="1"/>
    <s v="USD"/>
    <n v="1463461200"/>
    <n v="1464930000"/>
    <b v="0"/>
    <b v="0"/>
    <s v="food/food trucks"/>
    <x v="0"/>
    <x v="0"/>
  </r>
  <r>
    <n v="140800"/>
    <n v="88536"/>
    <n v="63"/>
    <x v="0"/>
    <n v="2108"/>
    <n v="42"/>
    <x v="5"/>
    <s v="CHF"/>
    <n v="1344920400"/>
    <n v="1345006800"/>
    <b v="0"/>
    <b v="0"/>
    <s v="film &amp; video/documentary"/>
    <x v="4"/>
    <x v="4"/>
  </r>
  <r>
    <n v="6400"/>
    <n v="12360"/>
    <n v="193"/>
    <x v="1"/>
    <n v="221"/>
    <n v="55.93"/>
    <x v="1"/>
    <s v="USD"/>
    <n v="1511848800"/>
    <n v="1512712800"/>
    <b v="0"/>
    <b v="1"/>
    <s v="theater/plays"/>
    <x v="3"/>
    <x v="3"/>
  </r>
  <r>
    <n v="92500"/>
    <n v="71320"/>
    <n v="77"/>
    <x v="0"/>
    <n v="679"/>
    <n v="105.04"/>
    <x v="1"/>
    <s v="USD"/>
    <n v="1452319200"/>
    <n v="1452492000"/>
    <b v="0"/>
    <b v="1"/>
    <s v="games/video games"/>
    <x v="6"/>
    <x v="11"/>
  </r>
  <r>
    <n v="59700"/>
    <n v="134640"/>
    <n v="226"/>
    <x v="1"/>
    <n v="2805"/>
    <n v="48"/>
    <x v="0"/>
    <s v="CAD"/>
    <n v="1523854800"/>
    <n v="1524286800"/>
    <b v="0"/>
    <b v="0"/>
    <s v="publishing/nonfiction"/>
    <x v="5"/>
    <x v="9"/>
  </r>
  <r>
    <n v="3200"/>
    <n v="7661"/>
    <n v="239"/>
    <x v="1"/>
    <n v="68"/>
    <n v="112.66"/>
    <x v="1"/>
    <s v="USD"/>
    <n v="1346043600"/>
    <n v="1346907600"/>
    <b v="0"/>
    <b v="0"/>
    <s v="games/video games"/>
    <x v="6"/>
    <x v="11"/>
  </r>
  <r>
    <n v="3200"/>
    <n v="2950"/>
    <n v="92"/>
    <x v="0"/>
    <n v="36"/>
    <n v="81.94"/>
    <x v="3"/>
    <s v="DKK"/>
    <n v="1464325200"/>
    <n v="1464498000"/>
    <b v="0"/>
    <b v="1"/>
    <s v="music/rock"/>
    <x v="1"/>
    <x v="1"/>
  </r>
  <r>
    <n v="9000"/>
    <n v="11721"/>
    <n v="130"/>
    <x v="1"/>
    <n v="183"/>
    <n v="64.05"/>
    <x v="0"/>
    <s v="CAD"/>
    <n v="1511935200"/>
    <n v="1514181600"/>
    <b v="0"/>
    <b v="0"/>
    <s v="music/rock"/>
    <x v="1"/>
    <x v="1"/>
  </r>
  <r>
    <n v="2300"/>
    <n v="14150"/>
    <n v="615"/>
    <x v="1"/>
    <n v="133"/>
    <n v="106.39"/>
    <x v="1"/>
    <s v="USD"/>
    <n v="1392012000"/>
    <n v="1392184800"/>
    <b v="1"/>
    <b v="1"/>
    <s v="theater/plays"/>
    <x v="3"/>
    <x v="3"/>
  </r>
  <r>
    <n v="51300"/>
    <n v="189192"/>
    <n v="369"/>
    <x v="1"/>
    <n v="2489"/>
    <n v="76.010000000000005"/>
    <x v="6"/>
    <s v="EUR"/>
    <n v="1556946000"/>
    <n v="1559365200"/>
    <b v="0"/>
    <b v="1"/>
    <s v="publishing/nonfiction"/>
    <x v="5"/>
    <x v="9"/>
  </r>
  <r>
    <n v="700"/>
    <n v="7664"/>
    <n v="1095"/>
    <x v="1"/>
    <n v="69"/>
    <n v="111.07"/>
    <x v="1"/>
    <s v="USD"/>
    <n v="1548050400"/>
    <n v="1549173600"/>
    <b v="0"/>
    <b v="1"/>
    <s v="theater/plays"/>
    <x v="3"/>
    <x v="3"/>
  </r>
  <r>
    <n v="8900"/>
    <n v="4509"/>
    <n v="51"/>
    <x v="0"/>
    <n v="47"/>
    <n v="95.94"/>
    <x v="1"/>
    <s v="USD"/>
    <n v="1353736800"/>
    <n v="1355032800"/>
    <b v="1"/>
    <b v="0"/>
    <s v="games/video games"/>
    <x v="6"/>
    <x v="11"/>
  </r>
  <r>
    <n v="1500"/>
    <n v="12009"/>
    <n v="801"/>
    <x v="1"/>
    <n v="279"/>
    <n v="43.04"/>
    <x v="4"/>
    <s v="GBP"/>
    <n v="1532840400"/>
    <n v="1533963600"/>
    <b v="0"/>
    <b v="1"/>
    <s v="music/rock"/>
    <x v="1"/>
    <x v="1"/>
  </r>
  <r>
    <n v="4900"/>
    <n v="14273"/>
    <n v="291"/>
    <x v="1"/>
    <n v="210"/>
    <n v="67.97"/>
    <x v="1"/>
    <s v="USD"/>
    <n v="1488261600"/>
    <n v="1489381200"/>
    <b v="0"/>
    <b v="0"/>
    <s v="film &amp; video/documentary"/>
    <x v="4"/>
    <x v="4"/>
  </r>
  <r>
    <n v="54000"/>
    <n v="188982"/>
    <n v="350"/>
    <x v="1"/>
    <n v="2100"/>
    <n v="89.99"/>
    <x v="1"/>
    <s v="USD"/>
    <n v="1393567200"/>
    <n v="1395032400"/>
    <b v="0"/>
    <b v="0"/>
    <s v="music/rock"/>
    <x v="1"/>
    <x v="1"/>
  </r>
  <r>
    <n v="4100"/>
    <n v="14640"/>
    <n v="357"/>
    <x v="1"/>
    <n v="252"/>
    <n v="58.1"/>
    <x v="1"/>
    <s v="USD"/>
    <n v="1410325200"/>
    <n v="1412485200"/>
    <b v="1"/>
    <b v="1"/>
    <s v="music/rock"/>
    <x v="1"/>
    <x v="1"/>
  </r>
  <r>
    <n v="85000"/>
    <n v="107516"/>
    <n v="126"/>
    <x v="1"/>
    <n v="1280"/>
    <n v="84"/>
    <x v="1"/>
    <s v="USD"/>
    <n v="1276923600"/>
    <n v="1279688400"/>
    <b v="0"/>
    <b v="1"/>
    <s v="publishing/nonfiction"/>
    <x v="5"/>
    <x v="9"/>
  </r>
  <r>
    <n v="3600"/>
    <n v="13950"/>
    <n v="388"/>
    <x v="1"/>
    <n v="157"/>
    <n v="88.85"/>
    <x v="4"/>
    <s v="GBP"/>
    <n v="1500958800"/>
    <n v="1501995600"/>
    <b v="0"/>
    <b v="0"/>
    <s v="film &amp; video/shorts"/>
    <x v="4"/>
    <x v="12"/>
  </r>
  <r>
    <n v="2800"/>
    <n v="12797"/>
    <n v="457"/>
    <x v="1"/>
    <n v="194"/>
    <n v="65.959999999999994"/>
    <x v="1"/>
    <s v="USD"/>
    <n v="1292220000"/>
    <n v="1294639200"/>
    <b v="0"/>
    <b v="1"/>
    <s v="theater/plays"/>
    <x v="3"/>
    <x v="3"/>
  </r>
  <r>
    <n v="2300"/>
    <n v="6134"/>
    <n v="267"/>
    <x v="1"/>
    <n v="82"/>
    <n v="74.8"/>
    <x v="2"/>
    <s v="AUD"/>
    <n v="1304398800"/>
    <n v="1305435600"/>
    <b v="0"/>
    <b v="1"/>
    <s v="film &amp; video/drama"/>
    <x v="4"/>
    <x v="6"/>
  </r>
  <r>
    <n v="7100"/>
    <n v="4899"/>
    <n v="69"/>
    <x v="0"/>
    <n v="70"/>
    <n v="69.989999999999995"/>
    <x v="1"/>
    <s v="USD"/>
    <n v="1535432400"/>
    <n v="1537592400"/>
    <b v="0"/>
    <b v="0"/>
    <s v="theater/plays"/>
    <x v="3"/>
    <x v="3"/>
  </r>
  <r>
    <n v="9600"/>
    <n v="4929"/>
    <n v="51"/>
    <x v="0"/>
    <n v="154"/>
    <n v="32.01"/>
    <x v="1"/>
    <s v="USD"/>
    <n v="1433826000"/>
    <n v="1435122000"/>
    <b v="0"/>
    <b v="0"/>
    <s v="theater/plays"/>
    <x v="3"/>
    <x v="3"/>
  </r>
  <r>
    <n v="121600"/>
    <n v="1424"/>
    <n v="1"/>
    <x v="0"/>
    <n v="22"/>
    <n v="64.73"/>
    <x v="1"/>
    <s v="USD"/>
    <n v="1514959200"/>
    <n v="1520056800"/>
    <b v="0"/>
    <b v="0"/>
    <s v="theater/plays"/>
    <x v="3"/>
    <x v="3"/>
  </r>
  <r>
    <n v="97100"/>
    <n v="105817"/>
    <n v="109"/>
    <x v="1"/>
    <n v="4233"/>
    <n v="25"/>
    <x v="1"/>
    <s v="USD"/>
    <n v="1332738000"/>
    <n v="1335675600"/>
    <b v="0"/>
    <b v="0"/>
    <s v="photography/photography books"/>
    <x v="7"/>
    <x v="14"/>
  </r>
  <r>
    <n v="43200"/>
    <n v="136156"/>
    <n v="315"/>
    <x v="1"/>
    <n v="1297"/>
    <n v="104.98"/>
    <x v="3"/>
    <s v="DKK"/>
    <n v="1445490000"/>
    <n v="1448431200"/>
    <b v="1"/>
    <b v="0"/>
    <s v="publishing/translations"/>
    <x v="5"/>
    <x v="18"/>
  </r>
  <r>
    <n v="6800"/>
    <n v="10723"/>
    <n v="158"/>
    <x v="1"/>
    <n v="165"/>
    <n v="64.989999999999995"/>
    <x v="3"/>
    <s v="DKK"/>
    <n v="1297663200"/>
    <n v="1298613600"/>
    <b v="0"/>
    <b v="0"/>
    <s v="publishing/translations"/>
    <x v="5"/>
    <x v="18"/>
  </r>
  <r>
    <n v="7300"/>
    <n v="11228"/>
    <n v="154"/>
    <x v="1"/>
    <n v="119"/>
    <n v="94.35"/>
    <x v="1"/>
    <s v="USD"/>
    <n v="1371963600"/>
    <n v="1372482000"/>
    <b v="0"/>
    <b v="0"/>
    <s v="theater/plays"/>
    <x v="3"/>
    <x v="3"/>
  </r>
  <r>
    <n v="86200"/>
    <n v="77355"/>
    <n v="90"/>
    <x v="0"/>
    <n v="1758"/>
    <n v="44"/>
    <x v="1"/>
    <s v="USD"/>
    <n v="1425103200"/>
    <n v="1425621600"/>
    <b v="0"/>
    <b v="0"/>
    <s v="technology/web"/>
    <x v="2"/>
    <x v="2"/>
  </r>
  <r>
    <n v="8100"/>
    <n v="6086"/>
    <n v="75"/>
    <x v="0"/>
    <n v="94"/>
    <n v="64.739999999999995"/>
    <x v="1"/>
    <s v="USD"/>
    <n v="1265349600"/>
    <n v="1266300000"/>
    <b v="0"/>
    <b v="0"/>
    <s v="music/indie rock"/>
    <x v="1"/>
    <x v="7"/>
  </r>
  <r>
    <n v="17700"/>
    <n v="150960"/>
    <n v="853"/>
    <x v="1"/>
    <n v="1797"/>
    <n v="84.01"/>
    <x v="1"/>
    <s v="USD"/>
    <n v="1301202000"/>
    <n v="1305867600"/>
    <b v="0"/>
    <b v="0"/>
    <s v="music/jazz"/>
    <x v="1"/>
    <x v="17"/>
  </r>
  <r>
    <n v="6400"/>
    <n v="8890"/>
    <n v="139"/>
    <x v="1"/>
    <n v="261"/>
    <n v="34.06"/>
    <x v="1"/>
    <s v="USD"/>
    <n v="1538024400"/>
    <n v="1538802000"/>
    <b v="0"/>
    <b v="0"/>
    <s v="theater/plays"/>
    <x v="3"/>
    <x v="3"/>
  </r>
  <r>
    <n v="7700"/>
    <n v="14644"/>
    <n v="190"/>
    <x v="1"/>
    <n v="157"/>
    <n v="93.27"/>
    <x v="1"/>
    <s v="USD"/>
    <n v="1395032400"/>
    <n v="1398920400"/>
    <b v="0"/>
    <b v="1"/>
    <s v="film &amp; video/documentary"/>
    <x v="4"/>
    <x v="4"/>
  </r>
  <r>
    <n v="116300"/>
    <n v="116583"/>
    <n v="100"/>
    <x v="1"/>
    <n v="3533"/>
    <n v="33"/>
    <x v="1"/>
    <s v="USD"/>
    <n v="1405486800"/>
    <n v="1405659600"/>
    <b v="0"/>
    <b v="1"/>
    <s v="theater/plays"/>
    <x v="3"/>
    <x v="3"/>
  </r>
  <r>
    <n v="9100"/>
    <n v="12991"/>
    <n v="143"/>
    <x v="1"/>
    <n v="155"/>
    <n v="83.81"/>
    <x v="1"/>
    <s v="USD"/>
    <n v="1455861600"/>
    <n v="1457244000"/>
    <b v="0"/>
    <b v="0"/>
    <s v="technology/web"/>
    <x v="2"/>
    <x v="2"/>
  </r>
  <r>
    <n v="1500"/>
    <n v="8447"/>
    <n v="563"/>
    <x v="1"/>
    <n v="132"/>
    <n v="63.99"/>
    <x v="6"/>
    <s v="EUR"/>
    <n v="1529038800"/>
    <n v="1529298000"/>
    <b v="0"/>
    <b v="0"/>
    <s v="technology/wearables"/>
    <x v="2"/>
    <x v="8"/>
  </r>
  <r>
    <n v="8800"/>
    <n v="2703"/>
    <n v="31"/>
    <x v="0"/>
    <n v="33"/>
    <n v="81.91"/>
    <x v="1"/>
    <s v="USD"/>
    <n v="1535259600"/>
    <n v="1535778000"/>
    <b v="0"/>
    <b v="0"/>
    <s v="photography/photography books"/>
    <x v="7"/>
    <x v="14"/>
  </r>
  <r>
    <n v="8800"/>
    <n v="8747"/>
    <n v="99"/>
    <x v="3"/>
    <n v="94"/>
    <n v="93.05"/>
    <x v="1"/>
    <s v="USD"/>
    <n v="1327212000"/>
    <n v="1327471200"/>
    <b v="0"/>
    <b v="0"/>
    <s v="film &amp; video/documentary"/>
    <x v="4"/>
    <x v="4"/>
  </r>
  <r>
    <n v="69900"/>
    <n v="138087"/>
    <n v="198"/>
    <x v="1"/>
    <n v="1354"/>
    <n v="101.98"/>
    <x v="4"/>
    <s v="GBP"/>
    <n v="1526360400"/>
    <n v="1529557200"/>
    <b v="0"/>
    <b v="0"/>
    <s v="technology/web"/>
    <x v="2"/>
    <x v="2"/>
  </r>
  <r>
    <n v="1000"/>
    <n v="5085"/>
    <n v="509"/>
    <x v="1"/>
    <n v="48"/>
    <n v="105.94"/>
    <x v="1"/>
    <s v="USD"/>
    <n v="1532149200"/>
    <n v="1535259600"/>
    <b v="1"/>
    <b v="1"/>
    <s v="technology/web"/>
    <x v="2"/>
    <x v="2"/>
  </r>
  <r>
    <n v="4700"/>
    <n v="11174"/>
    <n v="238"/>
    <x v="1"/>
    <n v="110"/>
    <n v="101.58"/>
    <x v="1"/>
    <s v="USD"/>
    <n v="1515304800"/>
    <n v="1515564000"/>
    <b v="0"/>
    <b v="0"/>
    <s v="food/food trucks"/>
    <x v="0"/>
    <x v="0"/>
  </r>
  <r>
    <n v="3200"/>
    <n v="10831"/>
    <n v="338"/>
    <x v="1"/>
    <n v="172"/>
    <n v="62.97"/>
    <x v="1"/>
    <s v="USD"/>
    <n v="1276318800"/>
    <n v="1277096400"/>
    <b v="0"/>
    <b v="0"/>
    <s v="film &amp; video/drama"/>
    <x v="4"/>
    <x v="6"/>
  </r>
  <r>
    <n v="6700"/>
    <n v="8917"/>
    <n v="133"/>
    <x v="1"/>
    <n v="307"/>
    <n v="29.05"/>
    <x v="1"/>
    <s v="USD"/>
    <n v="1328767200"/>
    <n v="1329026400"/>
    <b v="0"/>
    <b v="1"/>
    <s v="music/indie rock"/>
    <x v="1"/>
    <x v="7"/>
  </r>
  <r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6000"/>
    <n v="12468"/>
    <n v="208"/>
    <x v="1"/>
    <n v="160"/>
    <n v="77.930000000000007"/>
    <x v="1"/>
    <s v="USD"/>
    <n v="1335934800"/>
    <n v="1338786000"/>
    <b v="0"/>
    <b v="0"/>
    <s v="music/electric music"/>
    <x v="1"/>
    <x v="5"/>
  </r>
  <r>
    <n v="4900"/>
    <n v="2505"/>
    <n v="51"/>
    <x v="0"/>
    <n v="31"/>
    <n v="80.81"/>
    <x v="1"/>
    <s v="USD"/>
    <n v="1310792400"/>
    <n v="1311656400"/>
    <b v="0"/>
    <b v="1"/>
    <s v="games/video games"/>
    <x v="6"/>
    <x v="11"/>
  </r>
  <r>
    <n v="17100"/>
    <n v="111502"/>
    <n v="652"/>
    <x v="1"/>
    <n v="1467"/>
    <n v="76.010000000000005"/>
    <x v="0"/>
    <s v="CAD"/>
    <n v="1308546000"/>
    <n v="1308978000"/>
    <b v="0"/>
    <b v="1"/>
    <s v="music/indie rock"/>
    <x v="1"/>
    <x v="7"/>
  </r>
  <r>
    <n v="171000"/>
    <n v="194309"/>
    <n v="114"/>
    <x v="1"/>
    <n v="2662"/>
    <n v="72.989999999999995"/>
    <x v="0"/>
    <s v="CAD"/>
    <n v="1574056800"/>
    <n v="1576389600"/>
    <b v="0"/>
    <b v="0"/>
    <s v="publishing/fiction"/>
    <x v="5"/>
    <x v="13"/>
  </r>
  <r>
    <n v="23400"/>
    <n v="23956"/>
    <n v="102"/>
    <x v="1"/>
    <n v="452"/>
    <n v="53"/>
    <x v="2"/>
    <s v="AUD"/>
    <n v="1308373200"/>
    <n v="1311051600"/>
    <b v="0"/>
    <b v="0"/>
    <s v="theater/plays"/>
    <x v="3"/>
    <x v="3"/>
  </r>
  <r>
    <n v="2400"/>
    <n v="8558"/>
    <n v="357"/>
    <x v="1"/>
    <n v="158"/>
    <n v="54.16"/>
    <x v="1"/>
    <s v="USD"/>
    <n v="1335243600"/>
    <n v="1336712400"/>
    <b v="0"/>
    <b v="0"/>
    <s v="food/food trucks"/>
    <x v="0"/>
    <x v="0"/>
  </r>
  <r>
    <n v="5300"/>
    <n v="7413"/>
    <n v="140"/>
    <x v="1"/>
    <n v="225"/>
    <n v="32.950000000000003"/>
    <x v="5"/>
    <s v="CHF"/>
    <n v="1328421600"/>
    <n v="1330408800"/>
    <b v="1"/>
    <b v="0"/>
    <s v="film &amp; video/shorts"/>
    <x v="4"/>
    <x v="12"/>
  </r>
  <r>
    <n v="4000"/>
    <n v="2778"/>
    <n v="69"/>
    <x v="0"/>
    <n v="35"/>
    <n v="79.37"/>
    <x v="1"/>
    <s v="USD"/>
    <n v="1524286800"/>
    <n v="1524891600"/>
    <b v="1"/>
    <b v="0"/>
    <s v="food/food trucks"/>
    <x v="0"/>
    <x v="0"/>
  </r>
  <r>
    <n v="7300"/>
    <n v="2594"/>
    <n v="36"/>
    <x v="0"/>
    <n v="63"/>
    <n v="41.17"/>
    <x v="1"/>
    <s v="USD"/>
    <n v="1362117600"/>
    <n v="1363669200"/>
    <b v="0"/>
    <b v="1"/>
    <s v="theater/plays"/>
    <x v="3"/>
    <x v="3"/>
  </r>
  <r>
    <n v="2000"/>
    <n v="5033"/>
    <n v="252"/>
    <x v="1"/>
    <n v="65"/>
    <n v="77.430000000000007"/>
    <x v="1"/>
    <s v="USD"/>
    <n v="1550556000"/>
    <n v="1551420000"/>
    <b v="0"/>
    <b v="1"/>
    <s v="technology/wearables"/>
    <x v="2"/>
    <x v="8"/>
  </r>
  <r>
    <n v="8800"/>
    <n v="9317"/>
    <n v="106"/>
    <x v="1"/>
    <n v="163"/>
    <n v="57.16"/>
    <x v="1"/>
    <s v="USD"/>
    <n v="1269147600"/>
    <n v="1269838800"/>
    <b v="0"/>
    <b v="0"/>
    <s v="theater/plays"/>
    <x v="3"/>
    <x v="3"/>
  </r>
  <r>
    <n v="3500"/>
    <n v="6560"/>
    <n v="187"/>
    <x v="1"/>
    <n v="85"/>
    <n v="77.180000000000007"/>
    <x v="1"/>
    <s v="USD"/>
    <n v="1312174800"/>
    <n v="1312520400"/>
    <b v="0"/>
    <b v="0"/>
    <s v="theater/plays"/>
    <x v="3"/>
    <x v="3"/>
  </r>
  <r>
    <n v="1400"/>
    <n v="5415"/>
    <n v="387"/>
    <x v="1"/>
    <n v="217"/>
    <n v="24.95"/>
    <x v="1"/>
    <s v="USD"/>
    <n v="1434517200"/>
    <n v="1436504400"/>
    <b v="0"/>
    <b v="1"/>
    <s v="film &amp; video/television"/>
    <x v="4"/>
    <x v="19"/>
  </r>
  <r>
    <n v="4200"/>
    <n v="14577"/>
    <n v="347"/>
    <x v="1"/>
    <n v="150"/>
    <n v="97.18"/>
    <x v="1"/>
    <s v="USD"/>
    <n v="1471582800"/>
    <n v="1472014800"/>
    <b v="0"/>
    <b v="0"/>
    <s v="film &amp; video/shorts"/>
    <x v="4"/>
    <x v="12"/>
  </r>
  <r>
    <n v="81000"/>
    <n v="150515"/>
    <n v="186"/>
    <x v="1"/>
    <n v="3272"/>
    <n v="46"/>
    <x v="1"/>
    <s v="USD"/>
    <n v="1410757200"/>
    <n v="1411534800"/>
    <b v="0"/>
    <b v="0"/>
    <s v="theater/plays"/>
    <x v="3"/>
    <x v="3"/>
  </r>
  <r>
    <n v="182800"/>
    <n v="79045"/>
    <n v="43"/>
    <x v="3"/>
    <n v="898"/>
    <n v="88.02"/>
    <x v="1"/>
    <s v="USD"/>
    <n v="1304830800"/>
    <n v="1304917200"/>
    <b v="0"/>
    <b v="0"/>
    <s v="photography/photography books"/>
    <x v="7"/>
    <x v="14"/>
  </r>
  <r>
    <n v="4800"/>
    <n v="7797"/>
    <n v="162"/>
    <x v="1"/>
    <n v="300"/>
    <n v="25.99"/>
    <x v="1"/>
    <s v="USD"/>
    <n v="1539061200"/>
    <n v="1539579600"/>
    <b v="0"/>
    <b v="0"/>
    <s v="food/food trucks"/>
    <x v="0"/>
    <x v="0"/>
  </r>
  <r>
    <n v="7000"/>
    <n v="12939"/>
    <n v="185"/>
    <x v="1"/>
    <n v="126"/>
    <n v="102.69"/>
    <x v="1"/>
    <s v="USD"/>
    <n v="1381554000"/>
    <n v="1382504400"/>
    <b v="0"/>
    <b v="0"/>
    <s v="theater/plays"/>
    <x v="3"/>
    <x v="3"/>
  </r>
  <r>
    <n v="161900"/>
    <n v="38376"/>
    <n v="24"/>
    <x v="0"/>
    <n v="526"/>
    <n v="72.959999999999994"/>
    <x v="1"/>
    <s v="USD"/>
    <n v="1277096400"/>
    <n v="1278306000"/>
    <b v="0"/>
    <b v="0"/>
    <s v="film &amp; video/drama"/>
    <x v="4"/>
    <x v="6"/>
  </r>
  <r>
    <n v="7700"/>
    <n v="6920"/>
    <n v="90"/>
    <x v="0"/>
    <n v="121"/>
    <n v="57.19"/>
    <x v="1"/>
    <s v="USD"/>
    <n v="1440392400"/>
    <n v="1442552400"/>
    <b v="0"/>
    <b v="0"/>
    <s v="theater/plays"/>
    <x v="3"/>
    <x v="3"/>
  </r>
  <r>
    <n v="71500"/>
    <n v="194912"/>
    <n v="273"/>
    <x v="1"/>
    <n v="2320"/>
    <n v="84.01"/>
    <x v="1"/>
    <s v="USD"/>
    <n v="1509512400"/>
    <n v="1511071200"/>
    <b v="0"/>
    <b v="1"/>
    <s v="theater/plays"/>
    <x v="3"/>
    <x v="3"/>
  </r>
  <r>
    <n v="4700"/>
    <n v="7992"/>
    <n v="170"/>
    <x v="1"/>
    <n v="81"/>
    <n v="98.67"/>
    <x v="2"/>
    <s v="AUD"/>
    <n v="1535950800"/>
    <n v="1536382800"/>
    <b v="0"/>
    <b v="0"/>
    <s v="film &amp; video/science fiction"/>
    <x v="4"/>
    <x v="22"/>
  </r>
  <r>
    <n v="42100"/>
    <n v="79268"/>
    <n v="188"/>
    <x v="1"/>
    <n v="1887"/>
    <n v="42.01"/>
    <x v="1"/>
    <s v="USD"/>
    <n v="1389160800"/>
    <n v="1389592800"/>
    <b v="0"/>
    <b v="0"/>
    <s v="photography/photography books"/>
    <x v="7"/>
    <x v="14"/>
  </r>
  <r>
    <n v="40200"/>
    <n v="139468"/>
    <n v="347"/>
    <x v="1"/>
    <n v="4358"/>
    <n v="32"/>
    <x v="1"/>
    <s v="USD"/>
    <n v="1271998800"/>
    <n v="1275282000"/>
    <b v="0"/>
    <b v="1"/>
    <s v="photography/photography books"/>
    <x v="7"/>
    <x v="14"/>
  </r>
  <r>
    <n v="7900"/>
    <n v="5465"/>
    <n v="69"/>
    <x v="0"/>
    <n v="67"/>
    <n v="81.569999999999993"/>
    <x v="1"/>
    <s v="USD"/>
    <n v="1294898400"/>
    <n v="1294984800"/>
    <b v="0"/>
    <b v="0"/>
    <s v="music/rock"/>
    <x v="1"/>
    <x v="1"/>
  </r>
  <r>
    <n v="8300"/>
    <n v="2111"/>
    <n v="25"/>
    <x v="0"/>
    <n v="57"/>
    <n v="37.04"/>
    <x v="0"/>
    <s v="CAD"/>
    <n v="1559970000"/>
    <n v="1562043600"/>
    <b v="0"/>
    <b v="0"/>
    <s v="photography/photography books"/>
    <x v="7"/>
    <x v="14"/>
  </r>
  <r>
    <n v="163600"/>
    <n v="126628"/>
    <n v="77"/>
    <x v="0"/>
    <n v="1229"/>
    <n v="103.03"/>
    <x v="1"/>
    <s v="USD"/>
    <n v="1469509200"/>
    <n v="1469595600"/>
    <b v="0"/>
    <b v="0"/>
    <s v="food/food trucks"/>
    <x v="0"/>
    <x v="0"/>
  </r>
  <r>
    <n v="2700"/>
    <n v="1012"/>
    <n v="37"/>
    <x v="0"/>
    <n v="12"/>
    <n v="84.33"/>
    <x v="6"/>
    <s v="EUR"/>
    <n v="1579068000"/>
    <n v="1581141600"/>
    <b v="0"/>
    <b v="0"/>
    <s v="music/metal"/>
    <x v="1"/>
    <x v="16"/>
  </r>
  <r>
    <n v="1000"/>
    <n v="5438"/>
    <n v="544"/>
    <x v="1"/>
    <n v="53"/>
    <n v="102.6"/>
    <x v="1"/>
    <s v="USD"/>
    <n v="1487743200"/>
    <n v="1488520800"/>
    <b v="0"/>
    <b v="0"/>
    <s v="publishing/nonfiction"/>
    <x v="5"/>
    <x v="9"/>
  </r>
  <r>
    <n v="84500"/>
    <n v="193101"/>
    <n v="229"/>
    <x v="1"/>
    <n v="2414"/>
    <n v="79.989999999999995"/>
    <x v="1"/>
    <s v="USD"/>
    <n v="1563685200"/>
    <n v="1563858000"/>
    <b v="0"/>
    <b v="0"/>
    <s v="music/electric music"/>
    <x v="1"/>
    <x v="5"/>
  </r>
  <r>
    <n v="81300"/>
    <n v="31665"/>
    <n v="39"/>
    <x v="0"/>
    <n v="452"/>
    <n v="70.06"/>
    <x v="1"/>
    <s v="USD"/>
    <n v="1436418000"/>
    <n v="1438923600"/>
    <b v="0"/>
    <b v="1"/>
    <s v="theater/plays"/>
    <x v="3"/>
    <x v="3"/>
  </r>
  <r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3400"/>
    <n v="8089"/>
    <n v="238"/>
    <x v="1"/>
    <n v="193"/>
    <n v="41.91"/>
    <x v="1"/>
    <s v="USD"/>
    <n v="1274763600"/>
    <n v="1277874000"/>
    <b v="0"/>
    <b v="0"/>
    <s v="film &amp; video/shorts"/>
    <x v="4"/>
    <x v="12"/>
  </r>
  <r>
    <n v="170800"/>
    <n v="109374"/>
    <n v="64"/>
    <x v="0"/>
    <n v="1886"/>
    <n v="57.99"/>
    <x v="1"/>
    <s v="USD"/>
    <n v="1399179600"/>
    <n v="1399352400"/>
    <b v="0"/>
    <b v="1"/>
    <s v="theater/plays"/>
    <x v="3"/>
    <x v="3"/>
  </r>
  <r>
    <n v="1800"/>
    <n v="2129"/>
    <n v="118"/>
    <x v="1"/>
    <n v="52"/>
    <n v="40.94"/>
    <x v="1"/>
    <s v="USD"/>
    <n v="1275800400"/>
    <n v="1279083600"/>
    <b v="0"/>
    <b v="0"/>
    <s v="theater/plays"/>
    <x v="3"/>
    <x v="3"/>
  </r>
  <r>
    <n v="150600"/>
    <n v="127745"/>
    <n v="85"/>
    <x v="0"/>
    <n v="1825"/>
    <n v="70"/>
    <x v="1"/>
    <s v="USD"/>
    <n v="1282798800"/>
    <n v="1284354000"/>
    <b v="0"/>
    <b v="0"/>
    <s v="music/indie rock"/>
    <x v="1"/>
    <x v="7"/>
  </r>
  <r>
    <n v="7800"/>
    <n v="2289"/>
    <n v="29"/>
    <x v="0"/>
    <n v="31"/>
    <n v="73.84"/>
    <x v="1"/>
    <s v="USD"/>
    <n v="1437109200"/>
    <n v="1441170000"/>
    <b v="0"/>
    <b v="1"/>
    <s v="theater/plays"/>
    <x v="3"/>
    <x v="3"/>
  </r>
  <r>
    <n v="5800"/>
    <n v="12174"/>
    <n v="210"/>
    <x v="1"/>
    <n v="290"/>
    <n v="41.98"/>
    <x v="1"/>
    <s v="USD"/>
    <n v="1491886800"/>
    <n v="1493528400"/>
    <b v="0"/>
    <b v="0"/>
    <s v="theater/plays"/>
    <x v="3"/>
    <x v="3"/>
  </r>
  <r>
    <n v="5600"/>
    <n v="9508"/>
    <n v="170"/>
    <x v="1"/>
    <n v="122"/>
    <n v="77.930000000000007"/>
    <x v="1"/>
    <s v="USD"/>
    <n v="1394600400"/>
    <n v="1395205200"/>
    <b v="0"/>
    <b v="1"/>
    <s v="music/electric music"/>
    <x v="1"/>
    <x v="5"/>
  </r>
  <r>
    <n v="134400"/>
    <n v="155849"/>
    <n v="116"/>
    <x v="1"/>
    <n v="1470"/>
    <n v="106.02"/>
    <x v="1"/>
    <s v="USD"/>
    <n v="1561352400"/>
    <n v="1561438800"/>
    <b v="0"/>
    <b v="0"/>
    <s v="music/indie rock"/>
    <x v="1"/>
    <x v="7"/>
  </r>
  <r>
    <n v="3000"/>
    <n v="7758"/>
    <n v="259"/>
    <x v="1"/>
    <n v="165"/>
    <n v="47.02"/>
    <x v="0"/>
    <s v="CAD"/>
    <n v="1322892000"/>
    <n v="1326693600"/>
    <b v="0"/>
    <b v="0"/>
    <s v="film &amp; video/documentary"/>
    <x v="4"/>
    <x v="4"/>
  </r>
  <r>
    <n v="6000"/>
    <n v="13835"/>
    <n v="231"/>
    <x v="1"/>
    <n v="182"/>
    <n v="76.02"/>
    <x v="1"/>
    <s v="USD"/>
    <n v="1274418000"/>
    <n v="1277960400"/>
    <b v="0"/>
    <b v="0"/>
    <s v="publishing/translations"/>
    <x v="5"/>
    <x v="18"/>
  </r>
  <r>
    <n v="8400"/>
    <n v="10770"/>
    <n v="128"/>
    <x v="1"/>
    <n v="199"/>
    <n v="54.12"/>
    <x v="6"/>
    <s v="EUR"/>
    <n v="1434344400"/>
    <n v="1434690000"/>
    <b v="0"/>
    <b v="1"/>
    <s v="film &amp; video/documentary"/>
    <x v="4"/>
    <x v="4"/>
  </r>
  <r>
    <n v="1700"/>
    <n v="3208"/>
    <n v="189"/>
    <x v="1"/>
    <n v="56"/>
    <n v="57.29"/>
    <x v="4"/>
    <s v="GBP"/>
    <n v="1373518800"/>
    <n v="1376110800"/>
    <b v="0"/>
    <b v="1"/>
    <s v="film &amp; video/television"/>
    <x v="4"/>
    <x v="19"/>
  </r>
  <r>
    <n v="159800"/>
    <n v="11108"/>
    <n v="7"/>
    <x v="0"/>
    <n v="107"/>
    <n v="103.81"/>
    <x v="1"/>
    <s v="USD"/>
    <n v="1517637600"/>
    <n v="1518415200"/>
    <b v="0"/>
    <b v="0"/>
    <s v="theater/plays"/>
    <x v="3"/>
    <x v="3"/>
  </r>
  <r>
    <n v="19800"/>
    <n v="153338"/>
    <n v="774"/>
    <x v="1"/>
    <n v="1460"/>
    <n v="105.03"/>
    <x v="2"/>
    <s v="AUD"/>
    <n v="1310619600"/>
    <n v="1310878800"/>
    <b v="0"/>
    <b v="1"/>
    <s v="food/food trucks"/>
    <x v="0"/>
    <x v="0"/>
  </r>
  <r>
    <n v="8800"/>
    <n v="2437"/>
    <n v="28"/>
    <x v="0"/>
    <n v="27"/>
    <n v="90.26"/>
    <x v="1"/>
    <s v="USD"/>
    <n v="1556427600"/>
    <n v="1556600400"/>
    <b v="0"/>
    <b v="0"/>
    <s v="theater/plays"/>
    <x v="3"/>
    <x v="3"/>
  </r>
  <r>
    <n v="179100"/>
    <n v="93991"/>
    <n v="52"/>
    <x v="0"/>
    <n v="1221"/>
    <n v="76.98"/>
    <x v="1"/>
    <s v="USD"/>
    <n v="1576476000"/>
    <n v="1576994400"/>
    <b v="0"/>
    <b v="0"/>
    <s v="film &amp; video/documentary"/>
    <x v="4"/>
    <x v="4"/>
  </r>
  <r>
    <n v="3100"/>
    <n v="12620"/>
    <n v="407"/>
    <x v="1"/>
    <n v="123"/>
    <n v="102.6"/>
    <x v="5"/>
    <s v="CHF"/>
    <n v="1381122000"/>
    <n v="1382677200"/>
    <b v="0"/>
    <b v="0"/>
    <s v="music/jazz"/>
    <x v="1"/>
    <x v="17"/>
  </r>
  <r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5600"/>
    <n v="8746"/>
    <n v="156"/>
    <x v="1"/>
    <n v="159"/>
    <n v="55.01"/>
    <x v="1"/>
    <s v="USD"/>
    <n v="1531803600"/>
    <n v="1534654800"/>
    <b v="0"/>
    <b v="1"/>
    <s v="music/rock"/>
    <x v="1"/>
    <x v="1"/>
  </r>
  <r>
    <n v="1400"/>
    <n v="3534"/>
    <n v="252"/>
    <x v="1"/>
    <n v="110"/>
    <n v="32.130000000000003"/>
    <x v="1"/>
    <s v="USD"/>
    <n v="1454133600"/>
    <n v="1457762400"/>
    <b v="0"/>
    <b v="0"/>
    <s v="technology/web"/>
    <x v="2"/>
    <x v="2"/>
  </r>
  <r>
    <n v="41000"/>
    <n v="709"/>
    <n v="2"/>
    <x v="2"/>
    <n v="14"/>
    <n v="50.64"/>
    <x v="1"/>
    <s v="USD"/>
    <n v="1336194000"/>
    <n v="1337490000"/>
    <b v="0"/>
    <b v="1"/>
    <s v="publishing/nonfiction"/>
    <x v="5"/>
    <x v="9"/>
  </r>
  <r>
    <n v="6500"/>
    <n v="795"/>
    <n v="12"/>
    <x v="0"/>
    <n v="16"/>
    <n v="49.69"/>
    <x v="1"/>
    <s v="USD"/>
    <n v="1349326800"/>
    <n v="1349672400"/>
    <b v="0"/>
    <b v="0"/>
    <s v="publishing/radio &amp; podcasts"/>
    <x v="5"/>
    <x v="15"/>
  </r>
  <r>
    <n v="7900"/>
    <n v="12955"/>
    <n v="164"/>
    <x v="1"/>
    <n v="236"/>
    <n v="54.89"/>
    <x v="1"/>
    <s v="USD"/>
    <n v="1379566800"/>
    <n v="1379826000"/>
    <b v="0"/>
    <b v="0"/>
    <s v="theater/plays"/>
    <x v="3"/>
    <x v="3"/>
  </r>
  <r>
    <n v="5500"/>
    <n v="8964"/>
    <n v="163"/>
    <x v="1"/>
    <n v="191"/>
    <n v="46.93"/>
    <x v="1"/>
    <s v="USD"/>
    <n v="1494651600"/>
    <n v="1497762000"/>
    <b v="1"/>
    <b v="1"/>
    <s v="film &amp; video/documentary"/>
    <x v="4"/>
    <x v="4"/>
  </r>
  <r>
    <n v="9100"/>
    <n v="1843"/>
    <n v="20"/>
    <x v="0"/>
    <n v="41"/>
    <n v="44.95"/>
    <x v="1"/>
    <s v="USD"/>
    <n v="1303880400"/>
    <n v="1304485200"/>
    <b v="0"/>
    <b v="0"/>
    <s v="theater/plays"/>
    <x v="3"/>
    <x v="3"/>
  </r>
  <r>
    <n v="38200"/>
    <n v="121950"/>
    <n v="319"/>
    <x v="1"/>
    <n v="3934"/>
    <n v="31"/>
    <x v="1"/>
    <s v="USD"/>
    <n v="1335934800"/>
    <n v="1336885200"/>
    <b v="0"/>
    <b v="0"/>
    <s v="games/video games"/>
    <x v="6"/>
    <x v="11"/>
  </r>
  <r>
    <n v="1800"/>
    <n v="8621"/>
    <n v="479"/>
    <x v="1"/>
    <n v="80"/>
    <n v="107.76"/>
    <x v="0"/>
    <s v="CAD"/>
    <n v="1528088400"/>
    <n v="1530421200"/>
    <b v="0"/>
    <b v="1"/>
    <s v="theater/plays"/>
    <x v="3"/>
    <x v="3"/>
  </r>
  <r>
    <n v="154500"/>
    <n v="30215"/>
    <n v="20"/>
    <x v="3"/>
    <n v="296"/>
    <n v="102.08"/>
    <x v="1"/>
    <s v="USD"/>
    <n v="1421906400"/>
    <n v="1421992800"/>
    <b v="0"/>
    <b v="0"/>
    <s v="theater/plays"/>
    <x v="3"/>
    <x v="3"/>
  </r>
  <r>
    <n v="5800"/>
    <n v="11539"/>
    <n v="199"/>
    <x v="1"/>
    <n v="462"/>
    <n v="24.98"/>
    <x v="1"/>
    <s v="USD"/>
    <n v="1568005200"/>
    <n v="1568178000"/>
    <b v="1"/>
    <b v="0"/>
    <s v="technology/web"/>
    <x v="2"/>
    <x v="2"/>
  </r>
  <r>
    <n v="1800"/>
    <n v="14310"/>
    <n v="795"/>
    <x v="1"/>
    <n v="179"/>
    <n v="79.94"/>
    <x v="1"/>
    <s v="USD"/>
    <n v="1346821200"/>
    <n v="1347944400"/>
    <b v="1"/>
    <b v="0"/>
    <s v="film &amp; video/drama"/>
    <x v="4"/>
    <x v="6"/>
  </r>
  <r>
    <n v="70200"/>
    <n v="35536"/>
    <n v="51"/>
    <x v="0"/>
    <n v="523"/>
    <n v="67.95"/>
    <x v="2"/>
    <s v="AUD"/>
    <n v="1557637200"/>
    <n v="1558760400"/>
    <b v="0"/>
    <b v="0"/>
    <s v="film &amp; video/drama"/>
    <x v="4"/>
    <x v="6"/>
  </r>
  <r>
    <n v="6400"/>
    <n v="3676"/>
    <n v="57"/>
    <x v="0"/>
    <n v="141"/>
    <n v="26.07"/>
    <x v="4"/>
    <s v="GBP"/>
    <n v="1375592400"/>
    <n v="1376629200"/>
    <b v="0"/>
    <b v="0"/>
    <s v="theater/plays"/>
    <x v="3"/>
    <x v="3"/>
  </r>
  <r>
    <n v="125900"/>
    <n v="195936"/>
    <n v="156"/>
    <x v="1"/>
    <n v="1866"/>
    <n v="105"/>
    <x v="4"/>
    <s v="GBP"/>
    <n v="1503982800"/>
    <n v="1504760400"/>
    <b v="0"/>
    <b v="0"/>
    <s v="film &amp; video/television"/>
    <x v="4"/>
    <x v="19"/>
  </r>
  <r>
    <n v="3700"/>
    <n v="1343"/>
    <n v="36"/>
    <x v="0"/>
    <n v="52"/>
    <n v="25.83"/>
    <x v="1"/>
    <s v="USD"/>
    <n v="1418882400"/>
    <n v="1419660000"/>
    <b v="0"/>
    <b v="0"/>
    <s v="photography/photography books"/>
    <x v="7"/>
    <x v="14"/>
  </r>
  <r>
    <n v="3600"/>
    <n v="2097"/>
    <n v="58"/>
    <x v="2"/>
    <n v="27"/>
    <n v="77.67"/>
    <x v="4"/>
    <s v="GBP"/>
    <n v="1309237200"/>
    <n v="1311310800"/>
    <b v="0"/>
    <b v="1"/>
    <s v="film &amp; video/shorts"/>
    <x v="4"/>
    <x v="12"/>
  </r>
  <r>
    <n v="3800"/>
    <n v="9021"/>
    <n v="237"/>
    <x v="1"/>
    <n v="156"/>
    <n v="57.83"/>
    <x v="5"/>
    <s v="CHF"/>
    <n v="1343365200"/>
    <n v="1344315600"/>
    <b v="0"/>
    <b v="0"/>
    <s v="publishing/radio &amp; podcasts"/>
    <x v="5"/>
    <x v="15"/>
  </r>
  <r>
    <n v="35600"/>
    <n v="20915"/>
    <n v="59"/>
    <x v="0"/>
    <n v="225"/>
    <n v="92.96"/>
    <x v="2"/>
    <s v="AUD"/>
    <n v="1507957200"/>
    <n v="1510725600"/>
    <b v="0"/>
    <b v="1"/>
    <s v="theater/plays"/>
    <x v="3"/>
    <x v="3"/>
  </r>
  <r>
    <n v="5300"/>
    <n v="9676"/>
    <n v="183"/>
    <x v="1"/>
    <n v="255"/>
    <n v="37.950000000000003"/>
    <x v="1"/>
    <s v="USD"/>
    <n v="1549519200"/>
    <n v="1551247200"/>
    <b v="1"/>
    <b v="0"/>
    <s v="film &amp; video/animation"/>
    <x v="4"/>
    <x v="10"/>
  </r>
  <r>
    <n v="160400"/>
    <n v="1210"/>
    <n v="1"/>
    <x v="0"/>
    <n v="38"/>
    <n v="31.84"/>
    <x v="1"/>
    <s v="USD"/>
    <n v="1329026400"/>
    <n v="1330236000"/>
    <b v="0"/>
    <b v="0"/>
    <s v="technology/web"/>
    <x v="2"/>
    <x v="2"/>
  </r>
  <r>
    <n v="51400"/>
    <n v="90440"/>
    <n v="176"/>
    <x v="1"/>
    <n v="2261"/>
    <n v="40"/>
    <x v="1"/>
    <s v="USD"/>
    <n v="1544335200"/>
    <n v="1545112800"/>
    <b v="0"/>
    <b v="1"/>
    <s v="music/world music"/>
    <x v="1"/>
    <x v="21"/>
  </r>
  <r>
    <n v="1700"/>
    <n v="4044"/>
    <n v="238"/>
    <x v="1"/>
    <n v="40"/>
    <n v="101.1"/>
    <x v="1"/>
    <s v="USD"/>
    <n v="1279083600"/>
    <n v="1279170000"/>
    <b v="0"/>
    <b v="0"/>
    <s v="theater/plays"/>
    <x v="3"/>
    <x v="3"/>
  </r>
  <r>
    <n v="39400"/>
    <n v="192292"/>
    <n v="488"/>
    <x v="1"/>
    <n v="2289"/>
    <n v="84.01"/>
    <x v="6"/>
    <s v="EUR"/>
    <n v="1572498000"/>
    <n v="1573452000"/>
    <b v="0"/>
    <b v="0"/>
    <s v="theater/plays"/>
    <x v="3"/>
    <x v="3"/>
  </r>
  <r>
    <n v="3000"/>
    <n v="6722"/>
    <n v="224"/>
    <x v="1"/>
    <n v="65"/>
    <n v="103.42"/>
    <x v="1"/>
    <s v="USD"/>
    <n v="1506056400"/>
    <n v="1507093200"/>
    <b v="0"/>
    <b v="0"/>
    <s v="theater/plays"/>
    <x v="3"/>
    <x v="3"/>
  </r>
  <r>
    <n v="8700"/>
    <n v="1577"/>
    <n v="18"/>
    <x v="0"/>
    <n v="15"/>
    <n v="105.13"/>
    <x v="1"/>
    <s v="USD"/>
    <n v="1463029200"/>
    <n v="1463374800"/>
    <b v="0"/>
    <b v="0"/>
    <s v="food/food trucks"/>
    <x v="0"/>
    <x v="0"/>
  </r>
  <r>
    <n v="7200"/>
    <n v="3301"/>
    <n v="46"/>
    <x v="0"/>
    <n v="37"/>
    <n v="89.22"/>
    <x v="1"/>
    <s v="USD"/>
    <n v="1342069200"/>
    <n v="1344574800"/>
    <b v="0"/>
    <b v="0"/>
    <s v="theater/plays"/>
    <x v="3"/>
    <x v="3"/>
  </r>
  <r>
    <n v="167400"/>
    <n v="196386"/>
    <n v="117"/>
    <x v="1"/>
    <n v="3777"/>
    <n v="52"/>
    <x v="6"/>
    <s v="EUR"/>
    <n v="1388296800"/>
    <n v="1389074400"/>
    <b v="0"/>
    <b v="0"/>
    <s v="technology/web"/>
    <x v="2"/>
    <x v="2"/>
  </r>
  <r>
    <n v="5500"/>
    <n v="11952"/>
    <n v="217"/>
    <x v="1"/>
    <n v="184"/>
    <n v="64.959999999999994"/>
    <x v="4"/>
    <s v="GBP"/>
    <n v="1493787600"/>
    <n v="1494997200"/>
    <b v="0"/>
    <b v="0"/>
    <s v="theater/plays"/>
    <x v="3"/>
    <x v="3"/>
  </r>
  <r>
    <n v="3500"/>
    <n v="3930"/>
    <n v="112"/>
    <x v="1"/>
    <n v="85"/>
    <n v="46.24"/>
    <x v="1"/>
    <s v="USD"/>
    <n v="1424844000"/>
    <n v="1425448800"/>
    <b v="0"/>
    <b v="1"/>
    <s v="theater/plays"/>
    <x v="3"/>
    <x v="3"/>
  </r>
  <r>
    <n v="7900"/>
    <n v="5729"/>
    <n v="73"/>
    <x v="0"/>
    <n v="112"/>
    <n v="51.15"/>
    <x v="1"/>
    <s v="USD"/>
    <n v="1403931600"/>
    <n v="1404104400"/>
    <b v="0"/>
    <b v="1"/>
    <s v="theater/plays"/>
    <x v="3"/>
    <x v="3"/>
  </r>
  <r>
    <n v="2300"/>
    <n v="4883"/>
    <n v="212"/>
    <x v="1"/>
    <n v="144"/>
    <n v="33.909999999999997"/>
    <x v="1"/>
    <s v="USD"/>
    <n v="1394514000"/>
    <n v="1394773200"/>
    <b v="0"/>
    <b v="0"/>
    <s v="music/rock"/>
    <x v="1"/>
    <x v="1"/>
  </r>
  <r>
    <n v="73000"/>
    <n v="175015"/>
    <n v="240"/>
    <x v="1"/>
    <n v="1902"/>
    <n v="92.02"/>
    <x v="1"/>
    <s v="USD"/>
    <n v="1365397200"/>
    <n v="1366520400"/>
    <b v="0"/>
    <b v="0"/>
    <s v="theater/plays"/>
    <x v="3"/>
    <x v="3"/>
  </r>
  <r>
    <n v="6200"/>
    <n v="11280"/>
    <n v="182"/>
    <x v="1"/>
    <n v="105"/>
    <n v="107.43"/>
    <x v="1"/>
    <s v="USD"/>
    <n v="1456120800"/>
    <n v="1456639200"/>
    <b v="0"/>
    <b v="0"/>
    <s v="theater/plays"/>
    <x v="3"/>
    <x v="3"/>
  </r>
  <r>
    <n v="6100"/>
    <n v="10012"/>
    <n v="164"/>
    <x v="1"/>
    <n v="132"/>
    <n v="75.849999999999994"/>
    <x v="1"/>
    <s v="USD"/>
    <n v="1437714000"/>
    <n v="1438318800"/>
    <b v="0"/>
    <b v="0"/>
    <s v="theater/plays"/>
    <x v="3"/>
    <x v="3"/>
  </r>
  <r>
    <n v="103200"/>
    <n v="1690"/>
    <n v="2"/>
    <x v="0"/>
    <n v="21"/>
    <n v="80.48"/>
    <x v="1"/>
    <s v="USD"/>
    <n v="1563771600"/>
    <n v="1564030800"/>
    <b v="1"/>
    <b v="0"/>
    <s v="theater/plays"/>
    <x v="3"/>
    <x v="3"/>
  </r>
  <r>
    <n v="171000"/>
    <n v="84891"/>
    <n v="50"/>
    <x v="3"/>
    <n v="976"/>
    <n v="86.98"/>
    <x v="1"/>
    <s v="USD"/>
    <n v="1448517600"/>
    <n v="1449295200"/>
    <b v="0"/>
    <b v="0"/>
    <s v="film &amp; video/documentary"/>
    <x v="4"/>
    <x v="4"/>
  </r>
  <r>
    <n v="9200"/>
    <n v="10093"/>
    <n v="110"/>
    <x v="1"/>
    <n v="96"/>
    <n v="105.14"/>
    <x v="1"/>
    <s v="USD"/>
    <n v="1528779600"/>
    <n v="1531890000"/>
    <b v="0"/>
    <b v="1"/>
    <s v="publishing/fiction"/>
    <x v="5"/>
    <x v="13"/>
  </r>
  <r>
    <n v="7800"/>
    <n v="3839"/>
    <n v="49"/>
    <x v="0"/>
    <n v="67"/>
    <n v="57.3"/>
    <x v="1"/>
    <s v="USD"/>
    <n v="1304744400"/>
    <n v="1306213200"/>
    <b v="0"/>
    <b v="1"/>
    <s v="games/video games"/>
    <x v="6"/>
    <x v="11"/>
  </r>
  <r>
    <n v="9900"/>
    <n v="6161"/>
    <n v="62"/>
    <x v="2"/>
    <n v="66"/>
    <n v="93.35"/>
    <x v="0"/>
    <s v="CAD"/>
    <n v="1354341600"/>
    <n v="1356242400"/>
    <b v="0"/>
    <b v="0"/>
    <s v="technology/web"/>
    <x v="2"/>
    <x v="2"/>
  </r>
  <r>
    <n v="43000"/>
    <n v="5615"/>
    <n v="13"/>
    <x v="0"/>
    <n v="78"/>
    <n v="71.989999999999995"/>
    <x v="1"/>
    <s v="USD"/>
    <n v="1294552800"/>
    <n v="1297576800"/>
    <b v="1"/>
    <b v="0"/>
    <s v="theater/plays"/>
    <x v="3"/>
    <x v="3"/>
  </r>
  <r>
    <n v="9600"/>
    <n v="6205"/>
    <n v="65"/>
    <x v="0"/>
    <n v="67"/>
    <n v="92.61"/>
    <x v="2"/>
    <s v="AUD"/>
    <n v="1295935200"/>
    <n v="1296194400"/>
    <b v="0"/>
    <b v="0"/>
    <s v="theater/plays"/>
    <x v="3"/>
    <x v="3"/>
  </r>
  <r>
    <n v="7500"/>
    <n v="11969"/>
    <n v="160"/>
    <x v="1"/>
    <n v="114"/>
    <n v="104.99"/>
    <x v="1"/>
    <s v="USD"/>
    <n v="1411534800"/>
    <n v="1414558800"/>
    <b v="0"/>
    <b v="0"/>
    <s v="food/food trucks"/>
    <x v="0"/>
    <x v="0"/>
  </r>
  <r>
    <n v="10000"/>
    <n v="8142"/>
    <n v="81"/>
    <x v="0"/>
    <n v="263"/>
    <n v="30.96"/>
    <x v="2"/>
    <s v="AUD"/>
    <n v="1486706400"/>
    <n v="1488348000"/>
    <b v="0"/>
    <b v="0"/>
    <s v="photography/photography books"/>
    <x v="7"/>
    <x v="14"/>
  </r>
  <r>
    <n v="172000"/>
    <n v="55805"/>
    <n v="32"/>
    <x v="0"/>
    <n v="1691"/>
    <n v="33"/>
    <x v="1"/>
    <s v="USD"/>
    <n v="1333602000"/>
    <n v="1334898000"/>
    <b v="1"/>
    <b v="0"/>
    <s v="photography/photography books"/>
    <x v="7"/>
    <x v="14"/>
  </r>
  <r>
    <n v="153700"/>
    <n v="15238"/>
    <n v="10"/>
    <x v="0"/>
    <n v="181"/>
    <n v="84.19"/>
    <x v="1"/>
    <s v="USD"/>
    <n v="1308200400"/>
    <n v="1308373200"/>
    <b v="0"/>
    <b v="0"/>
    <s v="theater/plays"/>
    <x v="3"/>
    <x v="3"/>
  </r>
  <r>
    <n v="3600"/>
    <n v="961"/>
    <n v="27"/>
    <x v="0"/>
    <n v="13"/>
    <n v="73.92"/>
    <x v="1"/>
    <s v="USD"/>
    <n v="1411707600"/>
    <n v="1412312400"/>
    <b v="0"/>
    <b v="0"/>
    <s v="theater/plays"/>
    <x v="3"/>
    <x v="3"/>
  </r>
  <r>
    <n v="9400"/>
    <n v="5918"/>
    <n v="63"/>
    <x v="3"/>
    <n v="160"/>
    <n v="36.99"/>
    <x v="1"/>
    <s v="USD"/>
    <n v="1418364000"/>
    <n v="1419228000"/>
    <b v="1"/>
    <b v="1"/>
    <s v="film &amp; video/documentary"/>
    <x v="4"/>
    <x v="4"/>
  </r>
  <r>
    <n v="5900"/>
    <n v="9520"/>
    <n v="161"/>
    <x v="1"/>
    <n v="203"/>
    <n v="46.9"/>
    <x v="1"/>
    <s v="USD"/>
    <n v="1429333200"/>
    <n v="1430974800"/>
    <b v="0"/>
    <b v="0"/>
    <s v="technology/web"/>
    <x v="2"/>
    <x v="2"/>
  </r>
  <r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14500"/>
    <n v="159056"/>
    <n v="1097"/>
    <x v="1"/>
    <n v="1559"/>
    <n v="102.02"/>
    <x v="1"/>
    <s v="USD"/>
    <n v="1482732000"/>
    <n v="1482818400"/>
    <b v="0"/>
    <b v="1"/>
    <s v="music/rock"/>
    <x v="1"/>
    <x v="1"/>
  </r>
  <r>
    <n v="145500"/>
    <n v="101987"/>
    <n v="70"/>
    <x v="3"/>
    <n v="2266"/>
    <n v="45.01"/>
    <x v="1"/>
    <s v="USD"/>
    <n v="1470718800"/>
    <n v="1471928400"/>
    <b v="0"/>
    <b v="0"/>
    <s v="film &amp; video/documentary"/>
    <x v="4"/>
    <x v="4"/>
  </r>
  <r>
    <n v="3300"/>
    <n v="1980"/>
    <n v="60"/>
    <x v="0"/>
    <n v="21"/>
    <n v="94.29"/>
    <x v="1"/>
    <s v="USD"/>
    <n v="1450591200"/>
    <n v="1453701600"/>
    <b v="0"/>
    <b v="1"/>
    <s v="film &amp; video/science fiction"/>
    <x v="4"/>
    <x v="22"/>
  </r>
  <r>
    <n v="42600"/>
    <n v="156384"/>
    <n v="367"/>
    <x v="1"/>
    <n v="1548"/>
    <n v="101.02"/>
    <x v="2"/>
    <s v="AUD"/>
    <n v="1348290000"/>
    <n v="1350363600"/>
    <b v="0"/>
    <b v="0"/>
    <s v="technology/web"/>
    <x v="2"/>
    <x v="2"/>
  </r>
  <r>
    <n v="700"/>
    <n v="7763"/>
    <n v="1109"/>
    <x v="1"/>
    <n v="80"/>
    <n v="97.04"/>
    <x v="1"/>
    <s v="USD"/>
    <n v="1353823200"/>
    <n v="1353996000"/>
    <b v="0"/>
    <b v="0"/>
    <s v="theater/plays"/>
    <x v="3"/>
    <x v="3"/>
  </r>
  <r>
    <n v="187600"/>
    <n v="35698"/>
    <n v="19"/>
    <x v="0"/>
    <n v="830"/>
    <n v="43.01"/>
    <x v="1"/>
    <s v="USD"/>
    <n v="1450764000"/>
    <n v="1451109600"/>
    <b v="0"/>
    <b v="0"/>
    <s v="film &amp; video/science fiction"/>
    <x v="4"/>
    <x v="22"/>
  </r>
  <r>
    <n v="9800"/>
    <n v="12434"/>
    <n v="127"/>
    <x v="1"/>
    <n v="131"/>
    <n v="94.92"/>
    <x v="1"/>
    <s v="USD"/>
    <n v="1329372000"/>
    <n v="1329631200"/>
    <b v="0"/>
    <b v="0"/>
    <s v="theater/plays"/>
    <x v="3"/>
    <x v="3"/>
  </r>
  <r>
    <n v="1100"/>
    <n v="8081"/>
    <n v="735"/>
    <x v="1"/>
    <n v="112"/>
    <n v="72.150000000000006"/>
    <x v="1"/>
    <s v="USD"/>
    <n v="1277096400"/>
    <n v="1278997200"/>
    <b v="0"/>
    <b v="0"/>
    <s v="film &amp; video/animation"/>
    <x v="4"/>
    <x v="10"/>
  </r>
  <r>
    <n v="145000"/>
    <n v="6631"/>
    <n v="5"/>
    <x v="0"/>
    <n v="130"/>
    <n v="51.01"/>
    <x v="1"/>
    <s v="USD"/>
    <n v="1277701200"/>
    <n v="1280120400"/>
    <b v="0"/>
    <b v="0"/>
    <s v="publishing/translations"/>
    <x v="5"/>
    <x v="18"/>
  </r>
  <r>
    <n v="5500"/>
    <n v="4678"/>
    <n v="85"/>
    <x v="0"/>
    <n v="55"/>
    <n v="85.05"/>
    <x v="1"/>
    <s v="USD"/>
    <n v="1454911200"/>
    <n v="1458104400"/>
    <b v="0"/>
    <b v="0"/>
    <s v="technology/web"/>
    <x v="2"/>
    <x v="2"/>
  </r>
  <r>
    <n v="5700"/>
    <n v="6800"/>
    <n v="119"/>
    <x v="1"/>
    <n v="155"/>
    <n v="43.87"/>
    <x v="1"/>
    <s v="USD"/>
    <n v="1297922400"/>
    <n v="1298268000"/>
    <b v="0"/>
    <b v="0"/>
    <s v="publishing/translations"/>
    <x v="5"/>
    <x v="18"/>
  </r>
  <r>
    <n v="3600"/>
    <n v="10657"/>
    <n v="296"/>
    <x v="1"/>
    <n v="266"/>
    <n v="40.06"/>
    <x v="1"/>
    <s v="USD"/>
    <n v="1384408800"/>
    <n v="1386223200"/>
    <b v="0"/>
    <b v="0"/>
    <s v="food/food trucks"/>
    <x v="0"/>
    <x v="0"/>
  </r>
  <r>
    <n v="5900"/>
    <n v="4997"/>
    <n v="85"/>
    <x v="0"/>
    <n v="114"/>
    <n v="43.83"/>
    <x v="6"/>
    <s v="EUR"/>
    <n v="1299304800"/>
    <n v="1299823200"/>
    <b v="0"/>
    <b v="1"/>
    <s v="photography/photography books"/>
    <x v="7"/>
    <x v="14"/>
  </r>
  <r>
    <n v="3700"/>
    <n v="13164"/>
    <n v="356"/>
    <x v="1"/>
    <n v="155"/>
    <n v="84.93"/>
    <x v="1"/>
    <s v="USD"/>
    <n v="1431320400"/>
    <n v="1431752400"/>
    <b v="0"/>
    <b v="0"/>
    <s v="theater/plays"/>
    <x v="3"/>
    <x v="3"/>
  </r>
  <r>
    <n v="2200"/>
    <n v="8501"/>
    <n v="386"/>
    <x v="1"/>
    <n v="207"/>
    <n v="41.07"/>
    <x v="4"/>
    <s v="GBP"/>
    <n v="1264399200"/>
    <n v="1267855200"/>
    <b v="0"/>
    <b v="0"/>
    <s v="music/rock"/>
    <x v="1"/>
    <x v="1"/>
  </r>
  <r>
    <n v="1700"/>
    <n v="13468"/>
    <n v="792"/>
    <x v="1"/>
    <n v="245"/>
    <n v="54.97"/>
    <x v="1"/>
    <s v="USD"/>
    <n v="1497502800"/>
    <n v="1497675600"/>
    <b v="0"/>
    <b v="0"/>
    <s v="theater/plays"/>
    <x v="3"/>
    <x v="3"/>
  </r>
  <r>
    <n v="88400"/>
    <n v="121138"/>
    <n v="137"/>
    <x v="1"/>
    <n v="1573"/>
    <n v="77.010000000000005"/>
    <x v="1"/>
    <s v="USD"/>
    <n v="1333688400"/>
    <n v="1336885200"/>
    <b v="0"/>
    <b v="0"/>
    <s v="music/world music"/>
    <x v="1"/>
    <x v="21"/>
  </r>
  <r>
    <n v="2400"/>
    <n v="8117"/>
    <n v="338"/>
    <x v="1"/>
    <n v="114"/>
    <n v="71.2"/>
    <x v="1"/>
    <s v="USD"/>
    <n v="1293861600"/>
    <n v="1295157600"/>
    <b v="0"/>
    <b v="0"/>
    <s v="food/food trucks"/>
    <x v="0"/>
    <x v="0"/>
  </r>
  <r>
    <n v="7900"/>
    <n v="8550"/>
    <n v="108"/>
    <x v="1"/>
    <n v="93"/>
    <n v="91.94"/>
    <x v="1"/>
    <s v="USD"/>
    <n v="1576994400"/>
    <n v="1577599200"/>
    <b v="0"/>
    <b v="0"/>
    <s v="theater/plays"/>
    <x v="3"/>
    <x v="3"/>
  </r>
  <r>
    <n v="94900"/>
    <n v="57659"/>
    <n v="61"/>
    <x v="0"/>
    <n v="594"/>
    <n v="97.07"/>
    <x v="1"/>
    <s v="USD"/>
    <n v="1304917200"/>
    <n v="1305003600"/>
    <b v="0"/>
    <b v="0"/>
    <s v="theater/plays"/>
    <x v="3"/>
    <x v="3"/>
  </r>
  <r>
    <n v="5100"/>
    <n v="1414"/>
    <n v="28"/>
    <x v="0"/>
    <n v="24"/>
    <n v="58.92"/>
    <x v="1"/>
    <s v="USD"/>
    <n v="1381208400"/>
    <n v="1381726800"/>
    <b v="0"/>
    <b v="0"/>
    <s v="film &amp; video/television"/>
    <x v="4"/>
    <x v="19"/>
  </r>
  <r>
    <n v="42700"/>
    <n v="97524"/>
    <n v="228"/>
    <x v="1"/>
    <n v="1681"/>
    <n v="58.02"/>
    <x v="1"/>
    <s v="USD"/>
    <n v="1401685200"/>
    <n v="1402462800"/>
    <b v="0"/>
    <b v="1"/>
    <s v="technology/web"/>
    <x v="2"/>
    <x v="2"/>
  </r>
  <r>
    <n v="121100"/>
    <n v="26176"/>
    <n v="22"/>
    <x v="0"/>
    <n v="252"/>
    <n v="103.87"/>
    <x v="1"/>
    <s v="USD"/>
    <n v="1291960800"/>
    <n v="1292133600"/>
    <b v="0"/>
    <b v="1"/>
    <s v="theater/plays"/>
    <x v="3"/>
    <x v="3"/>
  </r>
  <r>
    <n v="800"/>
    <n v="2991"/>
    <n v="374"/>
    <x v="1"/>
    <n v="32"/>
    <n v="93.47"/>
    <x v="1"/>
    <s v="USD"/>
    <n v="1368853200"/>
    <n v="1368939600"/>
    <b v="0"/>
    <b v="0"/>
    <s v="music/indie rock"/>
    <x v="1"/>
    <x v="7"/>
  </r>
  <r>
    <n v="5400"/>
    <n v="8366"/>
    <n v="155"/>
    <x v="1"/>
    <n v="135"/>
    <n v="61.97"/>
    <x v="1"/>
    <s v="USD"/>
    <n v="1448776800"/>
    <n v="1452146400"/>
    <b v="0"/>
    <b v="1"/>
    <s v="theater/plays"/>
    <x v="3"/>
    <x v="3"/>
  </r>
  <r>
    <n v="4000"/>
    <n v="12886"/>
    <n v="322"/>
    <x v="1"/>
    <n v="140"/>
    <n v="92.04"/>
    <x v="1"/>
    <s v="USD"/>
    <n v="1296194400"/>
    <n v="1296712800"/>
    <b v="0"/>
    <b v="1"/>
    <s v="theater/plays"/>
    <x v="3"/>
    <x v="3"/>
  </r>
  <r>
    <n v="7000"/>
    <n v="5177"/>
    <n v="74"/>
    <x v="0"/>
    <n v="67"/>
    <n v="77.27"/>
    <x v="1"/>
    <s v="USD"/>
    <n v="1517983200"/>
    <n v="1520748000"/>
    <b v="0"/>
    <b v="0"/>
    <s v="food/food trucks"/>
    <x v="0"/>
    <x v="0"/>
  </r>
  <r>
    <n v="1000"/>
    <n v="8641"/>
    <n v="864"/>
    <x v="1"/>
    <n v="92"/>
    <n v="93.92"/>
    <x v="1"/>
    <s v="USD"/>
    <n v="1478930400"/>
    <n v="1480831200"/>
    <b v="0"/>
    <b v="0"/>
    <s v="games/video games"/>
    <x v="6"/>
    <x v="11"/>
  </r>
  <r>
    <n v="60200"/>
    <n v="86244"/>
    <n v="143"/>
    <x v="1"/>
    <n v="1015"/>
    <n v="84.97"/>
    <x v="4"/>
    <s v="GBP"/>
    <n v="1426395600"/>
    <n v="1426914000"/>
    <b v="0"/>
    <b v="0"/>
    <s v="theater/plays"/>
    <x v="3"/>
    <x v="3"/>
  </r>
  <r>
    <n v="195200"/>
    <n v="78630"/>
    <n v="40"/>
    <x v="0"/>
    <n v="742"/>
    <n v="105.97"/>
    <x v="1"/>
    <s v="USD"/>
    <n v="1446181200"/>
    <n v="1446616800"/>
    <b v="1"/>
    <b v="0"/>
    <s v="publishing/nonfiction"/>
    <x v="5"/>
    <x v="9"/>
  </r>
  <r>
    <n v="6700"/>
    <n v="11941"/>
    <n v="178"/>
    <x v="1"/>
    <n v="323"/>
    <n v="36.97"/>
    <x v="1"/>
    <s v="USD"/>
    <n v="1514181600"/>
    <n v="1517032800"/>
    <b v="0"/>
    <b v="0"/>
    <s v="technology/web"/>
    <x v="2"/>
    <x v="2"/>
  </r>
  <r>
    <n v="7200"/>
    <n v="6115"/>
    <n v="85"/>
    <x v="0"/>
    <n v="75"/>
    <n v="81.53"/>
    <x v="1"/>
    <s v="USD"/>
    <n v="1311051600"/>
    <n v="1311224400"/>
    <b v="0"/>
    <b v="1"/>
    <s v="film &amp; video/documentary"/>
    <x v="4"/>
    <x v="4"/>
  </r>
  <r>
    <n v="129100"/>
    <n v="188404"/>
    <n v="146"/>
    <x v="1"/>
    <n v="2326"/>
    <n v="81"/>
    <x v="1"/>
    <s v="USD"/>
    <n v="1564894800"/>
    <n v="1566190800"/>
    <b v="0"/>
    <b v="0"/>
    <s v="film &amp; video/documentary"/>
    <x v="4"/>
    <x v="4"/>
  </r>
  <r>
    <n v="6500"/>
    <n v="9910"/>
    <n v="152"/>
    <x v="1"/>
    <n v="381"/>
    <n v="26.01"/>
    <x v="1"/>
    <s v="USD"/>
    <n v="1567918800"/>
    <n v="1570165200"/>
    <b v="0"/>
    <b v="0"/>
    <s v="theater/plays"/>
    <x v="3"/>
    <x v="3"/>
  </r>
  <r>
    <n v="170600"/>
    <n v="114523"/>
    <n v="67"/>
    <x v="0"/>
    <n v="4405"/>
    <n v="26"/>
    <x v="1"/>
    <s v="USD"/>
    <n v="1386309600"/>
    <n v="1388556000"/>
    <b v="0"/>
    <b v="1"/>
    <s v="music/rock"/>
    <x v="1"/>
    <x v="1"/>
  </r>
  <r>
    <n v="7800"/>
    <n v="3144"/>
    <n v="40"/>
    <x v="0"/>
    <n v="92"/>
    <n v="34.17"/>
    <x v="1"/>
    <s v="USD"/>
    <n v="1301979600"/>
    <n v="1303189200"/>
    <b v="0"/>
    <b v="0"/>
    <s v="music/rock"/>
    <x v="1"/>
    <x v="1"/>
  </r>
  <r>
    <n v="6200"/>
    <n v="13441"/>
    <n v="217"/>
    <x v="1"/>
    <n v="480"/>
    <n v="28"/>
    <x v="1"/>
    <s v="USD"/>
    <n v="1493269200"/>
    <n v="1494478800"/>
    <b v="0"/>
    <b v="0"/>
    <s v="film &amp; video/documentary"/>
    <x v="4"/>
    <x v="4"/>
  </r>
  <r>
    <n v="9400"/>
    <n v="4899"/>
    <n v="52"/>
    <x v="0"/>
    <n v="64"/>
    <n v="76.55"/>
    <x v="1"/>
    <s v="USD"/>
    <n v="1478930400"/>
    <n v="1480744800"/>
    <b v="0"/>
    <b v="0"/>
    <s v="publishing/radio &amp; podcasts"/>
    <x v="5"/>
    <x v="15"/>
  </r>
  <r>
    <n v="2400"/>
    <n v="11990"/>
    <n v="500"/>
    <x v="1"/>
    <n v="226"/>
    <n v="53.05"/>
    <x v="1"/>
    <s v="USD"/>
    <n v="1555390800"/>
    <n v="1555822800"/>
    <b v="0"/>
    <b v="0"/>
    <s v="publishing/translations"/>
    <x v="5"/>
    <x v="18"/>
  </r>
  <r>
    <n v="7800"/>
    <n v="6839"/>
    <n v="88"/>
    <x v="0"/>
    <n v="64"/>
    <n v="106.86"/>
    <x v="1"/>
    <s v="USD"/>
    <n v="1456984800"/>
    <n v="1458882000"/>
    <b v="0"/>
    <b v="1"/>
    <s v="film &amp; video/drama"/>
    <x v="4"/>
    <x v="6"/>
  </r>
  <r>
    <n v="9800"/>
    <n v="11091"/>
    <n v="113"/>
    <x v="1"/>
    <n v="241"/>
    <n v="46.02"/>
    <x v="1"/>
    <s v="USD"/>
    <n v="1411621200"/>
    <n v="1411966800"/>
    <b v="0"/>
    <b v="1"/>
    <s v="music/rock"/>
    <x v="1"/>
    <x v="1"/>
  </r>
  <r>
    <n v="3100"/>
    <n v="13223"/>
    <n v="427"/>
    <x v="1"/>
    <n v="132"/>
    <n v="100.17"/>
    <x v="1"/>
    <s v="USD"/>
    <n v="1525669200"/>
    <n v="1526878800"/>
    <b v="0"/>
    <b v="1"/>
    <s v="film &amp; video/drama"/>
    <x v="4"/>
    <x v="6"/>
  </r>
  <r>
    <n v="9800"/>
    <n v="7608"/>
    <n v="78"/>
    <x v="3"/>
    <n v="75"/>
    <n v="101.44"/>
    <x v="6"/>
    <s v="EUR"/>
    <n v="1450936800"/>
    <n v="1452405600"/>
    <b v="0"/>
    <b v="1"/>
    <s v="photography/photography books"/>
    <x v="7"/>
    <x v="14"/>
  </r>
  <r>
    <n v="141100"/>
    <n v="74073"/>
    <n v="52"/>
    <x v="0"/>
    <n v="842"/>
    <n v="87.97"/>
    <x v="1"/>
    <s v="USD"/>
    <n v="1413522000"/>
    <n v="1414040400"/>
    <b v="0"/>
    <b v="1"/>
    <s v="publishing/translations"/>
    <x v="5"/>
    <x v="18"/>
  </r>
  <r>
    <n v="97300"/>
    <n v="153216"/>
    <n v="157"/>
    <x v="1"/>
    <n v="2043"/>
    <n v="75"/>
    <x v="1"/>
    <s v="USD"/>
    <n v="1541307600"/>
    <n v="1543816800"/>
    <b v="0"/>
    <b v="1"/>
    <s v="food/food trucks"/>
    <x v="0"/>
    <x v="0"/>
  </r>
  <r>
    <n v="6600"/>
    <n v="4814"/>
    <n v="73"/>
    <x v="0"/>
    <n v="112"/>
    <n v="42.98"/>
    <x v="1"/>
    <s v="USD"/>
    <n v="1357106400"/>
    <n v="1359698400"/>
    <b v="0"/>
    <b v="0"/>
    <s v="theater/plays"/>
    <x v="3"/>
    <x v="3"/>
  </r>
  <r>
    <n v="7600"/>
    <n v="4603"/>
    <n v="61"/>
    <x v="3"/>
    <n v="139"/>
    <n v="33.119999999999997"/>
    <x v="6"/>
    <s v="EUR"/>
    <n v="1390197600"/>
    <n v="1390629600"/>
    <b v="0"/>
    <b v="0"/>
    <s v="theater/plays"/>
    <x v="3"/>
    <x v="3"/>
  </r>
  <r>
    <n v="66600"/>
    <n v="37823"/>
    <n v="57"/>
    <x v="0"/>
    <n v="374"/>
    <n v="101.13"/>
    <x v="1"/>
    <s v="USD"/>
    <n v="1265868000"/>
    <n v="1267077600"/>
    <b v="0"/>
    <b v="1"/>
    <s v="music/indie rock"/>
    <x v="1"/>
    <x v="7"/>
  </r>
  <r>
    <n v="111100"/>
    <n v="62819"/>
    <n v="57"/>
    <x v="3"/>
    <n v="1122"/>
    <n v="55.99"/>
    <x v="1"/>
    <s v="USD"/>
    <n v="1467176400"/>
    <n v="14677812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591893-CAD3-4621-902A-F64F7E1CD7E5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5"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" fld="3" subtotal="count" baseField="9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F9EAA7-A927-43AF-B84B-7FBFFB7CA399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5"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4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3" hier="-1"/>
  </pageFields>
  <dataFields count="1">
    <dataField name="Count of outcome" fld="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1105D-0D97-4190-8267-E19F797259FB}">
  <dimension ref="A1:F14"/>
  <sheetViews>
    <sheetView workbookViewId="0">
      <selection activeCell="P24" sqref="P2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6</v>
      </c>
      <c r="B1" t="s">
        <v>2070</v>
      </c>
    </row>
    <row r="3" spans="1:6" x14ac:dyDescent="0.25">
      <c r="A3" s="8" t="s">
        <v>2066</v>
      </c>
      <c r="B3" s="8" t="s">
        <v>2069</v>
      </c>
    </row>
    <row r="4" spans="1:6" x14ac:dyDescent="0.25">
      <c r="A4" s="8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5">
      <c r="A5" s="9" t="s">
        <v>2040</v>
      </c>
      <c r="B5" s="7">
        <v>11</v>
      </c>
      <c r="C5" s="7">
        <v>60</v>
      </c>
      <c r="D5" s="7">
        <v>5</v>
      </c>
      <c r="E5" s="7">
        <v>102</v>
      </c>
      <c r="F5" s="7">
        <v>178</v>
      </c>
    </row>
    <row r="6" spans="1:6" x14ac:dyDescent="0.25">
      <c r="A6" s="9" t="s">
        <v>2032</v>
      </c>
      <c r="B6" s="7">
        <v>4</v>
      </c>
      <c r="C6" s="7">
        <v>20</v>
      </c>
      <c r="D6" s="7"/>
      <c r="E6" s="7">
        <v>22</v>
      </c>
      <c r="F6" s="7">
        <v>46</v>
      </c>
    </row>
    <row r="7" spans="1:6" x14ac:dyDescent="0.25">
      <c r="A7" s="9" t="s">
        <v>2049</v>
      </c>
      <c r="B7" s="7">
        <v>1</v>
      </c>
      <c r="C7" s="7">
        <v>23</v>
      </c>
      <c r="D7" s="7">
        <v>3</v>
      </c>
      <c r="E7" s="7">
        <v>21</v>
      </c>
      <c r="F7" s="7">
        <v>48</v>
      </c>
    </row>
    <row r="8" spans="1:6" x14ac:dyDescent="0.25">
      <c r="A8" s="9" t="s">
        <v>2063</v>
      </c>
      <c r="B8" s="7"/>
      <c r="C8" s="7"/>
      <c r="D8" s="7"/>
      <c r="E8" s="7">
        <v>4</v>
      </c>
      <c r="F8" s="7">
        <v>4</v>
      </c>
    </row>
    <row r="9" spans="1:6" x14ac:dyDescent="0.25">
      <c r="A9" s="9" t="s">
        <v>2034</v>
      </c>
      <c r="B9" s="7">
        <v>10</v>
      </c>
      <c r="C9" s="7">
        <v>66</v>
      </c>
      <c r="D9" s="7"/>
      <c r="E9" s="7">
        <v>99</v>
      </c>
      <c r="F9" s="7">
        <v>175</v>
      </c>
    </row>
    <row r="10" spans="1:6" x14ac:dyDescent="0.25">
      <c r="A10" s="9" t="s">
        <v>2053</v>
      </c>
      <c r="B10" s="7">
        <v>4</v>
      </c>
      <c r="C10" s="7">
        <v>11</v>
      </c>
      <c r="D10" s="7">
        <v>1</v>
      </c>
      <c r="E10" s="7">
        <v>26</v>
      </c>
      <c r="F10" s="7">
        <v>42</v>
      </c>
    </row>
    <row r="11" spans="1:6" x14ac:dyDescent="0.25">
      <c r="A11" s="9" t="s">
        <v>2046</v>
      </c>
      <c r="B11" s="7">
        <v>2</v>
      </c>
      <c r="C11" s="7">
        <v>24</v>
      </c>
      <c r="D11" s="7">
        <v>1</v>
      </c>
      <c r="E11" s="7">
        <v>40</v>
      </c>
      <c r="F11" s="7">
        <v>67</v>
      </c>
    </row>
    <row r="12" spans="1:6" x14ac:dyDescent="0.25">
      <c r="A12" s="9" t="s">
        <v>2036</v>
      </c>
      <c r="B12" s="7">
        <v>2</v>
      </c>
      <c r="C12" s="7">
        <v>28</v>
      </c>
      <c r="D12" s="7">
        <v>2</v>
      </c>
      <c r="E12" s="7">
        <v>64</v>
      </c>
      <c r="F12" s="7">
        <v>96</v>
      </c>
    </row>
    <row r="13" spans="1:6" x14ac:dyDescent="0.25">
      <c r="A13" s="9" t="s">
        <v>2038</v>
      </c>
      <c r="B13" s="7">
        <v>23</v>
      </c>
      <c r="C13" s="7">
        <v>132</v>
      </c>
      <c r="D13" s="7">
        <v>2</v>
      </c>
      <c r="E13" s="7">
        <v>187</v>
      </c>
      <c r="F13" s="7">
        <v>344</v>
      </c>
    </row>
    <row r="14" spans="1:6" x14ac:dyDescent="0.25">
      <c r="A14" s="9" t="s">
        <v>2068</v>
      </c>
      <c r="B14" s="7">
        <v>57</v>
      </c>
      <c r="C14" s="7">
        <v>364</v>
      </c>
      <c r="D14" s="7">
        <v>14</v>
      </c>
      <c r="E14" s="7">
        <v>565</v>
      </c>
      <c r="F14" s="7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A11BE-F953-4EA2-BD6E-3F3B4B008E90}">
  <dimension ref="A1:F30"/>
  <sheetViews>
    <sheetView tabSelected="1" workbookViewId="0">
      <selection activeCell="U25" sqref="U2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6</v>
      </c>
      <c r="B1" t="s">
        <v>2070</v>
      </c>
    </row>
    <row r="2" spans="1:6" x14ac:dyDescent="0.25">
      <c r="A2" s="8" t="s">
        <v>2031</v>
      </c>
      <c r="B2" t="s">
        <v>2070</v>
      </c>
    </row>
    <row r="4" spans="1:6" x14ac:dyDescent="0.25">
      <c r="A4" s="8" t="s">
        <v>2066</v>
      </c>
      <c r="B4" s="8" t="s">
        <v>2069</v>
      </c>
    </row>
    <row r="5" spans="1:6" x14ac:dyDescent="0.25">
      <c r="A5" s="8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5">
      <c r="A6" s="9" t="s">
        <v>2048</v>
      </c>
      <c r="B6" s="7">
        <v>1</v>
      </c>
      <c r="C6" s="7">
        <v>10</v>
      </c>
      <c r="D6" s="7">
        <v>2</v>
      </c>
      <c r="E6" s="7">
        <v>21</v>
      </c>
      <c r="F6" s="7">
        <v>34</v>
      </c>
    </row>
    <row r="7" spans="1:6" x14ac:dyDescent="0.25">
      <c r="A7" s="9" t="s">
        <v>2064</v>
      </c>
      <c r="B7" s="7"/>
      <c r="C7" s="7"/>
      <c r="D7" s="7"/>
      <c r="E7" s="7">
        <v>4</v>
      </c>
      <c r="F7" s="7">
        <v>4</v>
      </c>
    </row>
    <row r="8" spans="1:6" x14ac:dyDescent="0.25">
      <c r="A8" s="9" t="s">
        <v>2041</v>
      </c>
      <c r="B8" s="7">
        <v>4</v>
      </c>
      <c r="C8" s="7">
        <v>21</v>
      </c>
      <c r="D8" s="7">
        <v>1</v>
      </c>
      <c r="E8" s="7">
        <v>34</v>
      </c>
      <c r="F8" s="7">
        <v>60</v>
      </c>
    </row>
    <row r="9" spans="1:6" x14ac:dyDescent="0.25">
      <c r="A9" s="9" t="s">
        <v>2043</v>
      </c>
      <c r="B9" s="7">
        <v>2</v>
      </c>
      <c r="C9" s="7">
        <v>12</v>
      </c>
      <c r="D9" s="7">
        <v>1</v>
      </c>
      <c r="E9" s="7">
        <v>22</v>
      </c>
      <c r="F9" s="7">
        <v>37</v>
      </c>
    </row>
    <row r="10" spans="1:6" x14ac:dyDescent="0.25">
      <c r="A10" s="9" t="s">
        <v>2042</v>
      </c>
      <c r="B10" s="7"/>
      <c r="C10" s="7">
        <v>8</v>
      </c>
      <c r="D10" s="7"/>
      <c r="E10" s="7">
        <v>10</v>
      </c>
      <c r="F10" s="7">
        <v>18</v>
      </c>
    </row>
    <row r="11" spans="1:6" x14ac:dyDescent="0.25">
      <c r="A11" s="9" t="s">
        <v>2052</v>
      </c>
      <c r="B11" s="7">
        <v>1</v>
      </c>
      <c r="C11" s="7">
        <v>7</v>
      </c>
      <c r="D11" s="7"/>
      <c r="E11" s="7">
        <v>9</v>
      </c>
      <c r="F11" s="7">
        <v>17</v>
      </c>
    </row>
    <row r="12" spans="1:6" x14ac:dyDescent="0.25">
      <c r="A12" s="9" t="s">
        <v>2033</v>
      </c>
      <c r="B12" s="7">
        <v>4</v>
      </c>
      <c r="C12" s="7">
        <v>20</v>
      </c>
      <c r="D12" s="7"/>
      <c r="E12" s="7">
        <v>22</v>
      </c>
      <c r="F12" s="7">
        <v>46</v>
      </c>
    </row>
    <row r="13" spans="1:6" x14ac:dyDescent="0.25">
      <c r="A13" s="9" t="s">
        <v>2044</v>
      </c>
      <c r="B13" s="7">
        <v>3</v>
      </c>
      <c r="C13" s="7">
        <v>19</v>
      </c>
      <c r="D13" s="7"/>
      <c r="E13" s="7">
        <v>23</v>
      </c>
      <c r="F13" s="7">
        <v>45</v>
      </c>
    </row>
    <row r="14" spans="1:6" x14ac:dyDescent="0.25">
      <c r="A14" s="9" t="s">
        <v>2057</v>
      </c>
      <c r="B14" s="7">
        <v>1</v>
      </c>
      <c r="C14" s="7">
        <v>6</v>
      </c>
      <c r="D14" s="7"/>
      <c r="E14" s="7">
        <v>10</v>
      </c>
      <c r="F14" s="7">
        <v>17</v>
      </c>
    </row>
    <row r="15" spans="1:6" x14ac:dyDescent="0.25">
      <c r="A15" s="9" t="s">
        <v>2056</v>
      </c>
      <c r="B15" s="7"/>
      <c r="C15" s="7">
        <v>3</v>
      </c>
      <c r="D15" s="7"/>
      <c r="E15" s="7">
        <v>4</v>
      </c>
      <c r="F15" s="7">
        <v>7</v>
      </c>
    </row>
    <row r="16" spans="1:6" x14ac:dyDescent="0.25">
      <c r="A16" s="9" t="s">
        <v>2060</v>
      </c>
      <c r="B16" s="7"/>
      <c r="C16" s="7">
        <v>8</v>
      </c>
      <c r="D16" s="7">
        <v>1</v>
      </c>
      <c r="E16" s="7">
        <v>4</v>
      </c>
      <c r="F16" s="7">
        <v>13</v>
      </c>
    </row>
    <row r="17" spans="1:6" x14ac:dyDescent="0.25">
      <c r="A17" s="9" t="s">
        <v>2047</v>
      </c>
      <c r="B17" s="7">
        <v>1</v>
      </c>
      <c r="C17" s="7">
        <v>6</v>
      </c>
      <c r="D17" s="7">
        <v>1</v>
      </c>
      <c r="E17" s="7">
        <v>13</v>
      </c>
      <c r="F17" s="7">
        <v>21</v>
      </c>
    </row>
    <row r="18" spans="1:6" x14ac:dyDescent="0.25">
      <c r="A18" s="9" t="s">
        <v>2054</v>
      </c>
      <c r="B18" s="7">
        <v>4</v>
      </c>
      <c r="C18" s="7">
        <v>11</v>
      </c>
      <c r="D18" s="7">
        <v>1</v>
      </c>
      <c r="E18" s="7">
        <v>26</v>
      </c>
      <c r="F18" s="7">
        <v>42</v>
      </c>
    </row>
    <row r="19" spans="1:6" x14ac:dyDescent="0.25">
      <c r="A19" s="9" t="s">
        <v>2039</v>
      </c>
      <c r="B19" s="7">
        <v>23</v>
      </c>
      <c r="C19" s="7">
        <v>132</v>
      </c>
      <c r="D19" s="7">
        <v>2</v>
      </c>
      <c r="E19" s="7">
        <v>187</v>
      </c>
      <c r="F19" s="7">
        <v>344</v>
      </c>
    </row>
    <row r="20" spans="1:6" x14ac:dyDescent="0.25">
      <c r="A20" s="9" t="s">
        <v>2055</v>
      </c>
      <c r="B20" s="7"/>
      <c r="C20" s="7">
        <v>4</v>
      </c>
      <c r="D20" s="7"/>
      <c r="E20" s="7">
        <v>4</v>
      </c>
      <c r="F20" s="7">
        <v>8</v>
      </c>
    </row>
    <row r="21" spans="1:6" x14ac:dyDescent="0.25">
      <c r="A21" s="9" t="s">
        <v>2035</v>
      </c>
      <c r="B21" s="7">
        <v>6</v>
      </c>
      <c r="C21" s="7">
        <v>30</v>
      </c>
      <c r="D21" s="7"/>
      <c r="E21" s="7">
        <v>49</v>
      </c>
      <c r="F21" s="7">
        <v>85</v>
      </c>
    </row>
    <row r="22" spans="1:6" x14ac:dyDescent="0.25">
      <c r="A22" s="9" t="s">
        <v>2062</v>
      </c>
      <c r="B22" s="7"/>
      <c r="C22" s="7">
        <v>9</v>
      </c>
      <c r="D22" s="7"/>
      <c r="E22" s="7">
        <v>5</v>
      </c>
      <c r="F22" s="7">
        <v>14</v>
      </c>
    </row>
    <row r="23" spans="1:6" x14ac:dyDescent="0.25">
      <c r="A23" s="9" t="s">
        <v>2051</v>
      </c>
      <c r="B23" s="7">
        <v>1</v>
      </c>
      <c r="C23" s="7">
        <v>5</v>
      </c>
      <c r="D23" s="7">
        <v>1</v>
      </c>
      <c r="E23" s="7">
        <v>9</v>
      </c>
      <c r="F23" s="7">
        <v>16</v>
      </c>
    </row>
    <row r="24" spans="1:6" x14ac:dyDescent="0.25">
      <c r="A24" s="9" t="s">
        <v>2059</v>
      </c>
      <c r="B24" s="7">
        <v>3</v>
      </c>
      <c r="C24" s="7">
        <v>3</v>
      </c>
      <c r="D24" s="7"/>
      <c r="E24" s="7">
        <v>11</v>
      </c>
      <c r="F24" s="7">
        <v>17</v>
      </c>
    </row>
    <row r="25" spans="1:6" x14ac:dyDescent="0.25">
      <c r="A25" s="9" t="s">
        <v>2058</v>
      </c>
      <c r="B25" s="7"/>
      <c r="C25" s="7">
        <v>7</v>
      </c>
      <c r="D25" s="7"/>
      <c r="E25" s="7">
        <v>14</v>
      </c>
      <c r="F25" s="7">
        <v>21</v>
      </c>
    </row>
    <row r="26" spans="1:6" x14ac:dyDescent="0.25">
      <c r="A26" s="9" t="s">
        <v>2050</v>
      </c>
      <c r="B26" s="7">
        <v>1</v>
      </c>
      <c r="C26" s="7">
        <v>15</v>
      </c>
      <c r="D26" s="7">
        <v>2</v>
      </c>
      <c r="E26" s="7">
        <v>17</v>
      </c>
      <c r="F26" s="7">
        <v>35</v>
      </c>
    </row>
    <row r="27" spans="1:6" x14ac:dyDescent="0.25">
      <c r="A27" s="9" t="s">
        <v>2045</v>
      </c>
      <c r="B27" s="7"/>
      <c r="C27" s="7">
        <v>16</v>
      </c>
      <c r="D27" s="7">
        <v>1</v>
      </c>
      <c r="E27" s="7">
        <v>28</v>
      </c>
      <c r="F27" s="7">
        <v>45</v>
      </c>
    </row>
    <row r="28" spans="1:6" x14ac:dyDescent="0.25">
      <c r="A28" s="9" t="s">
        <v>2037</v>
      </c>
      <c r="B28" s="7">
        <v>2</v>
      </c>
      <c r="C28" s="7">
        <v>12</v>
      </c>
      <c r="D28" s="7">
        <v>1</v>
      </c>
      <c r="E28" s="7">
        <v>36</v>
      </c>
      <c r="F28" s="7">
        <v>51</v>
      </c>
    </row>
    <row r="29" spans="1:6" x14ac:dyDescent="0.25">
      <c r="A29" s="9" t="s">
        <v>2061</v>
      </c>
      <c r="B29" s="7"/>
      <c r="C29" s="7"/>
      <c r="D29" s="7"/>
      <c r="E29" s="7">
        <v>3</v>
      </c>
      <c r="F29" s="7">
        <v>3</v>
      </c>
    </row>
    <row r="30" spans="1:6" x14ac:dyDescent="0.25">
      <c r="A30" s="9" t="s">
        <v>2068</v>
      </c>
      <c r="B30" s="7">
        <v>57</v>
      </c>
      <c r="C30" s="7">
        <v>364</v>
      </c>
      <c r="D30" s="7">
        <v>14</v>
      </c>
      <c r="E30" s="7">
        <v>565</v>
      </c>
      <c r="F30" s="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topLeftCell="D1" workbookViewId="0">
      <selection activeCell="D1" sqref="D1:R1001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5" style="5" bestFit="1" customWidth="1"/>
    <col min="8" max="8" width="13" bestFit="1" customWidth="1"/>
    <col min="9" max="9" width="16.5" bestFit="1" customWidth="1"/>
    <col min="12" max="13" width="11.125" bestFit="1" customWidth="1"/>
    <col min="16" max="17" width="28" bestFit="1" customWidth="1"/>
    <col min="18" max="18" width="12.375" bestFit="1" customWidth="1"/>
  </cols>
  <sheetData>
    <row r="1" spans="1:18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2065</v>
      </c>
    </row>
    <row r="2" spans="1:18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f>ROUND((E2/D2)*100,0)</f>
        <v>0</v>
      </c>
      <c r="G2" t="s">
        <v>14</v>
      </c>
      <c r="H2">
        <v>0</v>
      </c>
      <c r="I2">
        <f>IFERROR(ROUND(E2/H2,2),0)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">
        <v>2032</v>
      </c>
      <c r="R2" t="s">
        <v>2033</v>
      </c>
    </row>
    <row r="3" spans="1:18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6">
        <f t="shared" ref="F3:F66" si="0">ROUND((E3/D3)*100,0)</f>
        <v>1040</v>
      </c>
      <c r="G3" t="s">
        <v>20</v>
      </c>
      <c r="H3">
        <v>158</v>
      </c>
      <c r="I3">
        <f t="shared" ref="I3:I66" si="1">IFERROR(ROUND(E3/H3,2),0)</f>
        <v>92.15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">
        <v>2034</v>
      </c>
      <c r="R3" t="s">
        <v>2035</v>
      </c>
    </row>
    <row r="4" spans="1:18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6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">
        <v>2036</v>
      </c>
      <c r="R4" t="s">
        <v>2037</v>
      </c>
    </row>
    <row r="5" spans="1:18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6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">
        <v>2034</v>
      </c>
      <c r="R5" t="s">
        <v>2035</v>
      </c>
    </row>
    <row r="6" spans="1:18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">
        <v>2038</v>
      </c>
      <c r="R6" t="s">
        <v>2039</v>
      </c>
    </row>
    <row r="7" spans="1:18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6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">
        <v>2038</v>
      </c>
      <c r="R7" t="s">
        <v>2039</v>
      </c>
    </row>
    <row r="8" spans="1:18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6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">
        <v>2040</v>
      </c>
      <c r="R8" t="s">
        <v>2041</v>
      </c>
    </row>
    <row r="9" spans="1:18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6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">
        <v>2038</v>
      </c>
      <c r="R9" t="s">
        <v>2039</v>
      </c>
    </row>
    <row r="10" spans="1:18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">
        <v>2038</v>
      </c>
      <c r="R10" t="s">
        <v>2039</v>
      </c>
    </row>
    <row r="11" spans="1:18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6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">
        <v>2034</v>
      </c>
      <c r="R11" t="s">
        <v>2042</v>
      </c>
    </row>
    <row r="12" spans="1:18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6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">
        <v>2040</v>
      </c>
      <c r="R12" t="s">
        <v>2043</v>
      </c>
    </row>
    <row r="13" spans="1:18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6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">
        <v>2038</v>
      </c>
      <c r="R13" t="s">
        <v>2039</v>
      </c>
    </row>
    <row r="14" spans="1:18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6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">
        <v>2040</v>
      </c>
      <c r="R14" t="s">
        <v>2043</v>
      </c>
    </row>
    <row r="15" spans="1:18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6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">
        <v>2034</v>
      </c>
      <c r="R15" t="s">
        <v>2044</v>
      </c>
    </row>
    <row r="16" spans="1:18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">
        <v>2034</v>
      </c>
      <c r="R16" t="s">
        <v>2044</v>
      </c>
    </row>
    <row r="17" spans="1:18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6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">
        <v>2036</v>
      </c>
      <c r="R17" t="s">
        <v>2045</v>
      </c>
    </row>
    <row r="18" spans="1:18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6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">
        <v>2046</v>
      </c>
      <c r="R18" t="s">
        <v>2047</v>
      </c>
    </row>
    <row r="19" spans="1:18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6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">
        <v>2040</v>
      </c>
      <c r="R19" t="s">
        <v>2048</v>
      </c>
    </row>
    <row r="20" spans="1:18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6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">
        <v>2038</v>
      </c>
      <c r="R20" t="s">
        <v>2039</v>
      </c>
    </row>
    <row r="21" spans="1:18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6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">
        <v>2038</v>
      </c>
      <c r="R21" t="s">
        <v>2039</v>
      </c>
    </row>
    <row r="22" spans="1:18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6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">
        <v>2040</v>
      </c>
      <c r="R22" t="s">
        <v>2043</v>
      </c>
    </row>
    <row r="23" spans="1:18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6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">
        <v>2038</v>
      </c>
      <c r="R23" t="s">
        <v>2039</v>
      </c>
    </row>
    <row r="24" spans="1:18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6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">
        <v>2038</v>
      </c>
      <c r="R24" t="s">
        <v>2039</v>
      </c>
    </row>
    <row r="25" spans="1:18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6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">
        <v>2040</v>
      </c>
      <c r="R25" t="s">
        <v>2041</v>
      </c>
    </row>
    <row r="26" spans="1:18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">
        <v>2036</v>
      </c>
      <c r="R26" t="s">
        <v>2045</v>
      </c>
    </row>
    <row r="27" spans="1:18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6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">
        <v>2049</v>
      </c>
      <c r="R27" t="s">
        <v>2050</v>
      </c>
    </row>
    <row r="28" spans="1:18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6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">
        <v>2038</v>
      </c>
      <c r="R28" t="s">
        <v>2039</v>
      </c>
    </row>
    <row r="29" spans="1:18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6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">
        <v>2034</v>
      </c>
      <c r="R29" t="s">
        <v>2035</v>
      </c>
    </row>
    <row r="30" spans="1:18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6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">
        <v>2038</v>
      </c>
      <c r="R30" t="s">
        <v>2039</v>
      </c>
    </row>
    <row r="31" spans="1:18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6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">
        <v>2040</v>
      </c>
      <c r="R31" t="s">
        <v>2051</v>
      </c>
    </row>
    <row r="32" spans="1:18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6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">
        <v>2040</v>
      </c>
      <c r="R32" t="s">
        <v>2048</v>
      </c>
    </row>
    <row r="33" spans="1:18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6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">
        <v>2049</v>
      </c>
      <c r="R33" t="s">
        <v>2050</v>
      </c>
    </row>
    <row r="34" spans="1:18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6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">
        <v>2040</v>
      </c>
      <c r="R34" t="s">
        <v>2041</v>
      </c>
    </row>
    <row r="35" spans="1:18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6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">
        <v>2038</v>
      </c>
      <c r="R35" t="s">
        <v>2039</v>
      </c>
    </row>
    <row r="36" spans="1:18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">
        <v>2040</v>
      </c>
      <c r="R36" t="s">
        <v>2041</v>
      </c>
    </row>
    <row r="37" spans="1:18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6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">
        <v>2040</v>
      </c>
      <c r="R37" t="s">
        <v>2043</v>
      </c>
    </row>
    <row r="38" spans="1:18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6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">
        <v>2038</v>
      </c>
      <c r="R38" t="s">
        <v>2039</v>
      </c>
    </row>
    <row r="39" spans="1:18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6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">
        <v>2046</v>
      </c>
      <c r="R39" t="s">
        <v>2052</v>
      </c>
    </row>
    <row r="40" spans="1:18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6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">
        <v>2053</v>
      </c>
      <c r="R40" t="s">
        <v>2054</v>
      </c>
    </row>
    <row r="41" spans="1:18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6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">
        <v>2038</v>
      </c>
      <c r="R41" t="s">
        <v>2039</v>
      </c>
    </row>
    <row r="42" spans="1:18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6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">
        <v>2036</v>
      </c>
      <c r="R42" t="s">
        <v>2045</v>
      </c>
    </row>
    <row r="43" spans="1:18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6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">
        <v>2034</v>
      </c>
      <c r="R43" t="s">
        <v>2035</v>
      </c>
    </row>
    <row r="44" spans="1:18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6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">
        <v>2032</v>
      </c>
      <c r="R44" t="s">
        <v>2033</v>
      </c>
    </row>
    <row r="45" spans="1:18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6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">
        <v>2046</v>
      </c>
      <c r="R45" t="s">
        <v>2055</v>
      </c>
    </row>
    <row r="46" spans="1:18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">
        <v>2046</v>
      </c>
      <c r="R46" t="s">
        <v>2052</v>
      </c>
    </row>
    <row r="47" spans="1:18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6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">
        <v>2038</v>
      </c>
      <c r="R47" t="s">
        <v>2039</v>
      </c>
    </row>
    <row r="48" spans="1:18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6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">
        <v>2034</v>
      </c>
      <c r="R48" t="s">
        <v>2035</v>
      </c>
    </row>
    <row r="49" spans="1:18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6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">
        <v>2038</v>
      </c>
      <c r="R49" t="s">
        <v>2039</v>
      </c>
    </row>
    <row r="50" spans="1:18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6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">
        <v>2038</v>
      </c>
      <c r="R50" t="s">
        <v>2039</v>
      </c>
    </row>
    <row r="51" spans="1:18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6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">
        <v>2034</v>
      </c>
      <c r="R51" t="s">
        <v>2035</v>
      </c>
    </row>
    <row r="52" spans="1:18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6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">
        <v>2034</v>
      </c>
      <c r="R52" t="s">
        <v>2056</v>
      </c>
    </row>
    <row r="53" spans="1:18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6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">
        <v>2036</v>
      </c>
      <c r="R53" t="s">
        <v>2045</v>
      </c>
    </row>
    <row r="54" spans="1:18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6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">
        <v>2038</v>
      </c>
      <c r="R54" t="s">
        <v>2039</v>
      </c>
    </row>
    <row r="55" spans="1:18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6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">
        <v>2040</v>
      </c>
      <c r="R55" t="s">
        <v>2043</v>
      </c>
    </row>
    <row r="56" spans="1:18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">
        <v>2036</v>
      </c>
      <c r="R56" t="s">
        <v>2045</v>
      </c>
    </row>
    <row r="57" spans="1:18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6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">
        <v>2034</v>
      </c>
      <c r="R57" t="s">
        <v>2057</v>
      </c>
    </row>
    <row r="58" spans="1:18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6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">
        <v>2036</v>
      </c>
      <c r="R58" t="s">
        <v>2045</v>
      </c>
    </row>
    <row r="59" spans="1:18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6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">
        <v>2049</v>
      </c>
      <c r="R59" t="s">
        <v>2050</v>
      </c>
    </row>
    <row r="60" spans="1:18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6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">
        <v>2038</v>
      </c>
      <c r="R60" t="s">
        <v>2039</v>
      </c>
    </row>
    <row r="61" spans="1:18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6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">
        <v>2038</v>
      </c>
      <c r="R61" t="s">
        <v>2039</v>
      </c>
    </row>
    <row r="62" spans="1:18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6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">
        <v>2038</v>
      </c>
      <c r="R62" t="s">
        <v>2039</v>
      </c>
    </row>
    <row r="63" spans="1:18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6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">
        <v>2038</v>
      </c>
      <c r="R63" t="s">
        <v>2039</v>
      </c>
    </row>
    <row r="64" spans="1:18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6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">
        <v>2036</v>
      </c>
      <c r="R64" t="s">
        <v>2037</v>
      </c>
    </row>
    <row r="65" spans="1:18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6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">
        <v>2038</v>
      </c>
      <c r="R65" t="s">
        <v>2039</v>
      </c>
    </row>
    <row r="66" spans="1:18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">
        <v>2036</v>
      </c>
      <c r="R66" t="s">
        <v>2037</v>
      </c>
    </row>
    <row r="67" spans="1:18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6">
        <f t="shared" ref="F67:F130" si="2">ROUND((E67/D67)*100,0)</f>
        <v>236</v>
      </c>
      <c r="G67" t="s">
        <v>20</v>
      </c>
      <c r="H67">
        <v>236</v>
      </c>
      <c r="I67">
        <f t="shared" ref="I67:I130" si="3">IFERROR(ROUND(E67/H67,2),0)</f>
        <v>61.04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">
        <v>2038</v>
      </c>
      <c r="R67" t="s">
        <v>2039</v>
      </c>
    </row>
    <row r="68" spans="1:18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6">
        <f t="shared" si="2"/>
        <v>45</v>
      </c>
      <c r="G68" t="s">
        <v>14</v>
      </c>
      <c r="H68">
        <v>12</v>
      </c>
      <c r="I68">
        <f t="shared" si="3"/>
        <v>108.92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">
        <v>2038</v>
      </c>
      <c r="R68" t="s">
        <v>2039</v>
      </c>
    </row>
    <row r="69" spans="1:18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6">
        <f t="shared" si="2"/>
        <v>162</v>
      </c>
      <c r="G69" t="s">
        <v>20</v>
      </c>
      <c r="H69">
        <v>4065</v>
      </c>
      <c r="I69">
        <f t="shared" si="3"/>
        <v>29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">
        <v>2036</v>
      </c>
      <c r="R69" t="s">
        <v>2045</v>
      </c>
    </row>
    <row r="70" spans="1:18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6">
        <f t="shared" si="2"/>
        <v>255</v>
      </c>
      <c r="G70" t="s">
        <v>20</v>
      </c>
      <c r="H70">
        <v>246</v>
      </c>
      <c r="I70">
        <f t="shared" si="3"/>
        <v>58.98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">
        <v>2038</v>
      </c>
      <c r="R70" t="s">
        <v>2039</v>
      </c>
    </row>
    <row r="71" spans="1:18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6">
        <f t="shared" si="2"/>
        <v>24</v>
      </c>
      <c r="G71" t="s">
        <v>74</v>
      </c>
      <c r="H71">
        <v>17</v>
      </c>
      <c r="I71">
        <f t="shared" si="3"/>
        <v>111.82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">
        <v>2038</v>
      </c>
      <c r="R71" t="s">
        <v>2039</v>
      </c>
    </row>
    <row r="72" spans="1:18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6">
        <f t="shared" si="2"/>
        <v>124</v>
      </c>
      <c r="G72" t="s">
        <v>20</v>
      </c>
      <c r="H72">
        <v>2475</v>
      </c>
      <c r="I72">
        <f t="shared" si="3"/>
        <v>64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">
        <v>2038</v>
      </c>
      <c r="R72" t="s">
        <v>2039</v>
      </c>
    </row>
    <row r="73" spans="1:18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6">
        <f t="shared" si="2"/>
        <v>108</v>
      </c>
      <c r="G73" t="s">
        <v>20</v>
      </c>
      <c r="H73">
        <v>76</v>
      </c>
      <c r="I73">
        <f t="shared" si="3"/>
        <v>85.32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">
        <v>2038</v>
      </c>
      <c r="R73" t="s">
        <v>2039</v>
      </c>
    </row>
    <row r="74" spans="1:18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6">
        <f t="shared" si="2"/>
        <v>670</v>
      </c>
      <c r="G74" t="s">
        <v>20</v>
      </c>
      <c r="H74">
        <v>54</v>
      </c>
      <c r="I74">
        <f t="shared" si="3"/>
        <v>74.48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">
        <v>2040</v>
      </c>
      <c r="R74" t="s">
        <v>2048</v>
      </c>
    </row>
    <row r="75" spans="1:18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6">
        <f t="shared" si="2"/>
        <v>661</v>
      </c>
      <c r="G75" t="s">
        <v>20</v>
      </c>
      <c r="H75">
        <v>88</v>
      </c>
      <c r="I75">
        <f t="shared" si="3"/>
        <v>105.15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">
        <v>2034</v>
      </c>
      <c r="R75" t="s">
        <v>2057</v>
      </c>
    </row>
    <row r="76" spans="1:18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6">
        <f t="shared" si="2"/>
        <v>122</v>
      </c>
      <c r="G76" t="s">
        <v>20</v>
      </c>
      <c r="H76">
        <v>85</v>
      </c>
      <c r="I76">
        <f t="shared" si="3"/>
        <v>56.19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">
        <v>2034</v>
      </c>
      <c r="R76" t="s">
        <v>2056</v>
      </c>
    </row>
    <row r="77" spans="1:18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6">
        <f t="shared" si="2"/>
        <v>151</v>
      </c>
      <c r="G77" t="s">
        <v>20</v>
      </c>
      <c r="H77">
        <v>170</v>
      </c>
      <c r="I77">
        <f t="shared" si="3"/>
        <v>85.92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">
        <v>2053</v>
      </c>
      <c r="R77" t="s">
        <v>2054</v>
      </c>
    </row>
    <row r="78" spans="1:18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6">
        <f t="shared" si="2"/>
        <v>78</v>
      </c>
      <c r="G78" t="s">
        <v>14</v>
      </c>
      <c r="H78">
        <v>1684</v>
      </c>
      <c r="I78">
        <f t="shared" si="3"/>
        <v>57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">
        <v>2038</v>
      </c>
      <c r="R78" t="s">
        <v>2039</v>
      </c>
    </row>
    <row r="79" spans="1:18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6">
        <f t="shared" si="2"/>
        <v>47</v>
      </c>
      <c r="G79" t="s">
        <v>14</v>
      </c>
      <c r="H79">
        <v>56</v>
      </c>
      <c r="I79">
        <f t="shared" si="3"/>
        <v>79.64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">
        <v>2040</v>
      </c>
      <c r="R79" t="s">
        <v>2048</v>
      </c>
    </row>
    <row r="80" spans="1:18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6">
        <f t="shared" si="2"/>
        <v>301</v>
      </c>
      <c r="G80" t="s">
        <v>20</v>
      </c>
      <c r="H80">
        <v>330</v>
      </c>
      <c r="I80">
        <f t="shared" si="3"/>
        <v>41.02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">
        <v>2046</v>
      </c>
      <c r="R80" t="s">
        <v>2058</v>
      </c>
    </row>
    <row r="81" spans="1:18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6">
        <f t="shared" si="2"/>
        <v>70</v>
      </c>
      <c r="G81" t="s">
        <v>14</v>
      </c>
      <c r="H81">
        <v>838</v>
      </c>
      <c r="I81">
        <f t="shared" si="3"/>
        <v>48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">
        <v>2038</v>
      </c>
      <c r="R81" t="s">
        <v>2039</v>
      </c>
    </row>
    <row r="82" spans="1:18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6">
        <f t="shared" si="2"/>
        <v>637</v>
      </c>
      <c r="G82" t="s">
        <v>20</v>
      </c>
      <c r="H82">
        <v>127</v>
      </c>
      <c r="I82">
        <f t="shared" si="3"/>
        <v>55.21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">
        <v>2049</v>
      </c>
      <c r="R82" t="s">
        <v>2050</v>
      </c>
    </row>
    <row r="83" spans="1:18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6">
        <f t="shared" si="2"/>
        <v>225</v>
      </c>
      <c r="G83" t="s">
        <v>20</v>
      </c>
      <c r="H83">
        <v>411</v>
      </c>
      <c r="I83">
        <f t="shared" si="3"/>
        <v>92.11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">
        <v>2034</v>
      </c>
      <c r="R83" t="s">
        <v>2035</v>
      </c>
    </row>
    <row r="84" spans="1:18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6">
        <f t="shared" si="2"/>
        <v>1497</v>
      </c>
      <c r="G84" t="s">
        <v>20</v>
      </c>
      <c r="H84">
        <v>180</v>
      </c>
      <c r="I84">
        <f t="shared" si="3"/>
        <v>83.18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">
        <v>2049</v>
      </c>
      <c r="R84" t="s">
        <v>2050</v>
      </c>
    </row>
    <row r="85" spans="1:18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6">
        <f t="shared" si="2"/>
        <v>38</v>
      </c>
      <c r="G85" t="s">
        <v>14</v>
      </c>
      <c r="H85">
        <v>1000</v>
      </c>
      <c r="I85">
        <f t="shared" si="3"/>
        <v>40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">
        <v>2034</v>
      </c>
      <c r="R85" t="s">
        <v>2042</v>
      </c>
    </row>
    <row r="86" spans="1:18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6">
        <f t="shared" si="2"/>
        <v>132</v>
      </c>
      <c r="G86" t="s">
        <v>20</v>
      </c>
      <c r="H86">
        <v>374</v>
      </c>
      <c r="I86">
        <f t="shared" si="3"/>
        <v>111.13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">
        <v>2036</v>
      </c>
      <c r="R86" t="s">
        <v>2045</v>
      </c>
    </row>
    <row r="87" spans="1:18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6">
        <f t="shared" si="2"/>
        <v>131</v>
      </c>
      <c r="G87" t="s">
        <v>20</v>
      </c>
      <c r="H87">
        <v>71</v>
      </c>
      <c r="I87">
        <f t="shared" si="3"/>
        <v>90.56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">
        <v>2034</v>
      </c>
      <c r="R87" t="s">
        <v>2044</v>
      </c>
    </row>
    <row r="88" spans="1:18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6">
        <f t="shared" si="2"/>
        <v>168</v>
      </c>
      <c r="G88" t="s">
        <v>20</v>
      </c>
      <c r="H88">
        <v>203</v>
      </c>
      <c r="I88">
        <f t="shared" si="3"/>
        <v>61.11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">
        <v>2038</v>
      </c>
      <c r="R88" t="s">
        <v>2039</v>
      </c>
    </row>
    <row r="89" spans="1:18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6">
        <f t="shared" si="2"/>
        <v>62</v>
      </c>
      <c r="G89" t="s">
        <v>14</v>
      </c>
      <c r="H89">
        <v>1482</v>
      </c>
      <c r="I89">
        <f t="shared" si="3"/>
        <v>83.02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">
        <v>2034</v>
      </c>
      <c r="R89" t="s">
        <v>2035</v>
      </c>
    </row>
    <row r="90" spans="1:18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6">
        <f t="shared" si="2"/>
        <v>261</v>
      </c>
      <c r="G90" t="s">
        <v>20</v>
      </c>
      <c r="H90">
        <v>113</v>
      </c>
      <c r="I90">
        <f t="shared" si="3"/>
        <v>110.76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">
        <v>2046</v>
      </c>
      <c r="R90" t="s">
        <v>2058</v>
      </c>
    </row>
    <row r="91" spans="1:18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6">
        <f t="shared" si="2"/>
        <v>253</v>
      </c>
      <c r="G91" t="s">
        <v>20</v>
      </c>
      <c r="H91">
        <v>96</v>
      </c>
      <c r="I91">
        <f t="shared" si="3"/>
        <v>89.46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">
        <v>2038</v>
      </c>
      <c r="R91" t="s">
        <v>2039</v>
      </c>
    </row>
    <row r="92" spans="1:18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6">
        <f t="shared" si="2"/>
        <v>79</v>
      </c>
      <c r="G92" t="s">
        <v>14</v>
      </c>
      <c r="H92">
        <v>106</v>
      </c>
      <c r="I92">
        <f t="shared" si="3"/>
        <v>57.85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">
        <v>2038</v>
      </c>
      <c r="R92" t="s">
        <v>2039</v>
      </c>
    </row>
    <row r="93" spans="1:18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6">
        <f t="shared" si="2"/>
        <v>48</v>
      </c>
      <c r="G93" t="s">
        <v>14</v>
      </c>
      <c r="H93">
        <v>679</v>
      </c>
      <c r="I93">
        <f t="shared" si="3"/>
        <v>110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">
        <v>2046</v>
      </c>
      <c r="R93" t="s">
        <v>2058</v>
      </c>
    </row>
    <row r="94" spans="1:18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6">
        <f t="shared" si="2"/>
        <v>259</v>
      </c>
      <c r="G94" t="s">
        <v>20</v>
      </c>
      <c r="H94">
        <v>498</v>
      </c>
      <c r="I94">
        <f t="shared" si="3"/>
        <v>103.97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">
        <v>2049</v>
      </c>
      <c r="R94" t="s">
        <v>2050</v>
      </c>
    </row>
    <row r="95" spans="1:18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6">
        <f t="shared" si="2"/>
        <v>61</v>
      </c>
      <c r="G95" t="s">
        <v>74</v>
      </c>
      <c r="H95">
        <v>610</v>
      </c>
      <c r="I95">
        <f t="shared" si="3"/>
        <v>108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">
        <v>2038</v>
      </c>
      <c r="R95" t="s">
        <v>2039</v>
      </c>
    </row>
    <row r="96" spans="1:18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6">
        <f t="shared" si="2"/>
        <v>304</v>
      </c>
      <c r="G96" t="s">
        <v>20</v>
      </c>
      <c r="H96">
        <v>180</v>
      </c>
      <c r="I96">
        <f t="shared" si="3"/>
        <v>48.93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">
        <v>2036</v>
      </c>
      <c r="R96" t="s">
        <v>2037</v>
      </c>
    </row>
    <row r="97" spans="1:18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6">
        <f t="shared" si="2"/>
        <v>113</v>
      </c>
      <c r="G97" t="s">
        <v>20</v>
      </c>
      <c r="H97">
        <v>27</v>
      </c>
      <c r="I97">
        <f t="shared" si="3"/>
        <v>37.67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">
        <v>2040</v>
      </c>
      <c r="R97" t="s">
        <v>2041</v>
      </c>
    </row>
    <row r="98" spans="1:18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6">
        <f t="shared" si="2"/>
        <v>217</v>
      </c>
      <c r="G98" t="s">
        <v>20</v>
      </c>
      <c r="H98">
        <v>2331</v>
      </c>
      <c r="I98">
        <f t="shared" si="3"/>
        <v>65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">
        <v>2038</v>
      </c>
      <c r="R98" t="s">
        <v>2039</v>
      </c>
    </row>
    <row r="99" spans="1:18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6">
        <f t="shared" si="2"/>
        <v>927</v>
      </c>
      <c r="G99" t="s">
        <v>20</v>
      </c>
      <c r="H99">
        <v>113</v>
      </c>
      <c r="I99">
        <f t="shared" si="3"/>
        <v>106.61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">
        <v>2032</v>
      </c>
      <c r="R99" t="s">
        <v>2033</v>
      </c>
    </row>
    <row r="100" spans="1:18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6">
        <f t="shared" si="2"/>
        <v>34</v>
      </c>
      <c r="G100" t="s">
        <v>14</v>
      </c>
      <c r="H100">
        <v>1220</v>
      </c>
      <c r="I100">
        <f t="shared" si="3"/>
        <v>27.01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">
        <v>2049</v>
      </c>
      <c r="R100" t="s">
        <v>2050</v>
      </c>
    </row>
    <row r="101" spans="1:18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6">
        <f t="shared" si="2"/>
        <v>197</v>
      </c>
      <c r="G101" t="s">
        <v>20</v>
      </c>
      <c r="H101">
        <v>164</v>
      </c>
      <c r="I101">
        <f t="shared" si="3"/>
        <v>91.16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">
        <v>2038</v>
      </c>
      <c r="R101" t="s">
        <v>2039</v>
      </c>
    </row>
    <row r="102" spans="1:18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6">
        <f t="shared" si="2"/>
        <v>1</v>
      </c>
      <c r="G102" t="s">
        <v>14</v>
      </c>
      <c r="H102">
        <v>1</v>
      </c>
      <c r="I102">
        <f t="shared" si="3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">
        <v>2038</v>
      </c>
      <c r="R102" t="s">
        <v>2039</v>
      </c>
    </row>
    <row r="103" spans="1:18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6">
        <f t="shared" si="2"/>
        <v>1021</v>
      </c>
      <c r="G103" t="s">
        <v>20</v>
      </c>
      <c r="H103">
        <v>164</v>
      </c>
      <c r="I103">
        <f t="shared" si="3"/>
        <v>56.05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">
        <v>2034</v>
      </c>
      <c r="R103" t="s">
        <v>2042</v>
      </c>
    </row>
    <row r="104" spans="1:18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6">
        <f t="shared" si="2"/>
        <v>282</v>
      </c>
      <c r="G104" t="s">
        <v>20</v>
      </c>
      <c r="H104">
        <v>336</v>
      </c>
      <c r="I104">
        <f t="shared" si="3"/>
        <v>31.02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">
        <v>2036</v>
      </c>
      <c r="R104" t="s">
        <v>2045</v>
      </c>
    </row>
    <row r="105" spans="1:18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6">
        <f t="shared" si="2"/>
        <v>25</v>
      </c>
      <c r="G105" t="s">
        <v>14</v>
      </c>
      <c r="H105">
        <v>37</v>
      </c>
      <c r="I105">
        <f t="shared" si="3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">
        <v>2034</v>
      </c>
      <c r="R105" t="s">
        <v>2042</v>
      </c>
    </row>
    <row r="106" spans="1:18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6">
        <f t="shared" si="2"/>
        <v>143</v>
      </c>
      <c r="G106" t="s">
        <v>20</v>
      </c>
      <c r="H106">
        <v>1917</v>
      </c>
      <c r="I106">
        <f t="shared" si="3"/>
        <v>89.01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">
        <v>2034</v>
      </c>
      <c r="R106" t="s">
        <v>2044</v>
      </c>
    </row>
    <row r="107" spans="1:18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6">
        <f t="shared" si="2"/>
        <v>145</v>
      </c>
      <c r="G107" t="s">
        <v>20</v>
      </c>
      <c r="H107">
        <v>95</v>
      </c>
      <c r="I107">
        <f t="shared" si="3"/>
        <v>103.46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">
        <v>2036</v>
      </c>
      <c r="R107" t="s">
        <v>2037</v>
      </c>
    </row>
    <row r="108" spans="1:18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6">
        <f t="shared" si="2"/>
        <v>359</v>
      </c>
      <c r="G108" t="s">
        <v>20</v>
      </c>
      <c r="H108">
        <v>147</v>
      </c>
      <c r="I108">
        <f t="shared" si="3"/>
        <v>95.28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">
        <v>2038</v>
      </c>
      <c r="R108" t="s">
        <v>2039</v>
      </c>
    </row>
    <row r="109" spans="1:18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6">
        <f t="shared" si="2"/>
        <v>186</v>
      </c>
      <c r="G109" t="s">
        <v>20</v>
      </c>
      <c r="H109">
        <v>86</v>
      </c>
      <c r="I109">
        <f t="shared" si="3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">
        <v>2038</v>
      </c>
      <c r="R109" t="s">
        <v>2039</v>
      </c>
    </row>
    <row r="110" spans="1:18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6">
        <f t="shared" si="2"/>
        <v>595</v>
      </c>
      <c r="G110" t="s">
        <v>20</v>
      </c>
      <c r="H110">
        <v>83</v>
      </c>
      <c r="I110">
        <f t="shared" si="3"/>
        <v>107.58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">
        <v>2040</v>
      </c>
      <c r="R110" t="s">
        <v>2041</v>
      </c>
    </row>
    <row r="111" spans="1:18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6">
        <f t="shared" si="2"/>
        <v>59</v>
      </c>
      <c r="G111" t="s">
        <v>14</v>
      </c>
      <c r="H111">
        <v>60</v>
      </c>
      <c r="I111">
        <f t="shared" si="3"/>
        <v>51.32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">
        <v>2040</v>
      </c>
      <c r="R111" t="s">
        <v>2059</v>
      </c>
    </row>
    <row r="112" spans="1:18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6">
        <f t="shared" si="2"/>
        <v>15</v>
      </c>
      <c r="G112" t="s">
        <v>14</v>
      </c>
      <c r="H112">
        <v>296</v>
      </c>
      <c r="I112">
        <f t="shared" si="3"/>
        <v>71.98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">
        <v>2032</v>
      </c>
      <c r="R112" t="s">
        <v>2033</v>
      </c>
    </row>
    <row r="113" spans="1:18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6">
        <f t="shared" si="2"/>
        <v>120</v>
      </c>
      <c r="G113" t="s">
        <v>20</v>
      </c>
      <c r="H113">
        <v>676</v>
      </c>
      <c r="I113">
        <f t="shared" si="3"/>
        <v>108.95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">
        <v>2046</v>
      </c>
      <c r="R113" t="s">
        <v>2055</v>
      </c>
    </row>
    <row r="114" spans="1:18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6">
        <f t="shared" si="2"/>
        <v>269</v>
      </c>
      <c r="G114" t="s">
        <v>20</v>
      </c>
      <c r="H114">
        <v>361</v>
      </c>
      <c r="I114">
        <f t="shared" si="3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">
        <v>2036</v>
      </c>
      <c r="R114" t="s">
        <v>2037</v>
      </c>
    </row>
    <row r="115" spans="1:18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6">
        <f t="shared" si="2"/>
        <v>377</v>
      </c>
      <c r="G115" t="s">
        <v>20</v>
      </c>
      <c r="H115">
        <v>131</v>
      </c>
      <c r="I115">
        <f t="shared" si="3"/>
        <v>94.94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">
        <v>2032</v>
      </c>
      <c r="R115" t="s">
        <v>2033</v>
      </c>
    </row>
    <row r="116" spans="1:18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6">
        <f t="shared" si="2"/>
        <v>727</v>
      </c>
      <c r="G116" t="s">
        <v>20</v>
      </c>
      <c r="H116">
        <v>126</v>
      </c>
      <c r="I116">
        <f t="shared" si="3"/>
        <v>109.65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">
        <v>2036</v>
      </c>
      <c r="R116" t="s">
        <v>2045</v>
      </c>
    </row>
    <row r="117" spans="1:18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6">
        <f t="shared" si="2"/>
        <v>87</v>
      </c>
      <c r="G117" t="s">
        <v>14</v>
      </c>
      <c r="H117">
        <v>3304</v>
      </c>
      <c r="I117">
        <f t="shared" si="3"/>
        <v>44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">
        <v>2046</v>
      </c>
      <c r="R117" t="s">
        <v>2052</v>
      </c>
    </row>
    <row r="118" spans="1:18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6">
        <f t="shared" si="2"/>
        <v>88</v>
      </c>
      <c r="G118" t="s">
        <v>14</v>
      </c>
      <c r="H118">
        <v>73</v>
      </c>
      <c r="I118">
        <f t="shared" si="3"/>
        <v>86.79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">
        <v>2038</v>
      </c>
      <c r="R118" t="s">
        <v>2039</v>
      </c>
    </row>
    <row r="119" spans="1:18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6">
        <f t="shared" si="2"/>
        <v>174</v>
      </c>
      <c r="G119" t="s">
        <v>20</v>
      </c>
      <c r="H119">
        <v>275</v>
      </c>
      <c r="I119">
        <f t="shared" si="3"/>
        <v>30.99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">
        <v>2040</v>
      </c>
      <c r="R119" t="s">
        <v>2059</v>
      </c>
    </row>
    <row r="120" spans="1:18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6">
        <f t="shared" si="2"/>
        <v>118</v>
      </c>
      <c r="G120" t="s">
        <v>20</v>
      </c>
      <c r="H120">
        <v>67</v>
      </c>
      <c r="I120">
        <f t="shared" si="3"/>
        <v>94.79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">
        <v>2053</v>
      </c>
      <c r="R120" t="s">
        <v>2054</v>
      </c>
    </row>
    <row r="121" spans="1:18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6">
        <f t="shared" si="2"/>
        <v>215</v>
      </c>
      <c r="G121" t="s">
        <v>20</v>
      </c>
      <c r="H121">
        <v>154</v>
      </c>
      <c r="I121">
        <f t="shared" si="3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">
        <v>2040</v>
      </c>
      <c r="R121" t="s">
        <v>2041</v>
      </c>
    </row>
    <row r="122" spans="1:18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6">
        <f t="shared" si="2"/>
        <v>149</v>
      </c>
      <c r="G122" t="s">
        <v>20</v>
      </c>
      <c r="H122">
        <v>1782</v>
      </c>
      <c r="I122">
        <f t="shared" si="3"/>
        <v>63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">
        <v>2049</v>
      </c>
      <c r="R122" t="s">
        <v>2060</v>
      </c>
    </row>
    <row r="123" spans="1:18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6">
        <f t="shared" si="2"/>
        <v>219</v>
      </c>
      <c r="G123" t="s">
        <v>20</v>
      </c>
      <c r="H123">
        <v>903</v>
      </c>
      <c r="I123">
        <f t="shared" si="3"/>
        <v>110.03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">
        <v>2049</v>
      </c>
      <c r="R123" t="s">
        <v>2050</v>
      </c>
    </row>
    <row r="124" spans="1:18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6">
        <f t="shared" si="2"/>
        <v>64</v>
      </c>
      <c r="G124" t="s">
        <v>14</v>
      </c>
      <c r="H124">
        <v>3387</v>
      </c>
      <c r="I124">
        <f t="shared" si="3"/>
        <v>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">
        <v>2046</v>
      </c>
      <c r="R124" t="s">
        <v>2052</v>
      </c>
    </row>
    <row r="125" spans="1:18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6">
        <f t="shared" si="2"/>
        <v>19</v>
      </c>
      <c r="G125" t="s">
        <v>14</v>
      </c>
      <c r="H125">
        <v>662</v>
      </c>
      <c r="I125">
        <f t="shared" si="3"/>
        <v>49.99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">
        <v>2038</v>
      </c>
      <c r="R125" t="s">
        <v>2039</v>
      </c>
    </row>
    <row r="126" spans="1:18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6">
        <f t="shared" si="2"/>
        <v>368</v>
      </c>
      <c r="G126" t="s">
        <v>20</v>
      </c>
      <c r="H126">
        <v>94</v>
      </c>
      <c r="I126">
        <f t="shared" si="3"/>
        <v>101.72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">
        <v>2053</v>
      </c>
      <c r="R126" t="s">
        <v>2054</v>
      </c>
    </row>
    <row r="127" spans="1:18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6">
        <f t="shared" si="2"/>
        <v>160</v>
      </c>
      <c r="G127" t="s">
        <v>20</v>
      </c>
      <c r="H127">
        <v>180</v>
      </c>
      <c r="I127">
        <f t="shared" si="3"/>
        <v>47.08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">
        <v>2038</v>
      </c>
      <c r="R127" t="s">
        <v>2039</v>
      </c>
    </row>
    <row r="128" spans="1:18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6">
        <f t="shared" si="2"/>
        <v>39</v>
      </c>
      <c r="G128" t="s">
        <v>14</v>
      </c>
      <c r="H128">
        <v>774</v>
      </c>
      <c r="I128">
        <f t="shared" si="3"/>
        <v>89.94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">
        <v>2038</v>
      </c>
      <c r="R128" t="s">
        <v>2039</v>
      </c>
    </row>
    <row r="129" spans="1:18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6">
        <f t="shared" si="2"/>
        <v>51</v>
      </c>
      <c r="G129" t="s">
        <v>14</v>
      </c>
      <c r="H129">
        <v>672</v>
      </c>
      <c r="I129">
        <f t="shared" si="3"/>
        <v>78.97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">
        <v>2038</v>
      </c>
      <c r="R129" t="s">
        <v>2039</v>
      </c>
    </row>
    <row r="130" spans="1:18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6">
        <f t="shared" si="2"/>
        <v>60</v>
      </c>
      <c r="G130" t="s">
        <v>74</v>
      </c>
      <c r="H130">
        <v>532</v>
      </c>
      <c r="I130">
        <f t="shared" si="3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">
        <v>2034</v>
      </c>
      <c r="R130" t="s">
        <v>2035</v>
      </c>
    </row>
    <row r="131" spans="1:18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6">
        <f t="shared" ref="F131:F194" si="4">ROUND((E131/D131)*100,0)</f>
        <v>3</v>
      </c>
      <c r="G131" t="s">
        <v>74</v>
      </c>
      <c r="H131">
        <v>55</v>
      </c>
      <c r="I131">
        <f t="shared" ref="I131:I194" si="5">IFERROR(ROUND(E131/H131,2),0)</f>
        <v>86.47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">
        <v>2032</v>
      </c>
      <c r="R131" t="s">
        <v>2033</v>
      </c>
    </row>
    <row r="132" spans="1:18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6">
        <f t="shared" si="4"/>
        <v>155</v>
      </c>
      <c r="G132" t="s">
        <v>20</v>
      </c>
      <c r="H132">
        <v>533</v>
      </c>
      <c r="I132">
        <f t="shared" si="5"/>
        <v>28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">
        <v>2040</v>
      </c>
      <c r="R132" t="s">
        <v>2043</v>
      </c>
    </row>
    <row r="133" spans="1:18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6">
        <f t="shared" si="4"/>
        <v>101</v>
      </c>
      <c r="G133" t="s">
        <v>20</v>
      </c>
      <c r="H133">
        <v>2443</v>
      </c>
      <c r="I133">
        <f t="shared" si="5"/>
        <v>68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">
        <v>2036</v>
      </c>
      <c r="R133" t="s">
        <v>2037</v>
      </c>
    </row>
    <row r="134" spans="1:18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6">
        <f t="shared" si="4"/>
        <v>116</v>
      </c>
      <c r="G134" t="s">
        <v>20</v>
      </c>
      <c r="H134">
        <v>89</v>
      </c>
      <c r="I134">
        <f t="shared" si="5"/>
        <v>43.08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">
        <v>2038</v>
      </c>
      <c r="R134" t="s">
        <v>2039</v>
      </c>
    </row>
    <row r="135" spans="1:18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6">
        <f t="shared" si="4"/>
        <v>311</v>
      </c>
      <c r="G135" t="s">
        <v>20</v>
      </c>
      <c r="H135">
        <v>159</v>
      </c>
      <c r="I135">
        <f t="shared" si="5"/>
        <v>87.96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">
        <v>2034</v>
      </c>
      <c r="R135" t="s">
        <v>2061</v>
      </c>
    </row>
    <row r="136" spans="1:18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6">
        <f t="shared" si="4"/>
        <v>90</v>
      </c>
      <c r="G136" t="s">
        <v>14</v>
      </c>
      <c r="H136">
        <v>940</v>
      </c>
      <c r="I136">
        <f t="shared" si="5"/>
        <v>94.99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">
        <v>2040</v>
      </c>
      <c r="R136" t="s">
        <v>2041</v>
      </c>
    </row>
    <row r="137" spans="1:18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6">
        <f t="shared" si="4"/>
        <v>71</v>
      </c>
      <c r="G137" t="s">
        <v>14</v>
      </c>
      <c r="H137">
        <v>117</v>
      </c>
      <c r="I137">
        <f t="shared" si="5"/>
        <v>46.91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">
        <v>2038</v>
      </c>
      <c r="R137" t="s">
        <v>2039</v>
      </c>
    </row>
    <row r="138" spans="1:18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6">
        <f t="shared" si="4"/>
        <v>3</v>
      </c>
      <c r="G138" t="s">
        <v>74</v>
      </c>
      <c r="H138">
        <v>58</v>
      </c>
      <c r="I138">
        <f t="shared" si="5"/>
        <v>46.91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">
        <v>2040</v>
      </c>
      <c r="R138" t="s">
        <v>2043</v>
      </c>
    </row>
    <row r="139" spans="1:18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6">
        <f t="shared" si="4"/>
        <v>262</v>
      </c>
      <c r="G139" t="s">
        <v>20</v>
      </c>
      <c r="H139">
        <v>50</v>
      </c>
      <c r="I139">
        <f t="shared" si="5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">
        <v>2046</v>
      </c>
      <c r="R139" t="s">
        <v>2047</v>
      </c>
    </row>
    <row r="140" spans="1:18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6">
        <f t="shared" si="4"/>
        <v>96</v>
      </c>
      <c r="G140" t="s">
        <v>14</v>
      </c>
      <c r="H140">
        <v>115</v>
      </c>
      <c r="I140">
        <f t="shared" si="5"/>
        <v>80.14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">
        <v>2049</v>
      </c>
      <c r="R140" t="s">
        <v>2060</v>
      </c>
    </row>
    <row r="141" spans="1:18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6">
        <f t="shared" si="4"/>
        <v>21</v>
      </c>
      <c r="G141" t="s">
        <v>14</v>
      </c>
      <c r="H141">
        <v>326</v>
      </c>
      <c r="I141">
        <f t="shared" si="5"/>
        <v>59.04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">
        <v>2036</v>
      </c>
      <c r="R141" t="s">
        <v>2045</v>
      </c>
    </row>
    <row r="142" spans="1:18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6">
        <f t="shared" si="4"/>
        <v>223</v>
      </c>
      <c r="G142" t="s">
        <v>20</v>
      </c>
      <c r="H142">
        <v>186</v>
      </c>
      <c r="I142">
        <f t="shared" si="5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">
        <v>2040</v>
      </c>
      <c r="R142" t="s">
        <v>2041</v>
      </c>
    </row>
    <row r="143" spans="1:18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6">
        <f t="shared" si="4"/>
        <v>102</v>
      </c>
      <c r="G143" t="s">
        <v>20</v>
      </c>
      <c r="H143">
        <v>1071</v>
      </c>
      <c r="I143">
        <f t="shared" si="5"/>
        <v>60.99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">
        <v>2036</v>
      </c>
      <c r="R143" t="s">
        <v>2037</v>
      </c>
    </row>
    <row r="144" spans="1:18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6">
        <f t="shared" si="4"/>
        <v>230</v>
      </c>
      <c r="G144" t="s">
        <v>20</v>
      </c>
      <c r="H144">
        <v>117</v>
      </c>
      <c r="I144">
        <f t="shared" si="5"/>
        <v>98.31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">
        <v>2036</v>
      </c>
      <c r="R144" t="s">
        <v>2037</v>
      </c>
    </row>
    <row r="145" spans="1:18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6">
        <f t="shared" si="4"/>
        <v>136</v>
      </c>
      <c r="G145" t="s">
        <v>20</v>
      </c>
      <c r="H145">
        <v>70</v>
      </c>
      <c r="I145">
        <f t="shared" si="5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">
        <v>2034</v>
      </c>
      <c r="R145" t="s">
        <v>2044</v>
      </c>
    </row>
    <row r="146" spans="1:18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6">
        <f t="shared" si="4"/>
        <v>129</v>
      </c>
      <c r="G146" t="s">
        <v>20</v>
      </c>
      <c r="H146">
        <v>135</v>
      </c>
      <c r="I146">
        <f t="shared" si="5"/>
        <v>86.07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">
        <v>2038</v>
      </c>
      <c r="R146" t="s">
        <v>2039</v>
      </c>
    </row>
    <row r="147" spans="1:18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6">
        <f t="shared" si="4"/>
        <v>237</v>
      </c>
      <c r="G147" t="s">
        <v>20</v>
      </c>
      <c r="H147">
        <v>768</v>
      </c>
      <c r="I147">
        <f t="shared" si="5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">
        <v>2036</v>
      </c>
      <c r="R147" t="s">
        <v>2045</v>
      </c>
    </row>
    <row r="148" spans="1:18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6">
        <f t="shared" si="4"/>
        <v>17</v>
      </c>
      <c r="G148" t="s">
        <v>74</v>
      </c>
      <c r="H148">
        <v>51</v>
      </c>
      <c r="I148">
        <f t="shared" si="5"/>
        <v>29.76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">
        <v>2038</v>
      </c>
      <c r="R148" t="s">
        <v>2039</v>
      </c>
    </row>
    <row r="149" spans="1:18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6">
        <f t="shared" si="4"/>
        <v>112</v>
      </c>
      <c r="G149" t="s">
        <v>20</v>
      </c>
      <c r="H149">
        <v>199</v>
      </c>
      <c r="I149">
        <f t="shared" si="5"/>
        <v>46.92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">
        <v>2038</v>
      </c>
      <c r="R149" t="s">
        <v>2039</v>
      </c>
    </row>
    <row r="150" spans="1:18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6">
        <f t="shared" si="4"/>
        <v>121</v>
      </c>
      <c r="G150" t="s">
        <v>20</v>
      </c>
      <c r="H150">
        <v>107</v>
      </c>
      <c r="I150">
        <f t="shared" si="5"/>
        <v>105.19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">
        <v>2036</v>
      </c>
      <c r="R150" t="s">
        <v>2045</v>
      </c>
    </row>
    <row r="151" spans="1:18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6">
        <f t="shared" si="4"/>
        <v>220</v>
      </c>
      <c r="G151" t="s">
        <v>20</v>
      </c>
      <c r="H151">
        <v>195</v>
      </c>
      <c r="I151">
        <f t="shared" si="5"/>
        <v>69.91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">
        <v>2034</v>
      </c>
      <c r="R151" t="s">
        <v>2044</v>
      </c>
    </row>
    <row r="152" spans="1:18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6">
        <f t="shared" si="4"/>
        <v>1</v>
      </c>
      <c r="G152" t="s">
        <v>14</v>
      </c>
      <c r="H152">
        <v>1</v>
      </c>
      <c r="I152">
        <f t="shared" si="5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">
        <v>2034</v>
      </c>
      <c r="R152" t="s">
        <v>2035</v>
      </c>
    </row>
    <row r="153" spans="1:18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6">
        <f t="shared" si="4"/>
        <v>64</v>
      </c>
      <c r="G153" t="s">
        <v>14</v>
      </c>
      <c r="H153">
        <v>1467</v>
      </c>
      <c r="I153">
        <f t="shared" si="5"/>
        <v>60.01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">
        <v>2034</v>
      </c>
      <c r="R153" t="s">
        <v>2042</v>
      </c>
    </row>
    <row r="154" spans="1:18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6">
        <f t="shared" si="4"/>
        <v>423</v>
      </c>
      <c r="G154" t="s">
        <v>20</v>
      </c>
      <c r="H154">
        <v>3376</v>
      </c>
      <c r="I154">
        <f t="shared" si="5"/>
        <v>52.01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">
        <v>2034</v>
      </c>
      <c r="R154" t="s">
        <v>2044</v>
      </c>
    </row>
    <row r="155" spans="1:18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6">
        <f t="shared" si="4"/>
        <v>93</v>
      </c>
      <c r="G155" t="s">
        <v>14</v>
      </c>
      <c r="H155">
        <v>5681</v>
      </c>
      <c r="I155">
        <f t="shared" si="5"/>
        <v>31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">
        <v>2038</v>
      </c>
      <c r="R155" t="s">
        <v>2039</v>
      </c>
    </row>
    <row r="156" spans="1:18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6">
        <f t="shared" si="4"/>
        <v>59</v>
      </c>
      <c r="G156" t="s">
        <v>14</v>
      </c>
      <c r="H156">
        <v>1059</v>
      </c>
      <c r="I156">
        <f t="shared" si="5"/>
        <v>95.04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">
        <v>2034</v>
      </c>
      <c r="R156" t="s">
        <v>2044</v>
      </c>
    </row>
    <row r="157" spans="1:18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6">
        <f t="shared" si="4"/>
        <v>65</v>
      </c>
      <c r="G157" t="s">
        <v>14</v>
      </c>
      <c r="H157">
        <v>1194</v>
      </c>
      <c r="I157">
        <f t="shared" si="5"/>
        <v>75.97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">
        <v>2038</v>
      </c>
      <c r="R157" t="s">
        <v>2039</v>
      </c>
    </row>
    <row r="158" spans="1:18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6">
        <f t="shared" si="4"/>
        <v>74</v>
      </c>
      <c r="G158" t="s">
        <v>74</v>
      </c>
      <c r="H158">
        <v>379</v>
      </c>
      <c r="I158">
        <f t="shared" si="5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">
        <v>2034</v>
      </c>
      <c r="R158" t="s">
        <v>2035</v>
      </c>
    </row>
    <row r="159" spans="1:18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6">
        <f t="shared" si="4"/>
        <v>53</v>
      </c>
      <c r="G159" t="s">
        <v>14</v>
      </c>
      <c r="H159">
        <v>30</v>
      </c>
      <c r="I159">
        <f t="shared" si="5"/>
        <v>73.73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">
        <v>2053</v>
      </c>
      <c r="R159" t="s">
        <v>2054</v>
      </c>
    </row>
    <row r="160" spans="1:18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6">
        <f t="shared" si="4"/>
        <v>221</v>
      </c>
      <c r="G160" t="s">
        <v>20</v>
      </c>
      <c r="H160">
        <v>41</v>
      </c>
      <c r="I160">
        <f t="shared" si="5"/>
        <v>113.17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">
        <v>2034</v>
      </c>
      <c r="R160" t="s">
        <v>2035</v>
      </c>
    </row>
    <row r="161" spans="1:18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6">
        <f t="shared" si="4"/>
        <v>100</v>
      </c>
      <c r="G161" t="s">
        <v>20</v>
      </c>
      <c r="H161">
        <v>1821</v>
      </c>
      <c r="I161">
        <f t="shared" si="5"/>
        <v>105.01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">
        <v>2038</v>
      </c>
      <c r="R161" t="s">
        <v>2039</v>
      </c>
    </row>
    <row r="162" spans="1:18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6">
        <f t="shared" si="4"/>
        <v>162</v>
      </c>
      <c r="G162" t="s">
        <v>20</v>
      </c>
      <c r="H162">
        <v>164</v>
      </c>
      <c r="I162">
        <f t="shared" si="5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">
        <v>2036</v>
      </c>
      <c r="R162" t="s">
        <v>2045</v>
      </c>
    </row>
    <row r="163" spans="1:18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6">
        <f t="shared" si="4"/>
        <v>78</v>
      </c>
      <c r="G163" t="s">
        <v>14</v>
      </c>
      <c r="H163">
        <v>75</v>
      </c>
      <c r="I163">
        <f t="shared" si="5"/>
        <v>57.33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">
        <v>2036</v>
      </c>
      <c r="R163" t="s">
        <v>2037</v>
      </c>
    </row>
    <row r="164" spans="1:18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6">
        <f t="shared" si="4"/>
        <v>150</v>
      </c>
      <c r="G164" t="s">
        <v>20</v>
      </c>
      <c r="H164">
        <v>157</v>
      </c>
      <c r="I164">
        <f t="shared" si="5"/>
        <v>58.18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">
        <v>2034</v>
      </c>
      <c r="R164" t="s">
        <v>2035</v>
      </c>
    </row>
    <row r="165" spans="1:18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6">
        <f t="shared" si="4"/>
        <v>253</v>
      </c>
      <c r="G165" t="s">
        <v>20</v>
      </c>
      <c r="H165">
        <v>246</v>
      </c>
      <c r="I165">
        <f t="shared" si="5"/>
        <v>36.03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">
        <v>2053</v>
      </c>
      <c r="R165" t="s">
        <v>2054</v>
      </c>
    </row>
    <row r="166" spans="1:18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6">
        <f t="shared" si="4"/>
        <v>100</v>
      </c>
      <c r="G166" t="s">
        <v>20</v>
      </c>
      <c r="H166">
        <v>1396</v>
      </c>
      <c r="I166">
        <f t="shared" si="5"/>
        <v>107.99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">
        <v>2038</v>
      </c>
      <c r="R166" t="s">
        <v>2039</v>
      </c>
    </row>
    <row r="167" spans="1:18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6">
        <f t="shared" si="4"/>
        <v>122</v>
      </c>
      <c r="G167" t="s">
        <v>20</v>
      </c>
      <c r="H167">
        <v>2506</v>
      </c>
      <c r="I167">
        <f t="shared" si="5"/>
        <v>44.01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">
        <v>2036</v>
      </c>
      <c r="R167" t="s">
        <v>2037</v>
      </c>
    </row>
    <row r="168" spans="1:18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6">
        <f t="shared" si="4"/>
        <v>137</v>
      </c>
      <c r="G168" t="s">
        <v>20</v>
      </c>
      <c r="H168">
        <v>244</v>
      </c>
      <c r="I168">
        <f t="shared" si="5"/>
        <v>55.08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">
        <v>2053</v>
      </c>
      <c r="R168" t="s">
        <v>2054</v>
      </c>
    </row>
    <row r="169" spans="1:18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6">
        <f t="shared" si="4"/>
        <v>416</v>
      </c>
      <c r="G169" t="s">
        <v>20</v>
      </c>
      <c r="H169">
        <v>146</v>
      </c>
      <c r="I169">
        <f t="shared" si="5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">
        <v>2038</v>
      </c>
      <c r="R169" t="s">
        <v>2039</v>
      </c>
    </row>
    <row r="170" spans="1:18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6">
        <f t="shared" si="4"/>
        <v>31</v>
      </c>
      <c r="G170" t="s">
        <v>14</v>
      </c>
      <c r="H170">
        <v>955</v>
      </c>
      <c r="I170">
        <f t="shared" si="5"/>
        <v>42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">
        <v>2034</v>
      </c>
      <c r="R170" t="s">
        <v>2044</v>
      </c>
    </row>
    <row r="171" spans="1:18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6">
        <f t="shared" si="4"/>
        <v>424</v>
      </c>
      <c r="G171" t="s">
        <v>20</v>
      </c>
      <c r="H171">
        <v>1267</v>
      </c>
      <c r="I171">
        <f t="shared" si="5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">
        <v>2040</v>
      </c>
      <c r="R171" t="s">
        <v>2051</v>
      </c>
    </row>
    <row r="172" spans="1:18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6">
        <f t="shared" si="4"/>
        <v>3</v>
      </c>
      <c r="G172" t="s">
        <v>14</v>
      </c>
      <c r="H172">
        <v>67</v>
      </c>
      <c r="I172">
        <f t="shared" si="5"/>
        <v>82.51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">
        <v>2034</v>
      </c>
      <c r="R172" t="s">
        <v>2044</v>
      </c>
    </row>
    <row r="173" spans="1:18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6">
        <f t="shared" si="4"/>
        <v>11</v>
      </c>
      <c r="G173" t="s">
        <v>14</v>
      </c>
      <c r="H173">
        <v>5</v>
      </c>
      <c r="I173">
        <f t="shared" si="5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">
        <v>2046</v>
      </c>
      <c r="R173" t="s">
        <v>2058</v>
      </c>
    </row>
    <row r="174" spans="1:18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6">
        <f t="shared" si="4"/>
        <v>83</v>
      </c>
      <c r="G174" t="s">
        <v>14</v>
      </c>
      <c r="H174">
        <v>26</v>
      </c>
      <c r="I174">
        <f t="shared" si="5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">
        <v>2040</v>
      </c>
      <c r="R174" t="s">
        <v>2041</v>
      </c>
    </row>
    <row r="175" spans="1:18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6">
        <f t="shared" si="4"/>
        <v>163</v>
      </c>
      <c r="G175" t="s">
        <v>20</v>
      </c>
      <c r="H175">
        <v>1561</v>
      </c>
      <c r="I175">
        <f t="shared" si="5"/>
        <v>100.98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">
        <v>2038</v>
      </c>
      <c r="R175" t="s">
        <v>2039</v>
      </c>
    </row>
    <row r="176" spans="1:18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6">
        <f t="shared" si="4"/>
        <v>895</v>
      </c>
      <c r="G176" t="s">
        <v>20</v>
      </c>
      <c r="H176">
        <v>48</v>
      </c>
      <c r="I176">
        <f t="shared" si="5"/>
        <v>111.83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">
        <v>2036</v>
      </c>
      <c r="R176" t="s">
        <v>2045</v>
      </c>
    </row>
    <row r="177" spans="1:18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6">
        <f t="shared" si="4"/>
        <v>26</v>
      </c>
      <c r="G177" t="s">
        <v>14</v>
      </c>
      <c r="H177">
        <v>1130</v>
      </c>
      <c r="I177">
        <f t="shared" si="5"/>
        <v>42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">
        <v>2038</v>
      </c>
      <c r="R177" t="s">
        <v>2039</v>
      </c>
    </row>
    <row r="178" spans="1:18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6">
        <f t="shared" si="4"/>
        <v>75</v>
      </c>
      <c r="G178" t="s">
        <v>14</v>
      </c>
      <c r="H178">
        <v>782</v>
      </c>
      <c r="I178">
        <f t="shared" si="5"/>
        <v>110.05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">
        <v>2038</v>
      </c>
      <c r="R178" t="s">
        <v>2039</v>
      </c>
    </row>
    <row r="179" spans="1:18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6">
        <f t="shared" si="4"/>
        <v>416</v>
      </c>
      <c r="G179" t="s">
        <v>20</v>
      </c>
      <c r="H179">
        <v>2739</v>
      </c>
      <c r="I179">
        <f t="shared" si="5"/>
        <v>59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">
        <v>2038</v>
      </c>
      <c r="R179" t="s">
        <v>2039</v>
      </c>
    </row>
    <row r="180" spans="1:18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6">
        <f t="shared" si="4"/>
        <v>96</v>
      </c>
      <c r="G180" t="s">
        <v>14</v>
      </c>
      <c r="H180">
        <v>210</v>
      </c>
      <c r="I180">
        <f t="shared" si="5"/>
        <v>32.99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">
        <v>2032</v>
      </c>
      <c r="R180" t="s">
        <v>2033</v>
      </c>
    </row>
    <row r="181" spans="1:18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6">
        <f t="shared" si="4"/>
        <v>358</v>
      </c>
      <c r="G181" t="s">
        <v>20</v>
      </c>
      <c r="H181">
        <v>3537</v>
      </c>
      <c r="I181">
        <f t="shared" si="5"/>
        <v>45.01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">
        <v>2038</v>
      </c>
      <c r="R181" t="s">
        <v>2039</v>
      </c>
    </row>
    <row r="182" spans="1:18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6">
        <f t="shared" si="4"/>
        <v>308</v>
      </c>
      <c r="G182" t="s">
        <v>20</v>
      </c>
      <c r="H182">
        <v>2107</v>
      </c>
      <c r="I182">
        <f t="shared" si="5"/>
        <v>81.98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">
        <v>2036</v>
      </c>
      <c r="R182" t="s">
        <v>2045</v>
      </c>
    </row>
    <row r="183" spans="1:18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6">
        <f t="shared" si="4"/>
        <v>62</v>
      </c>
      <c r="G183" t="s">
        <v>14</v>
      </c>
      <c r="H183">
        <v>136</v>
      </c>
      <c r="I183">
        <f t="shared" si="5"/>
        <v>39.08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">
        <v>2036</v>
      </c>
      <c r="R183" t="s">
        <v>2037</v>
      </c>
    </row>
    <row r="184" spans="1:18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6">
        <f t="shared" si="4"/>
        <v>722</v>
      </c>
      <c r="G184" t="s">
        <v>20</v>
      </c>
      <c r="H184">
        <v>3318</v>
      </c>
      <c r="I184">
        <f t="shared" si="5"/>
        <v>59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">
        <v>2038</v>
      </c>
      <c r="R184" t="s">
        <v>2039</v>
      </c>
    </row>
    <row r="185" spans="1:18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6">
        <f t="shared" si="4"/>
        <v>69</v>
      </c>
      <c r="G185" t="s">
        <v>14</v>
      </c>
      <c r="H185">
        <v>86</v>
      </c>
      <c r="I185">
        <f t="shared" si="5"/>
        <v>40.99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">
        <v>2034</v>
      </c>
      <c r="R185" t="s">
        <v>2035</v>
      </c>
    </row>
    <row r="186" spans="1:18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6">
        <f t="shared" si="4"/>
        <v>293</v>
      </c>
      <c r="G186" t="s">
        <v>20</v>
      </c>
      <c r="H186">
        <v>340</v>
      </c>
      <c r="I186">
        <f t="shared" si="5"/>
        <v>31.03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">
        <v>2038</v>
      </c>
      <c r="R186" t="s">
        <v>2039</v>
      </c>
    </row>
    <row r="187" spans="1:18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6">
        <f t="shared" si="4"/>
        <v>72</v>
      </c>
      <c r="G187" t="s">
        <v>14</v>
      </c>
      <c r="H187">
        <v>19</v>
      </c>
      <c r="I187">
        <f t="shared" si="5"/>
        <v>37.79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">
        <v>2040</v>
      </c>
      <c r="R187" t="s">
        <v>2059</v>
      </c>
    </row>
    <row r="188" spans="1:18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6">
        <f t="shared" si="4"/>
        <v>32</v>
      </c>
      <c r="G188" t="s">
        <v>14</v>
      </c>
      <c r="H188">
        <v>886</v>
      </c>
      <c r="I188">
        <f t="shared" si="5"/>
        <v>32.01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">
        <v>2038</v>
      </c>
      <c r="R188" t="s">
        <v>2039</v>
      </c>
    </row>
    <row r="189" spans="1:18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6">
        <f t="shared" si="4"/>
        <v>230</v>
      </c>
      <c r="G189" t="s">
        <v>20</v>
      </c>
      <c r="H189">
        <v>1442</v>
      </c>
      <c r="I189">
        <f t="shared" si="5"/>
        <v>95.97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">
        <v>2040</v>
      </c>
      <c r="R189" t="s">
        <v>2051</v>
      </c>
    </row>
    <row r="190" spans="1:18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6">
        <f t="shared" si="4"/>
        <v>32</v>
      </c>
      <c r="G190" t="s">
        <v>14</v>
      </c>
      <c r="H190">
        <v>35</v>
      </c>
      <c r="I190">
        <f t="shared" si="5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">
        <v>2038</v>
      </c>
      <c r="R190" t="s">
        <v>2039</v>
      </c>
    </row>
    <row r="191" spans="1:18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6">
        <f t="shared" si="4"/>
        <v>24</v>
      </c>
      <c r="G191" t="s">
        <v>74</v>
      </c>
      <c r="H191">
        <v>441</v>
      </c>
      <c r="I191">
        <f t="shared" si="5"/>
        <v>102.05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">
        <v>2038</v>
      </c>
      <c r="R191" t="s">
        <v>2039</v>
      </c>
    </row>
    <row r="192" spans="1:18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6">
        <f t="shared" si="4"/>
        <v>69</v>
      </c>
      <c r="G192" t="s">
        <v>14</v>
      </c>
      <c r="H192">
        <v>24</v>
      </c>
      <c r="I192">
        <f t="shared" si="5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">
        <v>2038</v>
      </c>
      <c r="R192" t="s">
        <v>2039</v>
      </c>
    </row>
    <row r="193" spans="1:18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6">
        <f t="shared" si="4"/>
        <v>38</v>
      </c>
      <c r="G193" t="s">
        <v>14</v>
      </c>
      <c r="H193">
        <v>86</v>
      </c>
      <c r="I193">
        <f t="shared" si="5"/>
        <v>37.07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">
        <v>2038</v>
      </c>
      <c r="R193" t="s">
        <v>2039</v>
      </c>
    </row>
    <row r="194" spans="1:18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6">
        <f t="shared" si="4"/>
        <v>20</v>
      </c>
      <c r="G194" t="s">
        <v>14</v>
      </c>
      <c r="H194">
        <v>243</v>
      </c>
      <c r="I194">
        <f t="shared" si="5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">
        <v>2034</v>
      </c>
      <c r="R194" t="s">
        <v>2035</v>
      </c>
    </row>
    <row r="195" spans="1:18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6">
        <f t="shared" ref="F195:F258" si="6">ROUND((E195/D195)*100,0)</f>
        <v>46</v>
      </c>
      <c r="G195" t="s">
        <v>14</v>
      </c>
      <c r="H195">
        <v>65</v>
      </c>
      <c r="I195">
        <f t="shared" ref="I195:I258" si="7">IFERROR(ROUND(E195/H195,2),0)</f>
        <v>46.34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">
        <v>2034</v>
      </c>
      <c r="R195" t="s">
        <v>2044</v>
      </c>
    </row>
    <row r="196" spans="1:18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6">
        <f t="shared" si="6"/>
        <v>123</v>
      </c>
      <c r="G196" t="s">
        <v>20</v>
      </c>
      <c r="H196">
        <v>126</v>
      </c>
      <c r="I196">
        <f t="shared" si="7"/>
        <v>69.17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">
        <v>2034</v>
      </c>
      <c r="R196" t="s">
        <v>2056</v>
      </c>
    </row>
    <row r="197" spans="1:18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6">
        <f t="shared" si="6"/>
        <v>362</v>
      </c>
      <c r="G197" t="s">
        <v>20</v>
      </c>
      <c r="H197">
        <v>524</v>
      </c>
      <c r="I197">
        <f t="shared" si="7"/>
        <v>109.08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">
        <v>2034</v>
      </c>
      <c r="R197" t="s">
        <v>2042</v>
      </c>
    </row>
    <row r="198" spans="1:18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6">
        <f t="shared" si="6"/>
        <v>63</v>
      </c>
      <c r="G198" t="s">
        <v>14</v>
      </c>
      <c r="H198">
        <v>100</v>
      </c>
      <c r="I198">
        <f t="shared" si="7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">
        <v>2036</v>
      </c>
      <c r="R198" t="s">
        <v>2045</v>
      </c>
    </row>
    <row r="199" spans="1:18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6">
        <f t="shared" si="6"/>
        <v>298</v>
      </c>
      <c r="G199" t="s">
        <v>20</v>
      </c>
      <c r="H199">
        <v>1989</v>
      </c>
      <c r="I199">
        <f t="shared" si="7"/>
        <v>82.01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">
        <v>2040</v>
      </c>
      <c r="R199" t="s">
        <v>2043</v>
      </c>
    </row>
    <row r="200" spans="1:18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6">
        <f t="shared" si="6"/>
        <v>10</v>
      </c>
      <c r="G200" t="s">
        <v>14</v>
      </c>
      <c r="H200">
        <v>168</v>
      </c>
      <c r="I200">
        <f t="shared" si="7"/>
        <v>35.96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">
        <v>2034</v>
      </c>
      <c r="R200" t="s">
        <v>2042</v>
      </c>
    </row>
    <row r="201" spans="1:18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6">
        <f t="shared" si="6"/>
        <v>54</v>
      </c>
      <c r="G201" t="s">
        <v>14</v>
      </c>
      <c r="H201">
        <v>13</v>
      </c>
      <c r="I201">
        <f t="shared" si="7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">
        <v>2034</v>
      </c>
      <c r="R201" t="s">
        <v>2035</v>
      </c>
    </row>
    <row r="202" spans="1:18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6">
        <f t="shared" si="6"/>
        <v>2</v>
      </c>
      <c r="G202" t="s">
        <v>14</v>
      </c>
      <c r="H202">
        <v>1</v>
      </c>
      <c r="I202">
        <f t="shared" si="7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">
        <v>2038</v>
      </c>
      <c r="R202" t="s">
        <v>2039</v>
      </c>
    </row>
    <row r="203" spans="1:18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6">
        <f t="shared" si="6"/>
        <v>681</v>
      </c>
      <c r="G203" t="s">
        <v>20</v>
      </c>
      <c r="H203">
        <v>157</v>
      </c>
      <c r="I203">
        <f t="shared" si="7"/>
        <v>91.11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">
        <v>2036</v>
      </c>
      <c r="R203" t="s">
        <v>2037</v>
      </c>
    </row>
    <row r="204" spans="1:18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6">
        <f t="shared" si="6"/>
        <v>79</v>
      </c>
      <c r="G204" t="s">
        <v>74</v>
      </c>
      <c r="H204">
        <v>82</v>
      </c>
      <c r="I204">
        <f t="shared" si="7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">
        <v>2032</v>
      </c>
      <c r="R204" t="s">
        <v>2033</v>
      </c>
    </row>
    <row r="205" spans="1:18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6">
        <f t="shared" si="6"/>
        <v>134</v>
      </c>
      <c r="G205" t="s">
        <v>20</v>
      </c>
      <c r="H205">
        <v>4498</v>
      </c>
      <c r="I205">
        <f t="shared" si="7"/>
        <v>43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">
        <v>2038</v>
      </c>
      <c r="R205" t="s">
        <v>2039</v>
      </c>
    </row>
    <row r="206" spans="1:18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6">
        <f t="shared" si="6"/>
        <v>3</v>
      </c>
      <c r="G206" t="s">
        <v>14</v>
      </c>
      <c r="H206">
        <v>40</v>
      </c>
      <c r="I206">
        <f t="shared" si="7"/>
        <v>63.23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">
        <v>2034</v>
      </c>
      <c r="R206" t="s">
        <v>2057</v>
      </c>
    </row>
    <row r="207" spans="1:18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6">
        <f t="shared" si="6"/>
        <v>432</v>
      </c>
      <c r="G207" t="s">
        <v>20</v>
      </c>
      <c r="H207">
        <v>80</v>
      </c>
      <c r="I207">
        <f t="shared" si="7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">
        <v>2038</v>
      </c>
      <c r="R207" t="s">
        <v>2039</v>
      </c>
    </row>
    <row r="208" spans="1:18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6">
        <f t="shared" si="6"/>
        <v>39</v>
      </c>
      <c r="G208" t="s">
        <v>74</v>
      </c>
      <c r="H208">
        <v>57</v>
      </c>
      <c r="I208">
        <f t="shared" si="7"/>
        <v>61.33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">
        <v>2046</v>
      </c>
      <c r="R208" t="s">
        <v>2052</v>
      </c>
    </row>
    <row r="209" spans="1:18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6">
        <f t="shared" si="6"/>
        <v>426</v>
      </c>
      <c r="G209" t="s">
        <v>20</v>
      </c>
      <c r="H209">
        <v>43</v>
      </c>
      <c r="I209">
        <f t="shared" si="7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">
        <v>2034</v>
      </c>
      <c r="R209" t="s">
        <v>2035</v>
      </c>
    </row>
    <row r="210" spans="1:18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6">
        <f t="shared" si="6"/>
        <v>101</v>
      </c>
      <c r="G210" t="s">
        <v>20</v>
      </c>
      <c r="H210">
        <v>2053</v>
      </c>
      <c r="I210">
        <f t="shared" si="7"/>
        <v>96.98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">
        <v>2040</v>
      </c>
      <c r="R210" t="s">
        <v>2041</v>
      </c>
    </row>
    <row r="211" spans="1:18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>
        <f t="shared" si="6"/>
        <v>21</v>
      </c>
      <c r="G211" t="s">
        <v>47</v>
      </c>
      <c r="H211">
        <v>808</v>
      </c>
      <c r="I211">
        <f t="shared" si="7"/>
        <v>51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">
        <v>2040</v>
      </c>
      <c r="R211" t="s">
        <v>2041</v>
      </c>
    </row>
    <row r="212" spans="1:18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6">
        <f t="shared" si="6"/>
        <v>67</v>
      </c>
      <c r="G212" t="s">
        <v>14</v>
      </c>
      <c r="H212">
        <v>226</v>
      </c>
      <c r="I212">
        <f t="shared" si="7"/>
        <v>28.04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">
        <v>2040</v>
      </c>
      <c r="R212" t="s">
        <v>2062</v>
      </c>
    </row>
    <row r="213" spans="1:18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6">
        <f t="shared" si="6"/>
        <v>95</v>
      </c>
      <c r="G213" t="s">
        <v>14</v>
      </c>
      <c r="H213">
        <v>1625</v>
      </c>
      <c r="I213">
        <f t="shared" si="7"/>
        <v>60.98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">
        <v>2038</v>
      </c>
      <c r="R213" t="s">
        <v>2039</v>
      </c>
    </row>
    <row r="214" spans="1:18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6">
        <f t="shared" si="6"/>
        <v>152</v>
      </c>
      <c r="G214" t="s">
        <v>20</v>
      </c>
      <c r="H214">
        <v>168</v>
      </c>
      <c r="I214">
        <f t="shared" si="7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">
        <v>2038</v>
      </c>
      <c r="R214" t="s">
        <v>2039</v>
      </c>
    </row>
    <row r="215" spans="1:18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6">
        <f t="shared" si="6"/>
        <v>195</v>
      </c>
      <c r="G215" t="s">
        <v>20</v>
      </c>
      <c r="H215">
        <v>4289</v>
      </c>
      <c r="I215">
        <f t="shared" si="7"/>
        <v>40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">
        <v>2034</v>
      </c>
      <c r="R215" t="s">
        <v>2044</v>
      </c>
    </row>
    <row r="216" spans="1:18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6">
        <f t="shared" si="6"/>
        <v>1023</v>
      </c>
      <c r="G216" t="s">
        <v>20</v>
      </c>
      <c r="H216">
        <v>165</v>
      </c>
      <c r="I216">
        <f t="shared" si="7"/>
        <v>86.81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">
        <v>2034</v>
      </c>
      <c r="R216" t="s">
        <v>2035</v>
      </c>
    </row>
    <row r="217" spans="1:18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6">
        <f t="shared" si="6"/>
        <v>4</v>
      </c>
      <c r="G217" t="s">
        <v>14</v>
      </c>
      <c r="H217">
        <v>143</v>
      </c>
      <c r="I217">
        <f t="shared" si="7"/>
        <v>42.13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">
        <v>2038</v>
      </c>
      <c r="R217" t="s">
        <v>2039</v>
      </c>
    </row>
    <row r="218" spans="1:18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6">
        <f t="shared" si="6"/>
        <v>155</v>
      </c>
      <c r="G218" t="s">
        <v>20</v>
      </c>
      <c r="H218">
        <v>1815</v>
      </c>
      <c r="I218">
        <f t="shared" si="7"/>
        <v>103.98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">
        <v>2038</v>
      </c>
      <c r="R218" t="s">
        <v>2039</v>
      </c>
    </row>
    <row r="219" spans="1:18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6">
        <f t="shared" si="6"/>
        <v>45</v>
      </c>
      <c r="G219" t="s">
        <v>14</v>
      </c>
      <c r="H219">
        <v>934</v>
      </c>
      <c r="I219">
        <f t="shared" si="7"/>
        <v>62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">
        <v>2040</v>
      </c>
      <c r="R219" t="s">
        <v>2062</v>
      </c>
    </row>
    <row r="220" spans="1:18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6">
        <f t="shared" si="6"/>
        <v>216</v>
      </c>
      <c r="G220" t="s">
        <v>20</v>
      </c>
      <c r="H220">
        <v>397</v>
      </c>
      <c r="I220">
        <f t="shared" si="7"/>
        <v>31.01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">
        <v>2040</v>
      </c>
      <c r="R220" t="s">
        <v>2051</v>
      </c>
    </row>
    <row r="221" spans="1:18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6">
        <f t="shared" si="6"/>
        <v>332</v>
      </c>
      <c r="G221" t="s">
        <v>20</v>
      </c>
      <c r="H221">
        <v>1539</v>
      </c>
      <c r="I221">
        <f t="shared" si="7"/>
        <v>89.99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">
        <v>2040</v>
      </c>
      <c r="R221" t="s">
        <v>2048</v>
      </c>
    </row>
    <row r="222" spans="1:18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6">
        <f t="shared" si="6"/>
        <v>8</v>
      </c>
      <c r="G222" t="s">
        <v>14</v>
      </c>
      <c r="H222">
        <v>17</v>
      </c>
      <c r="I222">
        <f t="shared" si="7"/>
        <v>39.24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">
        <v>2038</v>
      </c>
      <c r="R222" t="s">
        <v>2039</v>
      </c>
    </row>
    <row r="223" spans="1:18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6">
        <f t="shared" si="6"/>
        <v>99</v>
      </c>
      <c r="G223" t="s">
        <v>14</v>
      </c>
      <c r="H223">
        <v>2179</v>
      </c>
      <c r="I223">
        <f t="shared" si="7"/>
        <v>54.99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">
        <v>2032</v>
      </c>
      <c r="R223" t="s">
        <v>2033</v>
      </c>
    </row>
    <row r="224" spans="1:18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6">
        <f t="shared" si="6"/>
        <v>138</v>
      </c>
      <c r="G224" t="s">
        <v>20</v>
      </c>
      <c r="H224">
        <v>138</v>
      </c>
      <c r="I224">
        <f t="shared" si="7"/>
        <v>47.99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">
        <v>2053</v>
      </c>
      <c r="R224" t="s">
        <v>2054</v>
      </c>
    </row>
    <row r="225" spans="1:18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6">
        <f t="shared" si="6"/>
        <v>94</v>
      </c>
      <c r="G225" t="s">
        <v>14</v>
      </c>
      <c r="H225">
        <v>931</v>
      </c>
      <c r="I225">
        <f t="shared" si="7"/>
        <v>87.97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">
        <v>2038</v>
      </c>
      <c r="R225" t="s">
        <v>2039</v>
      </c>
    </row>
    <row r="226" spans="1:18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6">
        <f t="shared" si="6"/>
        <v>404</v>
      </c>
      <c r="G226" t="s">
        <v>20</v>
      </c>
      <c r="H226">
        <v>3594</v>
      </c>
      <c r="I226">
        <f t="shared" si="7"/>
        <v>52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">
        <v>2040</v>
      </c>
      <c r="R226" t="s">
        <v>2062</v>
      </c>
    </row>
    <row r="227" spans="1:18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6">
        <f t="shared" si="6"/>
        <v>260</v>
      </c>
      <c r="G227" t="s">
        <v>20</v>
      </c>
      <c r="H227">
        <v>5880</v>
      </c>
      <c r="I227">
        <f t="shared" si="7"/>
        <v>30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">
        <v>2034</v>
      </c>
      <c r="R227" t="s">
        <v>2035</v>
      </c>
    </row>
    <row r="228" spans="1:18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6">
        <f t="shared" si="6"/>
        <v>367</v>
      </c>
      <c r="G228" t="s">
        <v>20</v>
      </c>
      <c r="H228">
        <v>112</v>
      </c>
      <c r="I228">
        <f t="shared" si="7"/>
        <v>98.21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">
        <v>2053</v>
      </c>
      <c r="R228" t="s">
        <v>2054</v>
      </c>
    </row>
    <row r="229" spans="1:18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6">
        <f t="shared" si="6"/>
        <v>169</v>
      </c>
      <c r="G229" t="s">
        <v>20</v>
      </c>
      <c r="H229">
        <v>943</v>
      </c>
      <c r="I229">
        <f t="shared" si="7"/>
        <v>108.96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">
        <v>2049</v>
      </c>
      <c r="R229" t="s">
        <v>2060</v>
      </c>
    </row>
    <row r="230" spans="1:18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6">
        <f t="shared" si="6"/>
        <v>120</v>
      </c>
      <c r="G230" t="s">
        <v>20</v>
      </c>
      <c r="H230">
        <v>2468</v>
      </c>
      <c r="I230">
        <f t="shared" si="7"/>
        <v>67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">
        <v>2040</v>
      </c>
      <c r="R230" t="s">
        <v>2048</v>
      </c>
    </row>
    <row r="231" spans="1:18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6">
        <f t="shared" si="6"/>
        <v>194</v>
      </c>
      <c r="G231" t="s">
        <v>20</v>
      </c>
      <c r="H231">
        <v>2551</v>
      </c>
      <c r="I231">
        <f t="shared" si="7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">
        <v>2049</v>
      </c>
      <c r="R231" t="s">
        <v>2060</v>
      </c>
    </row>
    <row r="232" spans="1:18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6">
        <f t="shared" si="6"/>
        <v>420</v>
      </c>
      <c r="G232" t="s">
        <v>20</v>
      </c>
      <c r="H232">
        <v>101</v>
      </c>
      <c r="I232">
        <f t="shared" si="7"/>
        <v>99.84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">
        <v>2049</v>
      </c>
      <c r="R232" t="s">
        <v>2050</v>
      </c>
    </row>
    <row r="233" spans="1:18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6">
        <f t="shared" si="6"/>
        <v>77</v>
      </c>
      <c r="G233" t="s">
        <v>74</v>
      </c>
      <c r="H233">
        <v>67</v>
      </c>
      <c r="I233">
        <f t="shared" si="7"/>
        <v>82.43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">
        <v>2038</v>
      </c>
      <c r="R233" t="s">
        <v>2039</v>
      </c>
    </row>
    <row r="234" spans="1:18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6">
        <f t="shared" si="6"/>
        <v>171</v>
      </c>
      <c r="G234" t="s">
        <v>20</v>
      </c>
      <c r="H234">
        <v>92</v>
      </c>
      <c r="I234">
        <f t="shared" si="7"/>
        <v>63.29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">
        <v>2038</v>
      </c>
      <c r="R234" t="s">
        <v>2039</v>
      </c>
    </row>
    <row r="235" spans="1:18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6">
        <f t="shared" si="6"/>
        <v>158</v>
      </c>
      <c r="G235" t="s">
        <v>20</v>
      </c>
      <c r="H235">
        <v>62</v>
      </c>
      <c r="I235">
        <f t="shared" si="7"/>
        <v>96.77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">
        <v>2040</v>
      </c>
      <c r="R235" t="s">
        <v>2048</v>
      </c>
    </row>
    <row r="236" spans="1:18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6">
        <f t="shared" si="6"/>
        <v>109</v>
      </c>
      <c r="G236" t="s">
        <v>20</v>
      </c>
      <c r="H236">
        <v>149</v>
      </c>
      <c r="I236">
        <f t="shared" si="7"/>
        <v>54.91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">
        <v>2049</v>
      </c>
      <c r="R236" t="s">
        <v>2050</v>
      </c>
    </row>
    <row r="237" spans="1:18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6">
        <f t="shared" si="6"/>
        <v>42</v>
      </c>
      <c r="G237" t="s">
        <v>14</v>
      </c>
      <c r="H237">
        <v>92</v>
      </c>
      <c r="I237">
        <f t="shared" si="7"/>
        <v>39.01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">
        <v>2040</v>
      </c>
      <c r="R237" t="s">
        <v>2048</v>
      </c>
    </row>
    <row r="238" spans="1:18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6">
        <f t="shared" si="6"/>
        <v>11</v>
      </c>
      <c r="G238" t="s">
        <v>14</v>
      </c>
      <c r="H238">
        <v>57</v>
      </c>
      <c r="I238">
        <f t="shared" si="7"/>
        <v>75.84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">
        <v>2034</v>
      </c>
      <c r="R238" t="s">
        <v>2035</v>
      </c>
    </row>
    <row r="239" spans="1:18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6">
        <f t="shared" si="6"/>
        <v>159</v>
      </c>
      <c r="G239" t="s">
        <v>20</v>
      </c>
      <c r="H239">
        <v>329</v>
      </c>
      <c r="I239">
        <f t="shared" si="7"/>
        <v>45.05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">
        <v>2040</v>
      </c>
      <c r="R239" t="s">
        <v>2048</v>
      </c>
    </row>
    <row r="240" spans="1:18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6">
        <f t="shared" si="6"/>
        <v>422</v>
      </c>
      <c r="G240" t="s">
        <v>20</v>
      </c>
      <c r="H240">
        <v>97</v>
      </c>
      <c r="I240">
        <f t="shared" si="7"/>
        <v>104.52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">
        <v>2038</v>
      </c>
      <c r="R240" t="s">
        <v>2039</v>
      </c>
    </row>
    <row r="241" spans="1:18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6">
        <f t="shared" si="6"/>
        <v>98</v>
      </c>
      <c r="G241" t="s">
        <v>14</v>
      </c>
      <c r="H241">
        <v>41</v>
      </c>
      <c r="I241">
        <f t="shared" si="7"/>
        <v>76.27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">
        <v>2036</v>
      </c>
      <c r="R241" t="s">
        <v>2045</v>
      </c>
    </row>
    <row r="242" spans="1:18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6">
        <f t="shared" si="6"/>
        <v>419</v>
      </c>
      <c r="G242" t="s">
        <v>20</v>
      </c>
      <c r="H242">
        <v>1784</v>
      </c>
      <c r="I242">
        <f t="shared" si="7"/>
        <v>69.02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">
        <v>2038</v>
      </c>
      <c r="R242" t="s">
        <v>2039</v>
      </c>
    </row>
    <row r="243" spans="1:18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6">
        <f t="shared" si="6"/>
        <v>102</v>
      </c>
      <c r="G243" t="s">
        <v>20</v>
      </c>
      <c r="H243">
        <v>1684</v>
      </c>
      <c r="I243">
        <f t="shared" si="7"/>
        <v>101.98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">
        <v>2046</v>
      </c>
      <c r="R243" t="s">
        <v>2047</v>
      </c>
    </row>
    <row r="244" spans="1:18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6">
        <f t="shared" si="6"/>
        <v>128</v>
      </c>
      <c r="G244" t="s">
        <v>20</v>
      </c>
      <c r="H244">
        <v>250</v>
      </c>
      <c r="I244">
        <f t="shared" si="7"/>
        <v>42.92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">
        <v>2034</v>
      </c>
      <c r="R244" t="s">
        <v>2035</v>
      </c>
    </row>
    <row r="245" spans="1:18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6">
        <f t="shared" si="6"/>
        <v>445</v>
      </c>
      <c r="G245" t="s">
        <v>20</v>
      </c>
      <c r="H245">
        <v>238</v>
      </c>
      <c r="I245">
        <f t="shared" si="7"/>
        <v>43.03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">
        <v>2038</v>
      </c>
      <c r="R245" t="s">
        <v>2039</v>
      </c>
    </row>
    <row r="246" spans="1:18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6">
        <f t="shared" si="6"/>
        <v>570</v>
      </c>
      <c r="G246" t="s">
        <v>20</v>
      </c>
      <c r="H246">
        <v>53</v>
      </c>
      <c r="I246">
        <f t="shared" si="7"/>
        <v>75.25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">
        <v>2038</v>
      </c>
      <c r="R246" t="s">
        <v>2039</v>
      </c>
    </row>
    <row r="247" spans="1:18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6">
        <f t="shared" si="6"/>
        <v>509</v>
      </c>
      <c r="G247" t="s">
        <v>20</v>
      </c>
      <c r="H247">
        <v>214</v>
      </c>
      <c r="I247">
        <f t="shared" si="7"/>
        <v>69.02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">
        <v>2038</v>
      </c>
      <c r="R247" t="s">
        <v>2039</v>
      </c>
    </row>
    <row r="248" spans="1:18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6">
        <f t="shared" si="6"/>
        <v>326</v>
      </c>
      <c r="G248" t="s">
        <v>20</v>
      </c>
      <c r="H248">
        <v>222</v>
      </c>
      <c r="I248">
        <f t="shared" si="7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">
        <v>2036</v>
      </c>
      <c r="R248" t="s">
        <v>2037</v>
      </c>
    </row>
    <row r="249" spans="1:18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6">
        <f t="shared" si="6"/>
        <v>933</v>
      </c>
      <c r="G249" t="s">
        <v>20</v>
      </c>
      <c r="H249">
        <v>1884</v>
      </c>
      <c r="I249">
        <f t="shared" si="7"/>
        <v>98.01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">
        <v>2046</v>
      </c>
      <c r="R249" t="s">
        <v>2052</v>
      </c>
    </row>
    <row r="250" spans="1:18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6">
        <f t="shared" si="6"/>
        <v>211</v>
      </c>
      <c r="G250" t="s">
        <v>20</v>
      </c>
      <c r="H250">
        <v>218</v>
      </c>
      <c r="I250">
        <f t="shared" si="7"/>
        <v>60.11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">
        <v>2049</v>
      </c>
      <c r="R250" t="s">
        <v>2060</v>
      </c>
    </row>
    <row r="251" spans="1:18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6">
        <f t="shared" si="6"/>
        <v>273</v>
      </c>
      <c r="G251" t="s">
        <v>20</v>
      </c>
      <c r="H251">
        <v>6465</v>
      </c>
      <c r="I251">
        <f t="shared" si="7"/>
        <v>26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">
        <v>2046</v>
      </c>
      <c r="R251" t="s">
        <v>2058</v>
      </c>
    </row>
    <row r="252" spans="1:18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6">
        <f t="shared" si="6"/>
        <v>3</v>
      </c>
      <c r="G252" t="s">
        <v>14</v>
      </c>
      <c r="H252">
        <v>1</v>
      </c>
      <c r="I252">
        <f t="shared" si="7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">
        <v>2034</v>
      </c>
      <c r="R252" t="s">
        <v>2035</v>
      </c>
    </row>
    <row r="253" spans="1:18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6">
        <f t="shared" si="6"/>
        <v>54</v>
      </c>
      <c r="G253" t="s">
        <v>14</v>
      </c>
      <c r="H253">
        <v>101</v>
      </c>
      <c r="I253">
        <f t="shared" si="7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">
        <v>2038</v>
      </c>
      <c r="R253" t="s">
        <v>2039</v>
      </c>
    </row>
    <row r="254" spans="1:18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6">
        <f t="shared" si="6"/>
        <v>626</v>
      </c>
      <c r="G254" t="s">
        <v>20</v>
      </c>
      <c r="H254">
        <v>59</v>
      </c>
      <c r="I254">
        <f t="shared" si="7"/>
        <v>106.15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">
        <v>2038</v>
      </c>
      <c r="R254" t="s">
        <v>2039</v>
      </c>
    </row>
    <row r="255" spans="1:18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6">
        <f t="shared" si="6"/>
        <v>89</v>
      </c>
      <c r="G255" t="s">
        <v>14</v>
      </c>
      <c r="H255">
        <v>1335</v>
      </c>
      <c r="I255">
        <f t="shared" si="7"/>
        <v>81.02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">
        <v>2040</v>
      </c>
      <c r="R255" t="s">
        <v>2043</v>
      </c>
    </row>
    <row r="256" spans="1:18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6">
        <f t="shared" si="6"/>
        <v>185</v>
      </c>
      <c r="G256" t="s">
        <v>20</v>
      </c>
      <c r="H256">
        <v>88</v>
      </c>
      <c r="I256">
        <f t="shared" si="7"/>
        <v>96.65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">
        <v>2046</v>
      </c>
      <c r="R256" t="s">
        <v>2047</v>
      </c>
    </row>
    <row r="257" spans="1:18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6">
        <f t="shared" si="6"/>
        <v>120</v>
      </c>
      <c r="G257" t="s">
        <v>20</v>
      </c>
      <c r="H257">
        <v>1697</v>
      </c>
      <c r="I257">
        <f t="shared" si="7"/>
        <v>57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">
        <v>2034</v>
      </c>
      <c r="R257" t="s">
        <v>2035</v>
      </c>
    </row>
    <row r="258" spans="1:18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6">
        <f t="shared" si="6"/>
        <v>23</v>
      </c>
      <c r="G258" t="s">
        <v>14</v>
      </c>
      <c r="H258">
        <v>15</v>
      </c>
      <c r="I258">
        <f t="shared" si="7"/>
        <v>63.93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">
        <v>2034</v>
      </c>
      <c r="R258" t="s">
        <v>2035</v>
      </c>
    </row>
    <row r="259" spans="1:18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6">
        <f t="shared" ref="F259:F322" si="8">ROUND((E259/D259)*100,0)</f>
        <v>146</v>
      </c>
      <c r="G259" t="s">
        <v>20</v>
      </c>
      <c r="H259">
        <v>92</v>
      </c>
      <c r="I259">
        <f t="shared" ref="I259:I322" si="9">IFERROR(ROUND(E259/H259,2),0)</f>
        <v>90.46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">
        <v>2038</v>
      </c>
      <c r="R259" t="s">
        <v>2039</v>
      </c>
    </row>
    <row r="260" spans="1:18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6">
        <f t="shared" si="8"/>
        <v>268</v>
      </c>
      <c r="G260" t="s">
        <v>20</v>
      </c>
      <c r="H260">
        <v>186</v>
      </c>
      <c r="I260">
        <f t="shared" si="9"/>
        <v>72.17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">
        <v>2038</v>
      </c>
      <c r="R260" t="s">
        <v>2039</v>
      </c>
    </row>
    <row r="261" spans="1:18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6">
        <f t="shared" si="8"/>
        <v>598</v>
      </c>
      <c r="G261" t="s">
        <v>20</v>
      </c>
      <c r="H261">
        <v>138</v>
      </c>
      <c r="I261">
        <f t="shared" si="9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">
        <v>2053</v>
      </c>
      <c r="R261" t="s">
        <v>2054</v>
      </c>
    </row>
    <row r="262" spans="1:18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6">
        <f t="shared" si="8"/>
        <v>158</v>
      </c>
      <c r="G262" t="s">
        <v>20</v>
      </c>
      <c r="H262">
        <v>261</v>
      </c>
      <c r="I262">
        <f t="shared" si="9"/>
        <v>38.07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">
        <v>2034</v>
      </c>
      <c r="R262" t="s">
        <v>2035</v>
      </c>
    </row>
    <row r="263" spans="1:18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6">
        <f t="shared" si="8"/>
        <v>31</v>
      </c>
      <c r="G263" t="s">
        <v>14</v>
      </c>
      <c r="H263">
        <v>454</v>
      </c>
      <c r="I263">
        <f t="shared" si="9"/>
        <v>57.94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">
        <v>2034</v>
      </c>
      <c r="R263" t="s">
        <v>2035</v>
      </c>
    </row>
    <row r="264" spans="1:18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6">
        <f t="shared" si="8"/>
        <v>313</v>
      </c>
      <c r="G264" t="s">
        <v>20</v>
      </c>
      <c r="H264">
        <v>107</v>
      </c>
      <c r="I264">
        <f t="shared" si="9"/>
        <v>49.79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">
        <v>2034</v>
      </c>
      <c r="R264" t="s">
        <v>2044</v>
      </c>
    </row>
    <row r="265" spans="1:18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6">
        <f t="shared" si="8"/>
        <v>371</v>
      </c>
      <c r="G265" t="s">
        <v>20</v>
      </c>
      <c r="H265">
        <v>199</v>
      </c>
      <c r="I265">
        <f t="shared" si="9"/>
        <v>54.05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">
        <v>2053</v>
      </c>
      <c r="R265" t="s">
        <v>2054</v>
      </c>
    </row>
    <row r="266" spans="1:18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6">
        <f t="shared" si="8"/>
        <v>363</v>
      </c>
      <c r="G266" t="s">
        <v>20</v>
      </c>
      <c r="H266">
        <v>5512</v>
      </c>
      <c r="I266">
        <f t="shared" si="9"/>
        <v>30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">
        <v>2038</v>
      </c>
      <c r="R266" t="s">
        <v>2039</v>
      </c>
    </row>
    <row r="267" spans="1:18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6">
        <f t="shared" si="8"/>
        <v>123</v>
      </c>
      <c r="G267" t="s">
        <v>20</v>
      </c>
      <c r="H267">
        <v>86</v>
      </c>
      <c r="I267">
        <f t="shared" si="9"/>
        <v>70.13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">
        <v>2038</v>
      </c>
      <c r="R267" t="s">
        <v>2039</v>
      </c>
    </row>
    <row r="268" spans="1:18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6">
        <f t="shared" si="8"/>
        <v>77</v>
      </c>
      <c r="G268" t="s">
        <v>14</v>
      </c>
      <c r="H268">
        <v>3182</v>
      </c>
      <c r="I268">
        <f t="shared" si="9"/>
        <v>27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">
        <v>2034</v>
      </c>
      <c r="R268" t="s">
        <v>2057</v>
      </c>
    </row>
    <row r="269" spans="1:18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6">
        <f t="shared" si="8"/>
        <v>234</v>
      </c>
      <c r="G269" t="s">
        <v>20</v>
      </c>
      <c r="H269">
        <v>2768</v>
      </c>
      <c r="I269">
        <f t="shared" si="9"/>
        <v>51.99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">
        <v>2038</v>
      </c>
      <c r="R269" t="s">
        <v>2039</v>
      </c>
    </row>
    <row r="270" spans="1:18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6">
        <f t="shared" si="8"/>
        <v>181</v>
      </c>
      <c r="G270" t="s">
        <v>20</v>
      </c>
      <c r="H270">
        <v>48</v>
      </c>
      <c r="I270">
        <f t="shared" si="9"/>
        <v>56.42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">
        <v>2040</v>
      </c>
      <c r="R270" t="s">
        <v>2041</v>
      </c>
    </row>
    <row r="271" spans="1:18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6">
        <f t="shared" si="8"/>
        <v>253</v>
      </c>
      <c r="G271" t="s">
        <v>20</v>
      </c>
      <c r="H271">
        <v>87</v>
      </c>
      <c r="I271">
        <f t="shared" si="9"/>
        <v>101.63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">
        <v>2040</v>
      </c>
      <c r="R271" t="s">
        <v>2059</v>
      </c>
    </row>
    <row r="272" spans="1:18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6">
        <f t="shared" si="8"/>
        <v>27</v>
      </c>
      <c r="G272" t="s">
        <v>74</v>
      </c>
      <c r="H272">
        <v>1890</v>
      </c>
      <c r="I272">
        <f t="shared" si="9"/>
        <v>25.01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">
        <v>2049</v>
      </c>
      <c r="R272" t="s">
        <v>2050</v>
      </c>
    </row>
    <row r="273" spans="1:18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>
        <f t="shared" si="8"/>
        <v>1</v>
      </c>
      <c r="G273" t="s">
        <v>47</v>
      </c>
      <c r="H273">
        <v>61</v>
      </c>
      <c r="I273">
        <f t="shared" si="9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">
        <v>2053</v>
      </c>
      <c r="R273" t="s">
        <v>2054</v>
      </c>
    </row>
    <row r="274" spans="1:18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6">
        <f t="shared" si="8"/>
        <v>304</v>
      </c>
      <c r="G274" t="s">
        <v>20</v>
      </c>
      <c r="H274">
        <v>1894</v>
      </c>
      <c r="I274">
        <f t="shared" si="9"/>
        <v>82.02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">
        <v>2038</v>
      </c>
      <c r="R274" t="s">
        <v>2039</v>
      </c>
    </row>
    <row r="275" spans="1:18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6">
        <f t="shared" si="8"/>
        <v>137</v>
      </c>
      <c r="G275" t="s">
        <v>20</v>
      </c>
      <c r="H275">
        <v>282</v>
      </c>
      <c r="I275">
        <f t="shared" si="9"/>
        <v>37.96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">
        <v>2038</v>
      </c>
      <c r="R275" t="s">
        <v>2039</v>
      </c>
    </row>
    <row r="276" spans="1:18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6">
        <f t="shared" si="8"/>
        <v>32</v>
      </c>
      <c r="G276" t="s">
        <v>14</v>
      </c>
      <c r="H276">
        <v>15</v>
      </c>
      <c r="I276">
        <f t="shared" si="9"/>
        <v>51.53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">
        <v>2038</v>
      </c>
      <c r="R276" t="s">
        <v>2039</v>
      </c>
    </row>
    <row r="277" spans="1:18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6">
        <f t="shared" si="8"/>
        <v>242</v>
      </c>
      <c r="G277" t="s">
        <v>20</v>
      </c>
      <c r="H277">
        <v>116</v>
      </c>
      <c r="I277">
        <f t="shared" si="9"/>
        <v>81.2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">
        <v>2046</v>
      </c>
      <c r="R277" t="s">
        <v>2058</v>
      </c>
    </row>
    <row r="278" spans="1:18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6">
        <f t="shared" si="8"/>
        <v>97</v>
      </c>
      <c r="G278" t="s">
        <v>14</v>
      </c>
      <c r="H278">
        <v>133</v>
      </c>
      <c r="I278">
        <f t="shared" si="9"/>
        <v>40.03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">
        <v>2049</v>
      </c>
      <c r="R278" t="s">
        <v>2050</v>
      </c>
    </row>
    <row r="279" spans="1:18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6">
        <f t="shared" si="8"/>
        <v>1066</v>
      </c>
      <c r="G279" t="s">
        <v>20</v>
      </c>
      <c r="H279">
        <v>83</v>
      </c>
      <c r="I279">
        <f t="shared" si="9"/>
        <v>89.94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">
        <v>2038</v>
      </c>
      <c r="R279" t="s">
        <v>2039</v>
      </c>
    </row>
    <row r="280" spans="1:18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6">
        <f t="shared" si="8"/>
        <v>326</v>
      </c>
      <c r="G280" t="s">
        <v>20</v>
      </c>
      <c r="H280">
        <v>91</v>
      </c>
      <c r="I280">
        <f t="shared" si="9"/>
        <v>96.69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">
        <v>2036</v>
      </c>
      <c r="R280" t="s">
        <v>2037</v>
      </c>
    </row>
    <row r="281" spans="1:18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6">
        <f t="shared" si="8"/>
        <v>171</v>
      </c>
      <c r="G281" t="s">
        <v>20</v>
      </c>
      <c r="H281">
        <v>546</v>
      </c>
      <c r="I281">
        <f t="shared" si="9"/>
        <v>25.01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">
        <v>2038</v>
      </c>
      <c r="R281" t="s">
        <v>2039</v>
      </c>
    </row>
    <row r="282" spans="1:18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6">
        <f t="shared" si="8"/>
        <v>581</v>
      </c>
      <c r="G282" t="s">
        <v>20</v>
      </c>
      <c r="H282">
        <v>393</v>
      </c>
      <c r="I282">
        <f t="shared" si="9"/>
        <v>36.99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">
        <v>2040</v>
      </c>
      <c r="R282" t="s">
        <v>2048</v>
      </c>
    </row>
    <row r="283" spans="1:18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6">
        <f t="shared" si="8"/>
        <v>92</v>
      </c>
      <c r="G283" t="s">
        <v>14</v>
      </c>
      <c r="H283">
        <v>2062</v>
      </c>
      <c r="I283">
        <f t="shared" si="9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">
        <v>2038</v>
      </c>
      <c r="R283" t="s">
        <v>2039</v>
      </c>
    </row>
    <row r="284" spans="1:18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6">
        <f t="shared" si="8"/>
        <v>108</v>
      </c>
      <c r="G284" t="s">
        <v>20</v>
      </c>
      <c r="H284">
        <v>133</v>
      </c>
      <c r="I284">
        <f t="shared" si="9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">
        <v>2040</v>
      </c>
      <c r="R284" t="s">
        <v>2059</v>
      </c>
    </row>
    <row r="285" spans="1:18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6">
        <f t="shared" si="8"/>
        <v>19</v>
      </c>
      <c r="G285" t="s">
        <v>14</v>
      </c>
      <c r="H285">
        <v>29</v>
      </c>
      <c r="I285">
        <f t="shared" si="9"/>
        <v>52.31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">
        <v>2034</v>
      </c>
      <c r="R285" t="s">
        <v>2035</v>
      </c>
    </row>
    <row r="286" spans="1:18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6">
        <f t="shared" si="8"/>
        <v>83</v>
      </c>
      <c r="G286" t="s">
        <v>14</v>
      </c>
      <c r="H286">
        <v>132</v>
      </c>
      <c r="I286">
        <f t="shared" si="9"/>
        <v>61.77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">
        <v>2036</v>
      </c>
      <c r="R286" t="s">
        <v>2037</v>
      </c>
    </row>
    <row r="287" spans="1:18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6">
        <f t="shared" si="8"/>
        <v>706</v>
      </c>
      <c r="G287" t="s">
        <v>20</v>
      </c>
      <c r="H287">
        <v>254</v>
      </c>
      <c r="I287">
        <f t="shared" si="9"/>
        <v>25.03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">
        <v>2038</v>
      </c>
      <c r="R287" t="s">
        <v>2039</v>
      </c>
    </row>
    <row r="288" spans="1:18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6">
        <f t="shared" si="8"/>
        <v>17</v>
      </c>
      <c r="G288" t="s">
        <v>74</v>
      </c>
      <c r="H288">
        <v>184</v>
      </c>
      <c r="I288">
        <f t="shared" si="9"/>
        <v>106.29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">
        <v>2038</v>
      </c>
      <c r="R288" t="s">
        <v>2039</v>
      </c>
    </row>
    <row r="289" spans="1:18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6">
        <f t="shared" si="8"/>
        <v>210</v>
      </c>
      <c r="G289" t="s">
        <v>20</v>
      </c>
      <c r="H289">
        <v>176</v>
      </c>
      <c r="I289">
        <f t="shared" si="9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">
        <v>2034</v>
      </c>
      <c r="R289" t="s">
        <v>2042</v>
      </c>
    </row>
    <row r="290" spans="1:18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6">
        <f t="shared" si="8"/>
        <v>98</v>
      </c>
      <c r="G290" t="s">
        <v>14</v>
      </c>
      <c r="H290">
        <v>137</v>
      </c>
      <c r="I290">
        <f t="shared" si="9"/>
        <v>39.97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">
        <v>2034</v>
      </c>
      <c r="R290" t="s">
        <v>2056</v>
      </c>
    </row>
    <row r="291" spans="1:18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6">
        <f t="shared" si="8"/>
        <v>1684</v>
      </c>
      <c r="G291" t="s">
        <v>20</v>
      </c>
      <c r="H291">
        <v>337</v>
      </c>
      <c r="I291">
        <f t="shared" si="9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">
        <v>2038</v>
      </c>
      <c r="R291" t="s">
        <v>2039</v>
      </c>
    </row>
    <row r="292" spans="1:18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6">
        <f t="shared" si="8"/>
        <v>54</v>
      </c>
      <c r="G292" t="s">
        <v>14</v>
      </c>
      <c r="H292">
        <v>908</v>
      </c>
      <c r="I292">
        <f t="shared" si="9"/>
        <v>101.02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">
        <v>2040</v>
      </c>
      <c r="R292" t="s">
        <v>2041</v>
      </c>
    </row>
    <row r="293" spans="1:18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6">
        <f t="shared" si="8"/>
        <v>457</v>
      </c>
      <c r="G293" t="s">
        <v>20</v>
      </c>
      <c r="H293">
        <v>107</v>
      </c>
      <c r="I293">
        <f t="shared" si="9"/>
        <v>76.81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">
        <v>2036</v>
      </c>
      <c r="R293" t="s">
        <v>2037</v>
      </c>
    </row>
    <row r="294" spans="1:18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6">
        <f t="shared" si="8"/>
        <v>10</v>
      </c>
      <c r="G294" t="s">
        <v>14</v>
      </c>
      <c r="H294">
        <v>10</v>
      </c>
      <c r="I294">
        <f t="shared" si="9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">
        <v>2032</v>
      </c>
      <c r="R294" t="s">
        <v>2033</v>
      </c>
    </row>
    <row r="295" spans="1:18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6">
        <f t="shared" si="8"/>
        <v>16</v>
      </c>
      <c r="G295" t="s">
        <v>74</v>
      </c>
      <c r="H295">
        <v>32</v>
      </c>
      <c r="I295">
        <f t="shared" si="9"/>
        <v>33.28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">
        <v>2038</v>
      </c>
      <c r="R295" t="s">
        <v>2039</v>
      </c>
    </row>
    <row r="296" spans="1:18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6">
        <f t="shared" si="8"/>
        <v>1340</v>
      </c>
      <c r="G296" t="s">
        <v>20</v>
      </c>
      <c r="H296">
        <v>183</v>
      </c>
      <c r="I296">
        <f t="shared" si="9"/>
        <v>43.92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">
        <v>2038</v>
      </c>
      <c r="R296" t="s">
        <v>2039</v>
      </c>
    </row>
    <row r="297" spans="1:18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6">
        <f t="shared" si="8"/>
        <v>36</v>
      </c>
      <c r="G297" t="s">
        <v>14</v>
      </c>
      <c r="H297">
        <v>1910</v>
      </c>
      <c r="I297">
        <f t="shared" si="9"/>
        <v>36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">
        <v>2038</v>
      </c>
      <c r="R297" t="s">
        <v>2039</v>
      </c>
    </row>
    <row r="298" spans="1:18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6">
        <f t="shared" si="8"/>
        <v>55</v>
      </c>
      <c r="G298" t="s">
        <v>14</v>
      </c>
      <c r="H298">
        <v>38</v>
      </c>
      <c r="I298">
        <f t="shared" si="9"/>
        <v>88.21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">
        <v>2038</v>
      </c>
      <c r="R298" t="s">
        <v>2039</v>
      </c>
    </row>
    <row r="299" spans="1:18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6">
        <f t="shared" si="8"/>
        <v>94</v>
      </c>
      <c r="G299" t="s">
        <v>14</v>
      </c>
      <c r="H299">
        <v>104</v>
      </c>
      <c r="I299">
        <f t="shared" si="9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">
        <v>2038</v>
      </c>
      <c r="R299" t="s">
        <v>2039</v>
      </c>
    </row>
    <row r="300" spans="1:18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6">
        <f t="shared" si="8"/>
        <v>144</v>
      </c>
      <c r="G300" t="s">
        <v>20</v>
      </c>
      <c r="H300">
        <v>72</v>
      </c>
      <c r="I300">
        <f t="shared" si="9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">
        <v>2034</v>
      </c>
      <c r="R300" t="s">
        <v>2035</v>
      </c>
    </row>
    <row r="301" spans="1:18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6">
        <f t="shared" si="8"/>
        <v>51</v>
      </c>
      <c r="G301" t="s">
        <v>14</v>
      </c>
      <c r="H301">
        <v>49</v>
      </c>
      <c r="I301">
        <f t="shared" si="9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">
        <v>2032</v>
      </c>
      <c r="R301" t="s">
        <v>2033</v>
      </c>
    </row>
    <row r="302" spans="1:18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6">
        <f t="shared" si="8"/>
        <v>5</v>
      </c>
      <c r="G302" t="s">
        <v>14</v>
      </c>
      <c r="H302">
        <v>1</v>
      </c>
      <c r="I302">
        <f t="shared" si="9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">
        <v>2046</v>
      </c>
      <c r="R302" t="s">
        <v>2047</v>
      </c>
    </row>
    <row r="303" spans="1:18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6">
        <f t="shared" si="8"/>
        <v>1345</v>
      </c>
      <c r="G303" t="s">
        <v>20</v>
      </c>
      <c r="H303">
        <v>295</v>
      </c>
      <c r="I303">
        <f t="shared" si="9"/>
        <v>41.02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">
        <v>2040</v>
      </c>
      <c r="R303" t="s">
        <v>2041</v>
      </c>
    </row>
    <row r="304" spans="1:18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6">
        <f t="shared" si="8"/>
        <v>32</v>
      </c>
      <c r="G304" t="s">
        <v>14</v>
      </c>
      <c r="H304">
        <v>245</v>
      </c>
      <c r="I304">
        <f t="shared" si="9"/>
        <v>98.91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">
        <v>2038</v>
      </c>
      <c r="R304" t="s">
        <v>2039</v>
      </c>
    </row>
    <row r="305" spans="1:18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6">
        <f t="shared" si="8"/>
        <v>83</v>
      </c>
      <c r="G305" t="s">
        <v>14</v>
      </c>
      <c r="H305">
        <v>32</v>
      </c>
      <c r="I305">
        <f t="shared" si="9"/>
        <v>87.78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">
        <v>2034</v>
      </c>
      <c r="R305" t="s">
        <v>2044</v>
      </c>
    </row>
    <row r="306" spans="1:18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6">
        <f t="shared" si="8"/>
        <v>546</v>
      </c>
      <c r="G306" t="s">
        <v>20</v>
      </c>
      <c r="H306">
        <v>142</v>
      </c>
      <c r="I306">
        <f t="shared" si="9"/>
        <v>80.77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">
        <v>2040</v>
      </c>
      <c r="R306" t="s">
        <v>2041</v>
      </c>
    </row>
    <row r="307" spans="1:18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6">
        <f t="shared" si="8"/>
        <v>286</v>
      </c>
      <c r="G307" t="s">
        <v>20</v>
      </c>
      <c r="H307">
        <v>85</v>
      </c>
      <c r="I307">
        <f t="shared" si="9"/>
        <v>94.28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">
        <v>2038</v>
      </c>
      <c r="R307" t="s">
        <v>2039</v>
      </c>
    </row>
    <row r="308" spans="1:18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6">
        <f t="shared" si="8"/>
        <v>8</v>
      </c>
      <c r="G308" t="s">
        <v>14</v>
      </c>
      <c r="H308">
        <v>7</v>
      </c>
      <c r="I308">
        <f t="shared" si="9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">
        <v>2038</v>
      </c>
      <c r="R308" t="s">
        <v>2039</v>
      </c>
    </row>
    <row r="309" spans="1:18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6">
        <f t="shared" si="8"/>
        <v>132</v>
      </c>
      <c r="G309" t="s">
        <v>20</v>
      </c>
      <c r="H309">
        <v>659</v>
      </c>
      <c r="I309">
        <f t="shared" si="9"/>
        <v>65.97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">
        <v>2046</v>
      </c>
      <c r="R309" t="s">
        <v>2052</v>
      </c>
    </row>
    <row r="310" spans="1:18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6">
        <f t="shared" si="8"/>
        <v>74</v>
      </c>
      <c r="G310" t="s">
        <v>14</v>
      </c>
      <c r="H310">
        <v>803</v>
      </c>
      <c r="I310">
        <f t="shared" si="9"/>
        <v>109.04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">
        <v>2038</v>
      </c>
      <c r="R310" t="s">
        <v>2039</v>
      </c>
    </row>
    <row r="311" spans="1:18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6">
        <f t="shared" si="8"/>
        <v>75</v>
      </c>
      <c r="G311" t="s">
        <v>74</v>
      </c>
      <c r="H311">
        <v>75</v>
      </c>
      <c r="I311">
        <f t="shared" si="9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">
        <v>2034</v>
      </c>
      <c r="R311" t="s">
        <v>2044</v>
      </c>
    </row>
    <row r="312" spans="1:18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6">
        <f t="shared" si="8"/>
        <v>20</v>
      </c>
      <c r="G312" t="s">
        <v>14</v>
      </c>
      <c r="H312">
        <v>16</v>
      </c>
      <c r="I312">
        <f t="shared" si="9"/>
        <v>99.13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">
        <v>2049</v>
      </c>
      <c r="R312" t="s">
        <v>2050</v>
      </c>
    </row>
    <row r="313" spans="1:18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6">
        <f t="shared" si="8"/>
        <v>203</v>
      </c>
      <c r="G313" t="s">
        <v>20</v>
      </c>
      <c r="H313">
        <v>121</v>
      </c>
      <c r="I313">
        <f t="shared" si="9"/>
        <v>105.88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">
        <v>2038</v>
      </c>
      <c r="R313" t="s">
        <v>2039</v>
      </c>
    </row>
    <row r="314" spans="1:18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6">
        <f t="shared" si="8"/>
        <v>310</v>
      </c>
      <c r="G314" t="s">
        <v>20</v>
      </c>
      <c r="H314">
        <v>3742</v>
      </c>
      <c r="I314">
        <f t="shared" si="9"/>
        <v>49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">
        <v>2038</v>
      </c>
      <c r="R314" t="s">
        <v>2039</v>
      </c>
    </row>
    <row r="315" spans="1:18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6">
        <f t="shared" si="8"/>
        <v>395</v>
      </c>
      <c r="G315" t="s">
        <v>20</v>
      </c>
      <c r="H315">
        <v>223</v>
      </c>
      <c r="I315">
        <f t="shared" si="9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">
        <v>2034</v>
      </c>
      <c r="R315" t="s">
        <v>2035</v>
      </c>
    </row>
    <row r="316" spans="1:18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6">
        <f t="shared" si="8"/>
        <v>295</v>
      </c>
      <c r="G316" t="s">
        <v>20</v>
      </c>
      <c r="H316">
        <v>133</v>
      </c>
      <c r="I316">
        <f t="shared" si="9"/>
        <v>31.02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">
        <v>2040</v>
      </c>
      <c r="R316" t="s">
        <v>2041</v>
      </c>
    </row>
    <row r="317" spans="1:18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6">
        <f t="shared" si="8"/>
        <v>34</v>
      </c>
      <c r="G317" t="s">
        <v>14</v>
      </c>
      <c r="H317">
        <v>31</v>
      </c>
      <c r="I317">
        <f t="shared" si="9"/>
        <v>103.87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">
        <v>2038</v>
      </c>
      <c r="R317" t="s">
        <v>2039</v>
      </c>
    </row>
    <row r="318" spans="1:18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6">
        <f t="shared" si="8"/>
        <v>67</v>
      </c>
      <c r="G318" t="s">
        <v>14</v>
      </c>
      <c r="H318">
        <v>108</v>
      </c>
      <c r="I318">
        <f t="shared" si="9"/>
        <v>59.27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">
        <v>2032</v>
      </c>
      <c r="R318" t="s">
        <v>2033</v>
      </c>
    </row>
    <row r="319" spans="1:18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6">
        <f t="shared" si="8"/>
        <v>19</v>
      </c>
      <c r="G319" t="s">
        <v>14</v>
      </c>
      <c r="H319">
        <v>30</v>
      </c>
      <c r="I319">
        <f t="shared" si="9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">
        <v>2038</v>
      </c>
      <c r="R319" t="s">
        <v>2039</v>
      </c>
    </row>
    <row r="320" spans="1:18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6">
        <f t="shared" si="8"/>
        <v>16</v>
      </c>
      <c r="G320" t="s">
        <v>14</v>
      </c>
      <c r="H320">
        <v>17</v>
      </c>
      <c r="I320">
        <f t="shared" si="9"/>
        <v>53.12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">
        <v>2034</v>
      </c>
      <c r="R320" t="s">
        <v>2035</v>
      </c>
    </row>
    <row r="321" spans="1:18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6">
        <f t="shared" si="8"/>
        <v>39</v>
      </c>
      <c r="G321" t="s">
        <v>74</v>
      </c>
      <c r="H321">
        <v>64</v>
      </c>
      <c r="I321">
        <f t="shared" si="9"/>
        <v>50.8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">
        <v>2036</v>
      </c>
      <c r="R321" t="s">
        <v>2037</v>
      </c>
    </row>
    <row r="322" spans="1:18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6">
        <f t="shared" si="8"/>
        <v>10</v>
      </c>
      <c r="G322" t="s">
        <v>14</v>
      </c>
      <c r="H322">
        <v>80</v>
      </c>
      <c r="I322">
        <f t="shared" si="9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">
        <v>2046</v>
      </c>
      <c r="R322" t="s">
        <v>2052</v>
      </c>
    </row>
    <row r="323" spans="1:18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6">
        <f t="shared" ref="F323:F386" si="10">ROUND((E323/D323)*100,0)</f>
        <v>94</v>
      </c>
      <c r="G323" t="s">
        <v>14</v>
      </c>
      <c r="H323">
        <v>2468</v>
      </c>
      <c r="I323">
        <f t="shared" ref="I323:I386" si="11">IFERROR(ROUND(E323/H323,2),0)</f>
        <v>65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">
        <v>2040</v>
      </c>
      <c r="R323" t="s">
        <v>2051</v>
      </c>
    </row>
    <row r="324" spans="1:18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6">
        <f t="shared" si="10"/>
        <v>167</v>
      </c>
      <c r="G324" t="s">
        <v>20</v>
      </c>
      <c r="H324">
        <v>5168</v>
      </c>
      <c r="I324">
        <f t="shared" si="11"/>
        <v>38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">
        <v>2038</v>
      </c>
      <c r="R324" t="s">
        <v>2039</v>
      </c>
    </row>
    <row r="325" spans="1:18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6">
        <f t="shared" si="10"/>
        <v>24</v>
      </c>
      <c r="G325" t="s">
        <v>14</v>
      </c>
      <c r="H325">
        <v>26</v>
      </c>
      <c r="I325">
        <f t="shared" si="11"/>
        <v>82.62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">
        <v>2040</v>
      </c>
      <c r="R325" t="s">
        <v>2041</v>
      </c>
    </row>
    <row r="326" spans="1:18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6">
        <f t="shared" si="10"/>
        <v>164</v>
      </c>
      <c r="G326" t="s">
        <v>20</v>
      </c>
      <c r="H326">
        <v>307</v>
      </c>
      <c r="I326">
        <f t="shared" si="11"/>
        <v>37.94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">
        <v>2038</v>
      </c>
      <c r="R326" t="s">
        <v>2039</v>
      </c>
    </row>
    <row r="327" spans="1:18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6">
        <f t="shared" si="10"/>
        <v>91</v>
      </c>
      <c r="G327" t="s">
        <v>14</v>
      </c>
      <c r="H327">
        <v>73</v>
      </c>
      <c r="I327">
        <f t="shared" si="11"/>
        <v>80.78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">
        <v>2038</v>
      </c>
      <c r="R327" t="s">
        <v>2039</v>
      </c>
    </row>
    <row r="328" spans="1:18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6">
        <f t="shared" si="10"/>
        <v>46</v>
      </c>
      <c r="G328" t="s">
        <v>14</v>
      </c>
      <c r="H328">
        <v>128</v>
      </c>
      <c r="I328">
        <f t="shared" si="11"/>
        <v>25.98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">
        <v>2040</v>
      </c>
      <c r="R328" t="s">
        <v>2048</v>
      </c>
    </row>
    <row r="329" spans="1:18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6">
        <f t="shared" si="10"/>
        <v>39</v>
      </c>
      <c r="G329" t="s">
        <v>14</v>
      </c>
      <c r="H329">
        <v>33</v>
      </c>
      <c r="I329">
        <f t="shared" si="11"/>
        <v>30.36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">
        <v>2038</v>
      </c>
      <c r="R329" t="s">
        <v>2039</v>
      </c>
    </row>
    <row r="330" spans="1:18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6">
        <f t="shared" si="10"/>
        <v>134</v>
      </c>
      <c r="G330" t="s">
        <v>20</v>
      </c>
      <c r="H330">
        <v>2441</v>
      </c>
      <c r="I330">
        <f t="shared" si="11"/>
        <v>54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">
        <v>2034</v>
      </c>
      <c r="R330" t="s">
        <v>2035</v>
      </c>
    </row>
    <row r="331" spans="1:18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>
        <f t="shared" si="10"/>
        <v>23</v>
      </c>
      <c r="G331" t="s">
        <v>47</v>
      </c>
      <c r="H331">
        <v>211</v>
      </c>
      <c r="I331">
        <f t="shared" si="11"/>
        <v>101.79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">
        <v>2049</v>
      </c>
      <c r="R331" t="s">
        <v>2050</v>
      </c>
    </row>
    <row r="332" spans="1:18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6">
        <f t="shared" si="10"/>
        <v>185</v>
      </c>
      <c r="G332" t="s">
        <v>20</v>
      </c>
      <c r="H332">
        <v>1385</v>
      </c>
      <c r="I332">
        <f t="shared" si="11"/>
        <v>45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">
        <v>2040</v>
      </c>
      <c r="R332" t="s">
        <v>2041</v>
      </c>
    </row>
    <row r="333" spans="1:18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6">
        <f t="shared" si="10"/>
        <v>444</v>
      </c>
      <c r="G333" t="s">
        <v>20</v>
      </c>
      <c r="H333">
        <v>190</v>
      </c>
      <c r="I333">
        <f t="shared" si="1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">
        <v>2032</v>
      </c>
      <c r="R333" t="s">
        <v>2033</v>
      </c>
    </row>
    <row r="334" spans="1:18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6">
        <f t="shared" si="10"/>
        <v>200</v>
      </c>
      <c r="G334" t="s">
        <v>20</v>
      </c>
      <c r="H334">
        <v>470</v>
      </c>
      <c r="I334">
        <f t="shared" si="11"/>
        <v>88.08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">
        <v>2036</v>
      </c>
      <c r="R334" t="s">
        <v>2045</v>
      </c>
    </row>
    <row r="335" spans="1:18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6">
        <f t="shared" si="10"/>
        <v>124</v>
      </c>
      <c r="G335" t="s">
        <v>20</v>
      </c>
      <c r="H335">
        <v>253</v>
      </c>
      <c r="I335">
        <f t="shared" si="11"/>
        <v>47.04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">
        <v>2038</v>
      </c>
      <c r="R335" t="s">
        <v>2039</v>
      </c>
    </row>
    <row r="336" spans="1:18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6">
        <f t="shared" si="10"/>
        <v>187</v>
      </c>
      <c r="G336" t="s">
        <v>20</v>
      </c>
      <c r="H336">
        <v>1113</v>
      </c>
      <c r="I336">
        <f t="shared" si="11"/>
        <v>111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">
        <v>2034</v>
      </c>
      <c r="R336" t="s">
        <v>2035</v>
      </c>
    </row>
    <row r="337" spans="1:18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6">
        <f t="shared" si="10"/>
        <v>114</v>
      </c>
      <c r="G337" t="s">
        <v>20</v>
      </c>
      <c r="H337">
        <v>2283</v>
      </c>
      <c r="I337">
        <f t="shared" si="11"/>
        <v>87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">
        <v>2034</v>
      </c>
      <c r="R337" t="s">
        <v>2035</v>
      </c>
    </row>
    <row r="338" spans="1:18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6">
        <f t="shared" si="10"/>
        <v>97</v>
      </c>
      <c r="G338" t="s">
        <v>14</v>
      </c>
      <c r="H338">
        <v>1072</v>
      </c>
      <c r="I338">
        <f t="shared" si="11"/>
        <v>63.99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">
        <v>2034</v>
      </c>
      <c r="R338" t="s">
        <v>2035</v>
      </c>
    </row>
    <row r="339" spans="1:18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6">
        <f t="shared" si="10"/>
        <v>123</v>
      </c>
      <c r="G339" t="s">
        <v>20</v>
      </c>
      <c r="H339">
        <v>1095</v>
      </c>
      <c r="I339">
        <f t="shared" si="11"/>
        <v>105.99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">
        <v>2038</v>
      </c>
      <c r="R339" t="s">
        <v>2039</v>
      </c>
    </row>
    <row r="340" spans="1:18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6">
        <f t="shared" si="10"/>
        <v>179</v>
      </c>
      <c r="G340" t="s">
        <v>20</v>
      </c>
      <c r="H340">
        <v>1690</v>
      </c>
      <c r="I340">
        <f t="shared" si="1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">
        <v>2038</v>
      </c>
      <c r="R340" t="s">
        <v>2039</v>
      </c>
    </row>
    <row r="341" spans="1:18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6">
        <f t="shared" si="10"/>
        <v>80</v>
      </c>
      <c r="G341" t="s">
        <v>74</v>
      </c>
      <c r="H341">
        <v>1297</v>
      </c>
      <c r="I341">
        <f t="shared" si="11"/>
        <v>84.02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">
        <v>2038</v>
      </c>
      <c r="R341" t="s">
        <v>2039</v>
      </c>
    </row>
    <row r="342" spans="1:18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6">
        <f t="shared" si="10"/>
        <v>94</v>
      </c>
      <c r="G342" t="s">
        <v>14</v>
      </c>
      <c r="H342">
        <v>393</v>
      </c>
      <c r="I342">
        <f t="shared" si="11"/>
        <v>88.97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">
        <v>2053</v>
      </c>
      <c r="R342" t="s">
        <v>2054</v>
      </c>
    </row>
    <row r="343" spans="1:18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6">
        <f t="shared" si="10"/>
        <v>85</v>
      </c>
      <c r="G343" t="s">
        <v>14</v>
      </c>
      <c r="H343">
        <v>1257</v>
      </c>
      <c r="I343">
        <f t="shared" si="1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">
        <v>2034</v>
      </c>
      <c r="R343" t="s">
        <v>2044</v>
      </c>
    </row>
    <row r="344" spans="1:18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6">
        <f t="shared" si="10"/>
        <v>67</v>
      </c>
      <c r="G344" t="s">
        <v>14</v>
      </c>
      <c r="H344">
        <v>328</v>
      </c>
      <c r="I344">
        <f t="shared" si="11"/>
        <v>97.15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">
        <v>2038</v>
      </c>
      <c r="R344" t="s">
        <v>2039</v>
      </c>
    </row>
    <row r="345" spans="1:18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6">
        <f t="shared" si="10"/>
        <v>54</v>
      </c>
      <c r="G345" t="s">
        <v>14</v>
      </c>
      <c r="H345">
        <v>147</v>
      </c>
      <c r="I345">
        <f t="shared" si="11"/>
        <v>33.01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">
        <v>2038</v>
      </c>
      <c r="R345" t="s">
        <v>2039</v>
      </c>
    </row>
    <row r="346" spans="1:18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6">
        <f t="shared" si="10"/>
        <v>42</v>
      </c>
      <c r="G346" t="s">
        <v>14</v>
      </c>
      <c r="H346">
        <v>830</v>
      </c>
      <c r="I346">
        <f t="shared" si="11"/>
        <v>99.95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">
        <v>2049</v>
      </c>
      <c r="R346" t="s">
        <v>2050</v>
      </c>
    </row>
    <row r="347" spans="1:18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6">
        <f t="shared" si="10"/>
        <v>15</v>
      </c>
      <c r="G347" t="s">
        <v>14</v>
      </c>
      <c r="H347">
        <v>331</v>
      </c>
      <c r="I347">
        <f t="shared" si="11"/>
        <v>69.97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">
        <v>2040</v>
      </c>
      <c r="R347" t="s">
        <v>2043</v>
      </c>
    </row>
    <row r="348" spans="1:18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6">
        <f t="shared" si="10"/>
        <v>34</v>
      </c>
      <c r="G348" t="s">
        <v>14</v>
      </c>
      <c r="H348">
        <v>25</v>
      </c>
      <c r="I348">
        <f t="shared" si="11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">
        <v>2034</v>
      </c>
      <c r="R348" t="s">
        <v>2044</v>
      </c>
    </row>
    <row r="349" spans="1:18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6">
        <f t="shared" si="10"/>
        <v>1401</v>
      </c>
      <c r="G349" t="s">
        <v>20</v>
      </c>
      <c r="H349">
        <v>191</v>
      </c>
      <c r="I349">
        <f t="shared" si="1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">
        <v>2036</v>
      </c>
      <c r="R349" t="s">
        <v>2037</v>
      </c>
    </row>
    <row r="350" spans="1:18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6">
        <f t="shared" si="10"/>
        <v>72</v>
      </c>
      <c r="G350" t="s">
        <v>14</v>
      </c>
      <c r="H350">
        <v>3483</v>
      </c>
      <c r="I350">
        <f t="shared" si="11"/>
        <v>41.01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">
        <v>2032</v>
      </c>
      <c r="R350" t="s">
        <v>2033</v>
      </c>
    </row>
    <row r="351" spans="1:18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6">
        <f t="shared" si="10"/>
        <v>53</v>
      </c>
      <c r="G351" t="s">
        <v>14</v>
      </c>
      <c r="H351">
        <v>923</v>
      </c>
      <c r="I351">
        <f t="shared" si="11"/>
        <v>103.96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">
        <v>2038</v>
      </c>
      <c r="R351" t="s">
        <v>2039</v>
      </c>
    </row>
    <row r="352" spans="1:18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6">
        <f t="shared" si="10"/>
        <v>5</v>
      </c>
      <c r="G352" t="s">
        <v>14</v>
      </c>
      <c r="H352">
        <v>1</v>
      </c>
      <c r="I352">
        <f t="shared" si="11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">
        <v>2034</v>
      </c>
      <c r="R352" t="s">
        <v>2057</v>
      </c>
    </row>
    <row r="353" spans="1:18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6">
        <f t="shared" si="10"/>
        <v>128</v>
      </c>
      <c r="G353" t="s">
        <v>20</v>
      </c>
      <c r="H353">
        <v>2013</v>
      </c>
      <c r="I353">
        <f t="shared" si="11"/>
        <v>47.01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">
        <v>2034</v>
      </c>
      <c r="R353" t="s">
        <v>2035</v>
      </c>
    </row>
    <row r="354" spans="1:18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6">
        <f t="shared" si="10"/>
        <v>35</v>
      </c>
      <c r="G354" t="s">
        <v>14</v>
      </c>
      <c r="H354">
        <v>33</v>
      </c>
      <c r="I354">
        <f t="shared" si="11"/>
        <v>29.61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">
        <v>2038</v>
      </c>
      <c r="R354" t="s">
        <v>2039</v>
      </c>
    </row>
    <row r="355" spans="1:18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6">
        <f t="shared" si="10"/>
        <v>411</v>
      </c>
      <c r="G355" t="s">
        <v>20</v>
      </c>
      <c r="H355">
        <v>1703</v>
      </c>
      <c r="I355">
        <f t="shared" si="1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">
        <v>2038</v>
      </c>
      <c r="R355" t="s">
        <v>2039</v>
      </c>
    </row>
    <row r="356" spans="1:18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6">
        <f t="shared" si="10"/>
        <v>124</v>
      </c>
      <c r="G356" t="s">
        <v>20</v>
      </c>
      <c r="H356">
        <v>80</v>
      </c>
      <c r="I356">
        <f t="shared" si="11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">
        <v>2040</v>
      </c>
      <c r="R356" t="s">
        <v>2041</v>
      </c>
    </row>
    <row r="357" spans="1:18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>
        <f t="shared" si="10"/>
        <v>59</v>
      </c>
      <c r="G357" t="s">
        <v>47</v>
      </c>
      <c r="H357">
        <v>86</v>
      </c>
      <c r="I357">
        <f t="shared" si="11"/>
        <v>26.06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">
        <v>2036</v>
      </c>
      <c r="R357" t="s">
        <v>2045</v>
      </c>
    </row>
    <row r="358" spans="1:18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6">
        <f t="shared" si="10"/>
        <v>37</v>
      </c>
      <c r="G358" t="s">
        <v>14</v>
      </c>
      <c r="H358">
        <v>40</v>
      </c>
      <c r="I358">
        <f t="shared" si="11"/>
        <v>85.78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">
        <v>2038</v>
      </c>
      <c r="R358" t="s">
        <v>2039</v>
      </c>
    </row>
    <row r="359" spans="1:18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6">
        <f t="shared" si="10"/>
        <v>185</v>
      </c>
      <c r="G359" t="s">
        <v>20</v>
      </c>
      <c r="H359">
        <v>41</v>
      </c>
      <c r="I359">
        <f t="shared" si="11"/>
        <v>103.73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">
        <v>2049</v>
      </c>
      <c r="R359" t="s">
        <v>2050</v>
      </c>
    </row>
    <row r="360" spans="1:18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6">
        <f t="shared" si="10"/>
        <v>12</v>
      </c>
      <c r="G360" t="s">
        <v>14</v>
      </c>
      <c r="H360">
        <v>23</v>
      </c>
      <c r="I360">
        <f t="shared" si="11"/>
        <v>49.83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">
        <v>2053</v>
      </c>
      <c r="R360" t="s">
        <v>2054</v>
      </c>
    </row>
    <row r="361" spans="1:18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6">
        <f t="shared" si="10"/>
        <v>299</v>
      </c>
      <c r="G361" t="s">
        <v>20</v>
      </c>
      <c r="H361">
        <v>187</v>
      </c>
      <c r="I361">
        <f t="shared" si="11"/>
        <v>63.89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">
        <v>2040</v>
      </c>
      <c r="R361" t="s">
        <v>2048</v>
      </c>
    </row>
    <row r="362" spans="1:18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6">
        <f t="shared" si="10"/>
        <v>226</v>
      </c>
      <c r="G362" t="s">
        <v>20</v>
      </c>
      <c r="H362">
        <v>2875</v>
      </c>
      <c r="I362">
        <f t="shared" si="11"/>
        <v>47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">
        <v>2038</v>
      </c>
      <c r="R362" t="s">
        <v>2039</v>
      </c>
    </row>
    <row r="363" spans="1:18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6">
        <f t="shared" si="10"/>
        <v>174</v>
      </c>
      <c r="G363" t="s">
        <v>20</v>
      </c>
      <c r="H363">
        <v>88</v>
      </c>
      <c r="I363">
        <f t="shared" si="11"/>
        <v>108.48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">
        <v>2038</v>
      </c>
      <c r="R363" t="s">
        <v>2039</v>
      </c>
    </row>
    <row r="364" spans="1:18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6">
        <f t="shared" si="10"/>
        <v>372</v>
      </c>
      <c r="G364" t="s">
        <v>20</v>
      </c>
      <c r="H364">
        <v>191</v>
      </c>
      <c r="I364">
        <f t="shared" si="11"/>
        <v>72.02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">
        <v>2034</v>
      </c>
      <c r="R364" t="s">
        <v>2035</v>
      </c>
    </row>
    <row r="365" spans="1:18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6">
        <f t="shared" si="10"/>
        <v>160</v>
      </c>
      <c r="G365" t="s">
        <v>20</v>
      </c>
      <c r="H365">
        <v>139</v>
      </c>
      <c r="I365">
        <f t="shared" si="11"/>
        <v>59.93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">
        <v>2034</v>
      </c>
      <c r="R365" t="s">
        <v>2035</v>
      </c>
    </row>
    <row r="366" spans="1:18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6">
        <f t="shared" si="10"/>
        <v>1616</v>
      </c>
      <c r="G366" t="s">
        <v>20</v>
      </c>
      <c r="H366">
        <v>186</v>
      </c>
      <c r="I366">
        <f t="shared" si="1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">
        <v>2034</v>
      </c>
      <c r="R366" t="s">
        <v>2044</v>
      </c>
    </row>
    <row r="367" spans="1:18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6">
        <f t="shared" si="10"/>
        <v>733</v>
      </c>
      <c r="G367" t="s">
        <v>20</v>
      </c>
      <c r="H367">
        <v>112</v>
      </c>
      <c r="I367">
        <f t="shared" si="11"/>
        <v>104.78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">
        <v>2038</v>
      </c>
      <c r="R367" t="s">
        <v>2039</v>
      </c>
    </row>
    <row r="368" spans="1:18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6">
        <f t="shared" si="10"/>
        <v>592</v>
      </c>
      <c r="G368" t="s">
        <v>20</v>
      </c>
      <c r="H368">
        <v>101</v>
      </c>
      <c r="I368">
        <f t="shared" si="11"/>
        <v>105.52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">
        <v>2038</v>
      </c>
      <c r="R368" t="s">
        <v>2039</v>
      </c>
    </row>
    <row r="369" spans="1:18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6">
        <f t="shared" si="10"/>
        <v>19</v>
      </c>
      <c r="G369" t="s">
        <v>14</v>
      </c>
      <c r="H369">
        <v>75</v>
      </c>
      <c r="I369">
        <f t="shared" si="11"/>
        <v>24.93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">
        <v>2038</v>
      </c>
      <c r="R369" t="s">
        <v>2039</v>
      </c>
    </row>
    <row r="370" spans="1:18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6">
        <f t="shared" si="10"/>
        <v>277</v>
      </c>
      <c r="G370" t="s">
        <v>20</v>
      </c>
      <c r="H370">
        <v>206</v>
      </c>
      <c r="I370">
        <f t="shared" si="11"/>
        <v>69.87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">
        <v>2040</v>
      </c>
      <c r="R370" t="s">
        <v>2041</v>
      </c>
    </row>
    <row r="371" spans="1:18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6">
        <f t="shared" si="10"/>
        <v>273</v>
      </c>
      <c r="G371" t="s">
        <v>20</v>
      </c>
      <c r="H371">
        <v>154</v>
      </c>
      <c r="I371">
        <f t="shared" si="11"/>
        <v>95.73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">
        <v>2040</v>
      </c>
      <c r="R371" t="s">
        <v>2059</v>
      </c>
    </row>
    <row r="372" spans="1:18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6">
        <f t="shared" si="10"/>
        <v>159</v>
      </c>
      <c r="G372" t="s">
        <v>20</v>
      </c>
      <c r="H372">
        <v>5966</v>
      </c>
      <c r="I372">
        <f t="shared" si="11"/>
        <v>30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">
        <v>2038</v>
      </c>
      <c r="R372" t="s">
        <v>2039</v>
      </c>
    </row>
    <row r="373" spans="1:18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6">
        <f t="shared" si="10"/>
        <v>68</v>
      </c>
      <c r="G373" t="s">
        <v>14</v>
      </c>
      <c r="H373">
        <v>2176</v>
      </c>
      <c r="I373">
        <f t="shared" si="11"/>
        <v>59.01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">
        <v>2038</v>
      </c>
      <c r="R373" t="s">
        <v>2039</v>
      </c>
    </row>
    <row r="374" spans="1:18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6">
        <f t="shared" si="10"/>
        <v>1592</v>
      </c>
      <c r="G374" t="s">
        <v>20</v>
      </c>
      <c r="H374">
        <v>169</v>
      </c>
      <c r="I374">
        <f t="shared" si="11"/>
        <v>84.76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">
        <v>2040</v>
      </c>
      <c r="R374" t="s">
        <v>2041</v>
      </c>
    </row>
    <row r="375" spans="1:18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6">
        <f t="shared" si="10"/>
        <v>730</v>
      </c>
      <c r="G375" t="s">
        <v>20</v>
      </c>
      <c r="H375">
        <v>2106</v>
      </c>
      <c r="I375">
        <f t="shared" si="1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">
        <v>2038</v>
      </c>
      <c r="R375" t="s">
        <v>2039</v>
      </c>
    </row>
    <row r="376" spans="1:18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6">
        <f t="shared" si="10"/>
        <v>13</v>
      </c>
      <c r="G376" t="s">
        <v>14</v>
      </c>
      <c r="H376">
        <v>441</v>
      </c>
      <c r="I376">
        <f t="shared" si="11"/>
        <v>50.05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">
        <v>2040</v>
      </c>
      <c r="R376" t="s">
        <v>2041</v>
      </c>
    </row>
    <row r="377" spans="1:18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6">
        <f t="shared" si="10"/>
        <v>55</v>
      </c>
      <c r="G377" t="s">
        <v>14</v>
      </c>
      <c r="H377">
        <v>25</v>
      </c>
      <c r="I377">
        <f t="shared" si="11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">
        <v>2034</v>
      </c>
      <c r="R377" t="s">
        <v>2044</v>
      </c>
    </row>
    <row r="378" spans="1:18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6">
        <f t="shared" si="10"/>
        <v>361</v>
      </c>
      <c r="G378" t="s">
        <v>20</v>
      </c>
      <c r="H378">
        <v>131</v>
      </c>
      <c r="I378">
        <f t="shared" si="11"/>
        <v>93.7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">
        <v>2034</v>
      </c>
      <c r="R378" t="s">
        <v>2035</v>
      </c>
    </row>
    <row r="379" spans="1:18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6">
        <f t="shared" si="10"/>
        <v>10</v>
      </c>
      <c r="G379" t="s">
        <v>14</v>
      </c>
      <c r="H379">
        <v>127</v>
      </c>
      <c r="I379">
        <f t="shared" si="11"/>
        <v>40.14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">
        <v>2038</v>
      </c>
      <c r="R379" t="s">
        <v>2039</v>
      </c>
    </row>
    <row r="380" spans="1:18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6">
        <f t="shared" si="10"/>
        <v>14</v>
      </c>
      <c r="G380" t="s">
        <v>14</v>
      </c>
      <c r="H380">
        <v>355</v>
      </c>
      <c r="I380">
        <f t="shared" si="11"/>
        <v>70.09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">
        <v>2040</v>
      </c>
      <c r="R380" t="s">
        <v>2041</v>
      </c>
    </row>
    <row r="381" spans="1:18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6">
        <f t="shared" si="10"/>
        <v>40</v>
      </c>
      <c r="G381" t="s">
        <v>14</v>
      </c>
      <c r="H381">
        <v>44</v>
      </c>
      <c r="I381">
        <f t="shared" si="1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">
        <v>2038</v>
      </c>
      <c r="R381" t="s">
        <v>2039</v>
      </c>
    </row>
    <row r="382" spans="1:18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6">
        <f t="shared" si="10"/>
        <v>160</v>
      </c>
      <c r="G382" t="s">
        <v>20</v>
      </c>
      <c r="H382">
        <v>84</v>
      </c>
      <c r="I382">
        <f t="shared" si="11"/>
        <v>47.71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">
        <v>2038</v>
      </c>
      <c r="R382" t="s">
        <v>2039</v>
      </c>
    </row>
    <row r="383" spans="1:18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6">
        <f t="shared" si="10"/>
        <v>184</v>
      </c>
      <c r="G383" t="s">
        <v>20</v>
      </c>
      <c r="H383">
        <v>155</v>
      </c>
      <c r="I383">
        <f t="shared" si="11"/>
        <v>62.9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">
        <v>2038</v>
      </c>
      <c r="R383" t="s">
        <v>2039</v>
      </c>
    </row>
    <row r="384" spans="1:18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6">
        <f t="shared" si="10"/>
        <v>64</v>
      </c>
      <c r="G384" t="s">
        <v>14</v>
      </c>
      <c r="H384">
        <v>67</v>
      </c>
      <c r="I384">
        <f t="shared" si="11"/>
        <v>86.61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">
        <v>2053</v>
      </c>
      <c r="R384" t="s">
        <v>2054</v>
      </c>
    </row>
    <row r="385" spans="1:18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6">
        <f t="shared" si="10"/>
        <v>225</v>
      </c>
      <c r="G385" t="s">
        <v>20</v>
      </c>
      <c r="H385">
        <v>189</v>
      </c>
      <c r="I385">
        <f t="shared" si="11"/>
        <v>75.13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">
        <v>2032</v>
      </c>
      <c r="R385" t="s">
        <v>2033</v>
      </c>
    </row>
    <row r="386" spans="1:18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6">
        <f t="shared" si="10"/>
        <v>172</v>
      </c>
      <c r="G386" t="s">
        <v>20</v>
      </c>
      <c r="H386">
        <v>4799</v>
      </c>
      <c r="I386">
        <f t="shared" si="11"/>
        <v>41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">
        <v>2040</v>
      </c>
      <c r="R386" t="s">
        <v>2041</v>
      </c>
    </row>
    <row r="387" spans="1:18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6">
        <f t="shared" ref="F387:F450" si="12">ROUND((E387/D387)*100,0)</f>
        <v>146</v>
      </c>
      <c r="G387" t="s">
        <v>20</v>
      </c>
      <c r="H387">
        <v>1137</v>
      </c>
      <c r="I387">
        <f t="shared" ref="I387:I450" si="13">IFERROR(ROUND(E387/H387,2),0)</f>
        <v>50.01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">
        <v>2046</v>
      </c>
      <c r="R387" t="s">
        <v>2047</v>
      </c>
    </row>
    <row r="388" spans="1:18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6">
        <f t="shared" si="12"/>
        <v>76</v>
      </c>
      <c r="G388" t="s">
        <v>14</v>
      </c>
      <c r="H388">
        <v>1068</v>
      </c>
      <c r="I388">
        <f t="shared" si="13"/>
        <v>96.96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">
        <v>2038</v>
      </c>
      <c r="R388" t="s">
        <v>2039</v>
      </c>
    </row>
    <row r="389" spans="1:18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6">
        <f t="shared" si="12"/>
        <v>39</v>
      </c>
      <c r="G389" t="s">
        <v>14</v>
      </c>
      <c r="H389">
        <v>424</v>
      </c>
      <c r="I389">
        <f t="shared" si="13"/>
        <v>100.93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">
        <v>2036</v>
      </c>
      <c r="R389" t="s">
        <v>2045</v>
      </c>
    </row>
    <row r="390" spans="1:18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6">
        <f t="shared" si="12"/>
        <v>11</v>
      </c>
      <c r="G390" t="s">
        <v>74</v>
      </c>
      <c r="H390">
        <v>145</v>
      </c>
      <c r="I390">
        <f t="shared" si="13"/>
        <v>89.23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">
        <v>2034</v>
      </c>
      <c r="R390" t="s">
        <v>2044</v>
      </c>
    </row>
    <row r="391" spans="1:18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6">
        <f t="shared" si="12"/>
        <v>122</v>
      </c>
      <c r="G391" t="s">
        <v>20</v>
      </c>
      <c r="H391">
        <v>1152</v>
      </c>
      <c r="I391">
        <f t="shared" si="13"/>
        <v>87.98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">
        <v>2038</v>
      </c>
      <c r="R391" t="s">
        <v>2039</v>
      </c>
    </row>
    <row r="392" spans="1:18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6">
        <f t="shared" si="12"/>
        <v>187</v>
      </c>
      <c r="G392" t="s">
        <v>20</v>
      </c>
      <c r="H392">
        <v>50</v>
      </c>
      <c r="I392">
        <f t="shared" si="13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">
        <v>2053</v>
      </c>
      <c r="R392" t="s">
        <v>2054</v>
      </c>
    </row>
    <row r="393" spans="1:18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6">
        <f t="shared" si="12"/>
        <v>7</v>
      </c>
      <c r="G393" t="s">
        <v>14</v>
      </c>
      <c r="H393">
        <v>151</v>
      </c>
      <c r="I393">
        <f t="shared" si="13"/>
        <v>29.09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">
        <v>2046</v>
      </c>
      <c r="R393" t="s">
        <v>2047</v>
      </c>
    </row>
    <row r="394" spans="1:18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6">
        <f t="shared" si="12"/>
        <v>66</v>
      </c>
      <c r="G394" t="s">
        <v>14</v>
      </c>
      <c r="H394">
        <v>1608</v>
      </c>
      <c r="I394">
        <f t="shared" si="13"/>
        <v>42.01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">
        <v>2036</v>
      </c>
      <c r="R394" t="s">
        <v>2045</v>
      </c>
    </row>
    <row r="395" spans="1:18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6">
        <f t="shared" si="12"/>
        <v>229</v>
      </c>
      <c r="G395" t="s">
        <v>20</v>
      </c>
      <c r="H395">
        <v>3059</v>
      </c>
      <c r="I395">
        <f t="shared" si="13"/>
        <v>47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">
        <v>2034</v>
      </c>
      <c r="R395" t="s">
        <v>2057</v>
      </c>
    </row>
    <row r="396" spans="1:18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6">
        <f t="shared" si="12"/>
        <v>469</v>
      </c>
      <c r="G396" t="s">
        <v>20</v>
      </c>
      <c r="H396">
        <v>34</v>
      </c>
      <c r="I396">
        <f t="shared" si="13"/>
        <v>110.44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">
        <v>2040</v>
      </c>
      <c r="R396" t="s">
        <v>2041</v>
      </c>
    </row>
    <row r="397" spans="1:18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6">
        <f t="shared" si="12"/>
        <v>130</v>
      </c>
      <c r="G397" t="s">
        <v>20</v>
      </c>
      <c r="H397">
        <v>220</v>
      </c>
      <c r="I397">
        <f t="shared" si="13"/>
        <v>41.99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">
        <v>2038</v>
      </c>
      <c r="R397" t="s">
        <v>2039</v>
      </c>
    </row>
    <row r="398" spans="1:18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6">
        <f t="shared" si="12"/>
        <v>167</v>
      </c>
      <c r="G398" t="s">
        <v>20</v>
      </c>
      <c r="H398">
        <v>1604</v>
      </c>
      <c r="I398">
        <f t="shared" si="13"/>
        <v>48.01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">
        <v>2040</v>
      </c>
      <c r="R398" t="s">
        <v>2043</v>
      </c>
    </row>
    <row r="399" spans="1:18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6">
        <f t="shared" si="12"/>
        <v>174</v>
      </c>
      <c r="G399" t="s">
        <v>20</v>
      </c>
      <c r="H399">
        <v>454</v>
      </c>
      <c r="I399">
        <f t="shared" si="13"/>
        <v>31.02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">
        <v>2034</v>
      </c>
      <c r="R399" t="s">
        <v>2035</v>
      </c>
    </row>
    <row r="400" spans="1:18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6">
        <f t="shared" si="12"/>
        <v>718</v>
      </c>
      <c r="G400" t="s">
        <v>20</v>
      </c>
      <c r="H400">
        <v>123</v>
      </c>
      <c r="I400">
        <f t="shared" si="13"/>
        <v>99.2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">
        <v>2040</v>
      </c>
      <c r="R400" t="s">
        <v>2048</v>
      </c>
    </row>
    <row r="401" spans="1:18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6">
        <f t="shared" si="12"/>
        <v>64</v>
      </c>
      <c r="G401" t="s">
        <v>14</v>
      </c>
      <c r="H401">
        <v>941</v>
      </c>
      <c r="I401">
        <f t="shared" si="13"/>
        <v>66.02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">
        <v>2034</v>
      </c>
      <c r="R401" t="s">
        <v>2044</v>
      </c>
    </row>
    <row r="402" spans="1:18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6">
        <f t="shared" si="12"/>
        <v>2</v>
      </c>
      <c r="G402" t="s">
        <v>14</v>
      </c>
      <c r="H402">
        <v>1</v>
      </c>
      <c r="I402">
        <f t="shared" si="13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">
        <v>2053</v>
      </c>
      <c r="R402" t="s">
        <v>2054</v>
      </c>
    </row>
    <row r="403" spans="1:18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6">
        <f t="shared" si="12"/>
        <v>1530</v>
      </c>
      <c r="G403" t="s">
        <v>20</v>
      </c>
      <c r="H403">
        <v>299</v>
      </c>
      <c r="I403">
        <f t="shared" si="13"/>
        <v>46.06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">
        <v>2038</v>
      </c>
      <c r="R403" t="s">
        <v>2039</v>
      </c>
    </row>
    <row r="404" spans="1:18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6">
        <f t="shared" si="12"/>
        <v>40</v>
      </c>
      <c r="G404" t="s">
        <v>14</v>
      </c>
      <c r="H404">
        <v>40</v>
      </c>
      <c r="I404">
        <f t="shared" si="13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">
        <v>2040</v>
      </c>
      <c r="R404" t="s">
        <v>2051</v>
      </c>
    </row>
    <row r="405" spans="1:18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6">
        <f t="shared" si="12"/>
        <v>86</v>
      </c>
      <c r="G405" t="s">
        <v>14</v>
      </c>
      <c r="H405">
        <v>3015</v>
      </c>
      <c r="I405">
        <f t="shared" si="13"/>
        <v>55.99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">
        <v>2038</v>
      </c>
      <c r="R405" t="s">
        <v>2039</v>
      </c>
    </row>
    <row r="406" spans="1:18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6">
        <f t="shared" si="12"/>
        <v>316</v>
      </c>
      <c r="G406" t="s">
        <v>20</v>
      </c>
      <c r="H406">
        <v>2237</v>
      </c>
      <c r="I406">
        <f t="shared" si="13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">
        <v>2038</v>
      </c>
      <c r="R406" t="s">
        <v>2039</v>
      </c>
    </row>
    <row r="407" spans="1:18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6">
        <f t="shared" si="12"/>
        <v>90</v>
      </c>
      <c r="G407" t="s">
        <v>14</v>
      </c>
      <c r="H407">
        <v>435</v>
      </c>
      <c r="I407">
        <f t="shared" si="13"/>
        <v>60.98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">
        <v>2038</v>
      </c>
      <c r="R407" t="s">
        <v>2039</v>
      </c>
    </row>
    <row r="408" spans="1:18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6">
        <f t="shared" si="12"/>
        <v>182</v>
      </c>
      <c r="G408" t="s">
        <v>20</v>
      </c>
      <c r="H408">
        <v>645</v>
      </c>
      <c r="I408">
        <f t="shared" si="13"/>
        <v>110.98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">
        <v>2040</v>
      </c>
      <c r="R408" t="s">
        <v>2041</v>
      </c>
    </row>
    <row r="409" spans="1:18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6">
        <f t="shared" si="12"/>
        <v>356</v>
      </c>
      <c r="G409" t="s">
        <v>20</v>
      </c>
      <c r="H409">
        <v>484</v>
      </c>
      <c r="I409">
        <f t="shared" si="13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">
        <v>2038</v>
      </c>
      <c r="R409" t="s">
        <v>2039</v>
      </c>
    </row>
    <row r="410" spans="1:18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6">
        <f t="shared" si="12"/>
        <v>132</v>
      </c>
      <c r="G410" t="s">
        <v>20</v>
      </c>
      <c r="H410">
        <v>154</v>
      </c>
      <c r="I410">
        <f t="shared" si="13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">
        <v>2040</v>
      </c>
      <c r="R410" t="s">
        <v>2041</v>
      </c>
    </row>
    <row r="411" spans="1:18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6">
        <f t="shared" si="12"/>
        <v>46</v>
      </c>
      <c r="G411" t="s">
        <v>14</v>
      </c>
      <c r="H411">
        <v>714</v>
      </c>
      <c r="I411">
        <f t="shared" si="13"/>
        <v>87.96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">
        <v>2034</v>
      </c>
      <c r="R411" t="s">
        <v>2035</v>
      </c>
    </row>
    <row r="412" spans="1:18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>
        <f t="shared" si="12"/>
        <v>36</v>
      </c>
      <c r="G412" t="s">
        <v>47</v>
      </c>
      <c r="H412">
        <v>1111</v>
      </c>
      <c r="I412">
        <f t="shared" si="13"/>
        <v>49.99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">
        <v>2049</v>
      </c>
      <c r="R412" t="s">
        <v>2060</v>
      </c>
    </row>
    <row r="413" spans="1:18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6">
        <f t="shared" si="12"/>
        <v>105</v>
      </c>
      <c r="G413" t="s">
        <v>20</v>
      </c>
      <c r="H413">
        <v>82</v>
      </c>
      <c r="I413">
        <f t="shared" si="13"/>
        <v>99.52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">
        <v>2038</v>
      </c>
      <c r="R413" t="s">
        <v>2039</v>
      </c>
    </row>
    <row r="414" spans="1:18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6">
        <f t="shared" si="12"/>
        <v>669</v>
      </c>
      <c r="G414" t="s">
        <v>20</v>
      </c>
      <c r="H414">
        <v>134</v>
      </c>
      <c r="I414">
        <f t="shared" si="13"/>
        <v>104.82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">
        <v>2046</v>
      </c>
      <c r="R414" t="s">
        <v>2052</v>
      </c>
    </row>
    <row r="415" spans="1:18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>
        <f t="shared" si="12"/>
        <v>62</v>
      </c>
      <c r="G415" t="s">
        <v>47</v>
      </c>
      <c r="H415">
        <v>1089</v>
      </c>
      <c r="I415">
        <f t="shared" si="13"/>
        <v>108.01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">
        <v>2040</v>
      </c>
      <c r="R415" t="s">
        <v>2048</v>
      </c>
    </row>
    <row r="416" spans="1:18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6">
        <f t="shared" si="12"/>
        <v>85</v>
      </c>
      <c r="G416" t="s">
        <v>14</v>
      </c>
      <c r="H416">
        <v>5497</v>
      </c>
      <c r="I416">
        <f t="shared" si="13"/>
        <v>29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">
        <v>2032</v>
      </c>
      <c r="R416" t="s">
        <v>2033</v>
      </c>
    </row>
    <row r="417" spans="1:18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6">
        <f t="shared" si="12"/>
        <v>11</v>
      </c>
      <c r="G417" t="s">
        <v>14</v>
      </c>
      <c r="H417">
        <v>418</v>
      </c>
      <c r="I417">
        <f t="shared" si="13"/>
        <v>30.03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">
        <v>2038</v>
      </c>
      <c r="R417" t="s">
        <v>2039</v>
      </c>
    </row>
    <row r="418" spans="1:18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6">
        <f t="shared" si="12"/>
        <v>44</v>
      </c>
      <c r="G418" t="s">
        <v>14</v>
      </c>
      <c r="H418">
        <v>1439</v>
      </c>
      <c r="I418">
        <f t="shared" si="13"/>
        <v>41.01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">
        <v>2040</v>
      </c>
      <c r="R418" t="s">
        <v>2041</v>
      </c>
    </row>
    <row r="419" spans="1:18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6">
        <f t="shared" si="12"/>
        <v>55</v>
      </c>
      <c r="G419" t="s">
        <v>14</v>
      </c>
      <c r="H419">
        <v>15</v>
      </c>
      <c r="I419">
        <f t="shared" si="13"/>
        <v>62.87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">
        <v>2038</v>
      </c>
      <c r="R419" t="s">
        <v>2039</v>
      </c>
    </row>
    <row r="420" spans="1:18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6">
        <f t="shared" si="12"/>
        <v>57</v>
      </c>
      <c r="G420" t="s">
        <v>14</v>
      </c>
      <c r="H420">
        <v>1999</v>
      </c>
      <c r="I420">
        <f t="shared" si="13"/>
        <v>47.01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">
        <v>2040</v>
      </c>
      <c r="R420" t="s">
        <v>2041</v>
      </c>
    </row>
    <row r="421" spans="1:18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6">
        <f t="shared" si="12"/>
        <v>123</v>
      </c>
      <c r="G421" t="s">
        <v>20</v>
      </c>
      <c r="H421">
        <v>5203</v>
      </c>
      <c r="I421">
        <f t="shared" si="13"/>
        <v>27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">
        <v>2036</v>
      </c>
      <c r="R421" t="s">
        <v>2037</v>
      </c>
    </row>
    <row r="422" spans="1:18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6">
        <f t="shared" si="12"/>
        <v>128</v>
      </c>
      <c r="G422" t="s">
        <v>20</v>
      </c>
      <c r="H422">
        <v>94</v>
      </c>
      <c r="I422">
        <f t="shared" si="13"/>
        <v>68.33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">
        <v>2038</v>
      </c>
      <c r="R422" t="s">
        <v>2039</v>
      </c>
    </row>
    <row r="423" spans="1:18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6">
        <f t="shared" si="12"/>
        <v>64</v>
      </c>
      <c r="G423" t="s">
        <v>14</v>
      </c>
      <c r="H423">
        <v>118</v>
      </c>
      <c r="I423">
        <f t="shared" si="13"/>
        <v>50.97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">
        <v>2036</v>
      </c>
      <c r="R423" t="s">
        <v>2045</v>
      </c>
    </row>
    <row r="424" spans="1:18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6">
        <f t="shared" si="12"/>
        <v>127</v>
      </c>
      <c r="G424" t="s">
        <v>20</v>
      </c>
      <c r="H424">
        <v>205</v>
      </c>
      <c r="I424">
        <f t="shared" si="13"/>
        <v>54.02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">
        <v>2038</v>
      </c>
      <c r="R424" t="s">
        <v>2039</v>
      </c>
    </row>
    <row r="425" spans="1:18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6">
        <f t="shared" si="12"/>
        <v>11</v>
      </c>
      <c r="G425" t="s">
        <v>14</v>
      </c>
      <c r="H425">
        <v>162</v>
      </c>
      <c r="I425">
        <f t="shared" si="13"/>
        <v>97.06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">
        <v>2032</v>
      </c>
      <c r="R425" t="s">
        <v>2033</v>
      </c>
    </row>
    <row r="426" spans="1:18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6">
        <f t="shared" si="12"/>
        <v>40</v>
      </c>
      <c r="G426" t="s">
        <v>14</v>
      </c>
      <c r="H426">
        <v>83</v>
      </c>
      <c r="I426">
        <f t="shared" si="13"/>
        <v>24.87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">
        <v>2034</v>
      </c>
      <c r="R426" t="s">
        <v>2044</v>
      </c>
    </row>
    <row r="427" spans="1:18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6">
        <f t="shared" si="12"/>
        <v>288</v>
      </c>
      <c r="G427" t="s">
        <v>20</v>
      </c>
      <c r="H427">
        <v>92</v>
      </c>
      <c r="I427">
        <f t="shared" si="13"/>
        <v>84.42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">
        <v>2053</v>
      </c>
      <c r="R427" t="s">
        <v>2054</v>
      </c>
    </row>
    <row r="428" spans="1:18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6">
        <f t="shared" si="12"/>
        <v>573</v>
      </c>
      <c r="G428" t="s">
        <v>20</v>
      </c>
      <c r="H428">
        <v>219</v>
      </c>
      <c r="I428">
        <f t="shared" si="13"/>
        <v>47.09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">
        <v>2038</v>
      </c>
      <c r="R428" t="s">
        <v>2039</v>
      </c>
    </row>
    <row r="429" spans="1:18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6">
        <f t="shared" si="12"/>
        <v>113</v>
      </c>
      <c r="G429" t="s">
        <v>20</v>
      </c>
      <c r="H429">
        <v>2526</v>
      </c>
      <c r="I429">
        <f t="shared" si="13"/>
        <v>78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">
        <v>2038</v>
      </c>
      <c r="R429" t="s">
        <v>2039</v>
      </c>
    </row>
    <row r="430" spans="1:18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6">
        <f t="shared" si="12"/>
        <v>46</v>
      </c>
      <c r="G430" t="s">
        <v>14</v>
      </c>
      <c r="H430">
        <v>747</v>
      </c>
      <c r="I430">
        <f t="shared" si="13"/>
        <v>62.97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">
        <v>2040</v>
      </c>
      <c r="R430" t="s">
        <v>2048</v>
      </c>
    </row>
    <row r="431" spans="1:18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6">
        <f t="shared" si="12"/>
        <v>91</v>
      </c>
      <c r="G431" t="s">
        <v>74</v>
      </c>
      <c r="H431">
        <v>2138</v>
      </c>
      <c r="I431">
        <f t="shared" si="13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">
        <v>2053</v>
      </c>
      <c r="R431" t="s">
        <v>2054</v>
      </c>
    </row>
    <row r="432" spans="1:18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6">
        <f t="shared" si="12"/>
        <v>68</v>
      </c>
      <c r="G432" t="s">
        <v>14</v>
      </c>
      <c r="H432">
        <v>84</v>
      </c>
      <c r="I432">
        <f t="shared" si="13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">
        <v>2038</v>
      </c>
      <c r="R432" t="s">
        <v>2039</v>
      </c>
    </row>
    <row r="433" spans="1:18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6">
        <f t="shared" si="12"/>
        <v>192</v>
      </c>
      <c r="G433" t="s">
        <v>20</v>
      </c>
      <c r="H433">
        <v>94</v>
      </c>
      <c r="I433">
        <f t="shared" si="13"/>
        <v>104.44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">
        <v>2038</v>
      </c>
      <c r="R433" t="s">
        <v>2039</v>
      </c>
    </row>
    <row r="434" spans="1:18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6">
        <f t="shared" si="12"/>
        <v>83</v>
      </c>
      <c r="G434" t="s">
        <v>14</v>
      </c>
      <c r="H434">
        <v>91</v>
      </c>
      <c r="I434">
        <f t="shared" si="13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">
        <v>2038</v>
      </c>
      <c r="R434" t="s">
        <v>2039</v>
      </c>
    </row>
    <row r="435" spans="1:18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6">
        <f t="shared" si="12"/>
        <v>54</v>
      </c>
      <c r="G435" t="s">
        <v>14</v>
      </c>
      <c r="H435">
        <v>792</v>
      </c>
      <c r="I435">
        <f t="shared" si="13"/>
        <v>83.02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">
        <v>2040</v>
      </c>
      <c r="R435" t="s">
        <v>2041</v>
      </c>
    </row>
    <row r="436" spans="1:18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6">
        <f t="shared" si="12"/>
        <v>17</v>
      </c>
      <c r="G436" t="s">
        <v>74</v>
      </c>
      <c r="H436">
        <v>10</v>
      </c>
      <c r="I436">
        <f t="shared" si="13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">
        <v>2038</v>
      </c>
      <c r="R436" t="s">
        <v>2039</v>
      </c>
    </row>
    <row r="437" spans="1:18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6">
        <f t="shared" si="12"/>
        <v>117</v>
      </c>
      <c r="G437" t="s">
        <v>20</v>
      </c>
      <c r="H437">
        <v>1713</v>
      </c>
      <c r="I437">
        <f t="shared" si="13"/>
        <v>103.98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">
        <v>2038</v>
      </c>
      <c r="R437" t="s">
        <v>2039</v>
      </c>
    </row>
    <row r="438" spans="1:18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6">
        <f t="shared" si="12"/>
        <v>1052</v>
      </c>
      <c r="G438" t="s">
        <v>20</v>
      </c>
      <c r="H438">
        <v>249</v>
      </c>
      <c r="I438">
        <f t="shared" si="13"/>
        <v>54.93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">
        <v>2034</v>
      </c>
      <c r="R438" t="s">
        <v>2057</v>
      </c>
    </row>
    <row r="439" spans="1:18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6">
        <f t="shared" si="12"/>
        <v>123</v>
      </c>
      <c r="G439" t="s">
        <v>20</v>
      </c>
      <c r="H439">
        <v>192</v>
      </c>
      <c r="I439">
        <f t="shared" si="13"/>
        <v>51.92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">
        <v>2040</v>
      </c>
      <c r="R439" t="s">
        <v>2048</v>
      </c>
    </row>
    <row r="440" spans="1:18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6">
        <f t="shared" si="12"/>
        <v>179</v>
      </c>
      <c r="G440" t="s">
        <v>20</v>
      </c>
      <c r="H440">
        <v>247</v>
      </c>
      <c r="I440">
        <f t="shared" si="13"/>
        <v>60.03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">
        <v>2038</v>
      </c>
      <c r="R440" t="s">
        <v>2039</v>
      </c>
    </row>
    <row r="441" spans="1:18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6">
        <f t="shared" si="12"/>
        <v>355</v>
      </c>
      <c r="G441" t="s">
        <v>20</v>
      </c>
      <c r="H441">
        <v>2293</v>
      </c>
      <c r="I441">
        <f t="shared" si="13"/>
        <v>44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">
        <v>2040</v>
      </c>
      <c r="R441" t="s">
        <v>2062</v>
      </c>
    </row>
    <row r="442" spans="1:18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6">
        <f t="shared" si="12"/>
        <v>162</v>
      </c>
      <c r="G442" t="s">
        <v>20</v>
      </c>
      <c r="H442">
        <v>3131</v>
      </c>
      <c r="I442">
        <f t="shared" si="13"/>
        <v>53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">
        <v>2040</v>
      </c>
      <c r="R442" t="s">
        <v>2059</v>
      </c>
    </row>
    <row r="443" spans="1:18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6">
        <f t="shared" si="12"/>
        <v>25</v>
      </c>
      <c r="G443" t="s">
        <v>14</v>
      </c>
      <c r="H443">
        <v>32</v>
      </c>
      <c r="I443">
        <f t="shared" si="13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">
        <v>2036</v>
      </c>
      <c r="R443" t="s">
        <v>2045</v>
      </c>
    </row>
    <row r="444" spans="1:18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6">
        <f t="shared" si="12"/>
        <v>199</v>
      </c>
      <c r="G444" t="s">
        <v>20</v>
      </c>
      <c r="H444">
        <v>143</v>
      </c>
      <c r="I444">
        <f t="shared" si="13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">
        <v>2038</v>
      </c>
      <c r="R444" t="s">
        <v>2039</v>
      </c>
    </row>
    <row r="445" spans="1:18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6">
        <f t="shared" si="12"/>
        <v>35</v>
      </c>
      <c r="G445" t="s">
        <v>74</v>
      </c>
      <c r="H445">
        <v>90</v>
      </c>
      <c r="I445">
        <f t="shared" si="13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">
        <v>2038</v>
      </c>
      <c r="R445" t="s">
        <v>2039</v>
      </c>
    </row>
    <row r="446" spans="1:18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6">
        <f t="shared" si="12"/>
        <v>176</v>
      </c>
      <c r="G446" t="s">
        <v>20</v>
      </c>
      <c r="H446">
        <v>296</v>
      </c>
      <c r="I446">
        <f t="shared" si="13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">
        <v>2034</v>
      </c>
      <c r="R446" t="s">
        <v>2044</v>
      </c>
    </row>
    <row r="447" spans="1:18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6">
        <f t="shared" si="12"/>
        <v>511</v>
      </c>
      <c r="G447" t="s">
        <v>20</v>
      </c>
      <c r="H447">
        <v>170</v>
      </c>
      <c r="I447">
        <f t="shared" si="13"/>
        <v>63.17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">
        <v>2038</v>
      </c>
      <c r="R447" t="s">
        <v>2039</v>
      </c>
    </row>
    <row r="448" spans="1:18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6">
        <f t="shared" si="12"/>
        <v>82</v>
      </c>
      <c r="G448" t="s">
        <v>14</v>
      </c>
      <c r="H448">
        <v>186</v>
      </c>
      <c r="I448">
        <f t="shared" si="13"/>
        <v>29.99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">
        <v>2036</v>
      </c>
      <c r="R448" t="s">
        <v>2045</v>
      </c>
    </row>
    <row r="449" spans="1:18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6">
        <f t="shared" si="12"/>
        <v>24</v>
      </c>
      <c r="G449" t="s">
        <v>74</v>
      </c>
      <c r="H449">
        <v>439</v>
      </c>
      <c r="I449">
        <f t="shared" si="13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">
        <v>2040</v>
      </c>
      <c r="R449" t="s">
        <v>2059</v>
      </c>
    </row>
    <row r="450" spans="1:18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6">
        <f t="shared" si="12"/>
        <v>50</v>
      </c>
      <c r="G450" t="s">
        <v>14</v>
      </c>
      <c r="H450">
        <v>605</v>
      </c>
      <c r="I450">
        <f t="shared" si="13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">
        <v>2049</v>
      </c>
      <c r="R450" t="s">
        <v>2050</v>
      </c>
    </row>
    <row r="451" spans="1:18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6">
        <f t="shared" ref="F451:F514" si="14">ROUND((E451/D451)*100,0)</f>
        <v>967</v>
      </c>
      <c r="G451" t="s">
        <v>20</v>
      </c>
      <c r="H451">
        <v>86</v>
      </c>
      <c r="I451">
        <f t="shared" ref="I451:I514" si="15">IFERROR(ROUND(E451/H451,2),0)</f>
        <v>101.2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">
        <v>2049</v>
      </c>
      <c r="R451" t="s">
        <v>2050</v>
      </c>
    </row>
    <row r="452" spans="1:18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6">
        <f t="shared" si="14"/>
        <v>4</v>
      </c>
      <c r="G452" t="s">
        <v>14</v>
      </c>
      <c r="H452">
        <v>1</v>
      </c>
      <c r="I452">
        <f t="shared" si="15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">
        <v>2040</v>
      </c>
      <c r="R452" t="s">
        <v>2048</v>
      </c>
    </row>
    <row r="453" spans="1:18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6">
        <f t="shared" si="14"/>
        <v>123</v>
      </c>
      <c r="G453" t="s">
        <v>20</v>
      </c>
      <c r="H453">
        <v>6286</v>
      </c>
      <c r="I453">
        <f t="shared" si="15"/>
        <v>29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">
        <v>2034</v>
      </c>
      <c r="R453" t="s">
        <v>2035</v>
      </c>
    </row>
    <row r="454" spans="1:18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6">
        <f t="shared" si="14"/>
        <v>63</v>
      </c>
      <c r="G454" t="s">
        <v>14</v>
      </c>
      <c r="H454">
        <v>31</v>
      </c>
      <c r="I454">
        <f t="shared" si="15"/>
        <v>98.23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">
        <v>2040</v>
      </c>
      <c r="R454" t="s">
        <v>2043</v>
      </c>
    </row>
    <row r="455" spans="1:18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6">
        <f t="shared" si="14"/>
        <v>56</v>
      </c>
      <c r="G455" t="s">
        <v>14</v>
      </c>
      <c r="H455">
        <v>1181</v>
      </c>
      <c r="I455">
        <f t="shared" si="15"/>
        <v>87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">
        <v>2040</v>
      </c>
      <c r="R455" t="s">
        <v>2062</v>
      </c>
    </row>
    <row r="456" spans="1:18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6">
        <f t="shared" si="14"/>
        <v>44</v>
      </c>
      <c r="G456" t="s">
        <v>14</v>
      </c>
      <c r="H456">
        <v>39</v>
      </c>
      <c r="I456">
        <f t="shared" si="15"/>
        <v>45.21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">
        <v>2040</v>
      </c>
      <c r="R456" t="s">
        <v>2043</v>
      </c>
    </row>
    <row r="457" spans="1:18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6">
        <f t="shared" si="14"/>
        <v>118</v>
      </c>
      <c r="G457" t="s">
        <v>20</v>
      </c>
      <c r="H457">
        <v>3727</v>
      </c>
      <c r="I457">
        <f t="shared" si="15"/>
        <v>37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">
        <v>2038</v>
      </c>
      <c r="R457" t="s">
        <v>2039</v>
      </c>
    </row>
    <row r="458" spans="1:18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6">
        <f t="shared" si="14"/>
        <v>104</v>
      </c>
      <c r="G458" t="s">
        <v>20</v>
      </c>
      <c r="H458">
        <v>1605</v>
      </c>
      <c r="I458">
        <f t="shared" si="15"/>
        <v>94.98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">
        <v>2034</v>
      </c>
      <c r="R458" t="s">
        <v>2044</v>
      </c>
    </row>
    <row r="459" spans="1:18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6">
        <f t="shared" si="14"/>
        <v>27</v>
      </c>
      <c r="G459" t="s">
        <v>14</v>
      </c>
      <c r="H459">
        <v>46</v>
      </c>
      <c r="I459">
        <f t="shared" si="15"/>
        <v>28.96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">
        <v>2038</v>
      </c>
      <c r="R459" t="s">
        <v>2039</v>
      </c>
    </row>
    <row r="460" spans="1:18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6">
        <f t="shared" si="14"/>
        <v>351</v>
      </c>
      <c r="G460" t="s">
        <v>20</v>
      </c>
      <c r="H460">
        <v>2120</v>
      </c>
      <c r="I460">
        <f t="shared" si="15"/>
        <v>55.99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">
        <v>2038</v>
      </c>
      <c r="R460" t="s">
        <v>2039</v>
      </c>
    </row>
    <row r="461" spans="1:18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6">
        <f t="shared" si="14"/>
        <v>90</v>
      </c>
      <c r="G461" t="s">
        <v>14</v>
      </c>
      <c r="H461">
        <v>105</v>
      </c>
      <c r="I461">
        <f t="shared" si="15"/>
        <v>54.04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">
        <v>2040</v>
      </c>
      <c r="R461" t="s">
        <v>2041</v>
      </c>
    </row>
    <row r="462" spans="1:18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6">
        <f t="shared" si="14"/>
        <v>172</v>
      </c>
      <c r="G462" t="s">
        <v>20</v>
      </c>
      <c r="H462">
        <v>50</v>
      </c>
      <c r="I462">
        <f t="shared" si="15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">
        <v>2038</v>
      </c>
      <c r="R462" t="s">
        <v>2039</v>
      </c>
    </row>
    <row r="463" spans="1:18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6">
        <f t="shared" si="14"/>
        <v>141</v>
      </c>
      <c r="G463" t="s">
        <v>20</v>
      </c>
      <c r="H463">
        <v>2080</v>
      </c>
      <c r="I463">
        <f t="shared" si="15"/>
        <v>67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">
        <v>2040</v>
      </c>
      <c r="R463" t="s">
        <v>2043</v>
      </c>
    </row>
    <row r="464" spans="1:18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6">
        <f t="shared" si="14"/>
        <v>31</v>
      </c>
      <c r="G464" t="s">
        <v>14</v>
      </c>
      <c r="H464">
        <v>535</v>
      </c>
      <c r="I464">
        <f t="shared" si="15"/>
        <v>107.91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">
        <v>2049</v>
      </c>
      <c r="R464" t="s">
        <v>2060</v>
      </c>
    </row>
    <row r="465" spans="1:18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6">
        <f t="shared" si="14"/>
        <v>108</v>
      </c>
      <c r="G465" t="s">
        <v>20</v>
      </c>
      <c r="H465">
        <v>2105</v>
      </c>
      <c r="I465">
        <f t="shared" si="15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">
        <v>2040</v>
      </c>
      <c r="R465" t="s">
        <v>2048</v>
      </c>
    </row>
    <row r="466" spans="1:18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6">
        <f t="shared" si="14"/>
        <v>133</v>
      </c>
      <c r="G466" t="s">
        <v>20</v>
      </c>
      <c r="H466">
        <v>2436</v>
      </c>
      <c r="I466">
        <f t="shared" si="15"/>
        <v>39.01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">
        <v>2038</v>
      </c>
      <c r="R466" t="s">
        <v>2039</v>
      </c>
    </row>
    <row r="467" spans="1:18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6">
        <f t="shared" si="14"/>
        <v>188</v>
      </c>
      <c r="G467" t="s">
        <v>20</v>
      </c>
      <c r="H467">
        <v>80</v>
      </c>
      <c r="I467">
        <f t="shared" si="15"/>
        <v>110.36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">
        <v>2046</v>
      </c>
      <c r="R467" t="s">
        <v>2058</v>
      </c>
    </row>
    <row r="468" spans="1:18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6">
        <f t="shared" si="14"/>
        <v>332</v>
      </c>
      <c r="G468" t="s">
        <v>20</v>
      </c>
      <c r="H468">
        <v>42</v>
      </c>
      <c r="I468">
        <f t="shared" si="15"/>
        <v>94.86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">
        <v>2036</v>
      </c>
      <c r="R468" t="s">
        <v>2045</v>
      </c>
    </row>
    <row r="469" spans="1:18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6">
        <f t="shared" si="14"/>
        <v>575</v>
      </c>
      <c r="G469" t="s">
        <v>20</v>
      </c>
      <c r="H469">
        <v>139</v>
      </c>
      <c r="I469">
        <f t="shared" si="15"/>
        <v>57.94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">
        <v>2036</v>
      </c>
      <c r="R469" t="s">
        <v>2037</v>
      </c>
    </row>
    <row r="470" spans="1:18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6">
        <f t="shared" si="14"/>
        <v>41</v>
      </c>
      <c r="G470" t="s">
        <v>14</v>
      </c>
      <c r="H470">
        <v>16</v>
      </c>
      <c r="I470">
        <f t="shared" si="15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">
        <v>2038</v>
      </c>
      <c r="R470" t="s">
        <v>2039</v>
      </c>
    </row>
    <row r="471" spans="1:18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6">
        <f t="shared" si="14"/>
        <v>184</v>
      </c>
      <c r="G471" t="s">
        <v>20</v>
      </c>
      <c r="H471">
        <v>159</v>
      </c>
      <c r="I471">
        <f t="shared" si="15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">
        <v>2040</v>
      </c>
      <c r="R471" t="s">
        <v>2043</v>
      </c>
    </row>
    <row r="472" spans="1:18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6">
        <f t="shared" si="14"/>
        <v>286</v>
      </c>
      <c r="G472" t="s">
        <v>20</v>
      </c>
      <c r="H472">
        <v>381</v>
      </c>
      <c r="I472">
        <f t="shared" si="15"/>
        <v>27.01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">
        <v>2036</v>
      </c>
      <c r="R472" t="s">
        <v>2045</v>
      </c>
    </row>
    <row r="473" spans="1:18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6">
        <f t="shared" si="14"/>
        <v>319</v>
      </c>
      <c r="G473" t="s">
        <v>20</v>
      </c>
      <c r="H473">
        <v>194</v>
      </c>
      <c r="I473">
        <f t="shared" si="15"/>
        <v>50.97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">
        <v>2032</v>
      </c>
      <c r="R473" t="s">
        <v>2033</v>
      </c>
    </row>
    <row r="474" spans="1:18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6">
        <f t="shared" si="14"/>
        <v>39</v>
      </c>
      <c r="G474" t="s">
        <v>14</v>
      </c>
      <c r="H474">
        <v>575</v>
      </c>
      <c r="I474">
        <f t="shared" si="15"/>
        <v>104.94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">
        <v>2034</v>
      </c>
      <c r="R474" t="s">
        <v>2035</v>
      </c>
    </row>
    <row r="475" spans="1:18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6">
        <f t="shared" si="14"/>
        <v>178</v>
      </c>
      <c r="G475" t="s">
        <v>20</v>
      </c>
      <c r="H475">
        <v>106</v>
      </c>
      <c r="I475">
        <f t="shared" si="15"/>
        <v>84.03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">
        <v>2034</v>
      </c>
      <c r="R475" t="s">
        <v>2042</v>
      </c>
    </row>
    <row r="476" spans="1:18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6">
        <f t="shared" si="14"/>
        <v>365</v>
      </c>
      <c r="G476" t="s">
        <v>20</v>
      </c>
      <c r="H476">
        <v>142</v>
      </c>
      <c r="I476">
        <f t="shared" si="15"/>
        <v>102.86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">
        <v>2040</v>
      </c>
      <c r="R476" t="s">
        <v>2059</v>
      </c>
    </row>
    <row r="477" spans="1:18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6">
        <f t="shared" si="14"/>
        <v>114</v>
      </c>
      <c r="G477" t="s">
        <v>20</v>
      </c>
      <c r="H477">
        <v>211</v>
      </c>
      <c r="I477">
        <f t="shared" si="15"/>
        <v>39.96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">
        <v>2046</v>
      </c>
      <c r="R477" t="s">
        <v>2058</v>
      </c>
    </row>
    <row r="478" spans="1:18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6">
        <f t="shared" si="14"/>
        <v>30</v>
      </c>
      <c r="G478" t="s">
        <v>14</v>
      </c>
      <c r="H478">
        <v>1120</v>
      </c>
      <c r="I478">
        <f t="shared" si="15"/>
        <v>51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">
        <v>2046</v>
      </c>
      <c r="R478" t="s">
        <v>2052</v>
      </c>
    </row>
    <row r="479" spans="1:18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6">
        <f t="shared" si="14"/>
        <v>54</v>
      </c>
      <c r="G479" t="s">
        <v>14</v>
      </c>
      <c r="H479">
        <v>113</v>
      </c>
      <c r="I479">
        <f t="shared" si="15"/>
        <v>40.82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">
        <v>2040</v>
      </c>
      <c r="R479" t="s">
        <v>2062</v>
      </c>
    </row>
    <row r="480" spans="1:18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6">
        <f t="shared" si="14"/>
        <v>236</v>
      </c>
      <c r="G480" t="s">
        <v>20</v>
      </c>
      <c r="H480">
        <v>2756</v>
      </c>
      <c r="I480">
        <f t="shared" si="15"/>
        <v>59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">
        <v>2036</v>
      </c>
      <c r="R480" t="s">
        <v>2045</v>
      </c>
    </row>
    <row r="481" spans="1:18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6">
        <f t="shared" si="14"/>
        <v>513</v>
      </c>
      <c r="G481" t="s">
        <v>20</v>
      </c>
      <c r="H481">
        <v>173</v>
      </c>
      <c r="I481">
        <f t="shared" si="15"/>
        <v>71.16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">
        <v>2032</v>
      </c>
      <c r="R481" t="s">
        <v>2033</v>
      </c>
    </row>
    <row r="482" spans="1:18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6">
        <f t="shared" si="14"/>
        <v>101</v>
      </c>
      <c r="G482" t="s">
        <v>20</v>
      </c>
      <c r="H482">
        <v>87</v>
      </c>
      <c r="I482">
        <f t="shared" si="15"/>
        <v>99.49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">
        <v>2053</v>
      </c>
      <c r="R482" t="s">
        <v>2054</v>
      </c>
    </row>
    <row r="483" spans="1:18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6">
        <f t="shared" si="14"/>
        <v>81</v>
      </c>
      <c r="G483" t="s">
        <v>14</v>
      </c>
      <c r="H483">
        <v>1538</v>
      </c>
      <c r="I483">
        <f t="shared" si="15"/>
        <v>103.99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">
        <v>2038</v>
      </c>
      <c r="R483" t="s">
        <v>2039</v>
      </c>
    </row>
    <row r="484" spans="1:18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6">
        <f t="shared" si="14"/>
        <v>16</v>
      </c>
      <c r="G484" t="s">
        <v>14</v>
      </c>
      <c r="H484">
        <v>9</v>
      </c>
      <c r="I484">
        <f t="shared" si="15"/>
        <v>76.56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">
        <v>2046</v>
      </c>
      <c r="R484" t="s">
        <v>2052</v>
      </c>
    </row>
    <row r="485" spans="1:18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6">
        <f t="shared" si="14"/>
        <v>53</v>
      </c>
      <c r="G485" t="s">
        <v>14</v>
      </c>
      <c r="H485">
        <v>554</v>
      </c>
      <c r="I485">
        <f t="shared" si="15"/>
        <v>87.07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">
        <v>2038</v>
      </c>
      <c r="R485" t="s">
        <v>2039</v>
      </c>
    </row>
    <row r="486" spans="1:18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6">
        <f t="shared" si="14"/>
        <v>260</v>
      </c>
      <c r="G486" t="s">
        <v>20</v>
      </c>
      <c r="H486">
        <v>1572</v>
      </c>
      <c r="I486">
        <f t="shared" si="15"/>
        <v>49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">
        <v>2032</v>
      </c>
      <c r="R486" t="s">
        <v>2033</v>
      </c>
    </row>
    <row r="487" spans="1:18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6">
        <f t="shared" si="14"/>
        <v>31</v>
      </c>
      <c r="G487" t="s">
        <v>14</v>
      </c>
      <c r="H487">
        <v>648</v>
      </c>
      <c r="I487">
        <f t="shared" si="15"/>
        <v>42.97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">
        <v>2038</v>
      </c>
      <c r="R487" t="s">
        <v>2039</v>
      </c>
    </row>
    <row r="488" spans="1:18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6">
        <f t="shared" si="14"/>
        <v>14</v>
      </c>
      <c r="G488" t="s">
        <v>14</v>
      </c>
      <c r="H488">
        <v>21</v>
      </c>
      <c r="I488">
        <f t="shared" si="15"/>
        <v>33.43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">
        <v>2046</v>
      </c>
      <c r="R488" t="s">
        <v>2058</v>
      </c>
    </row>
    <row r="489" spans="1:18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6">
        <f t="shared" si="14"/>
        <v>179</v>
      </c>
      <c r="G489" t="s">
        <v>20</v>
      </c>
      <c r="H489">
        <v>2346</v>
      </c>
      <c r="I489">
        <f t="shared" si="15"/>
        <v>83.98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">
        <v>2038</v>
      </c>
      <c r="R489" t="s">
        <v>2039</v>
      </c>
    </row>
    <row r="490" spans="1:18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6">
        <f t="shared" si="14"/>
        <v>220</v>
      </c>
      <c r="G490" t="s">
        <v>20</v>
      </c>
      <c r="H490">
        <v>115</v>
      </c>
      <c r="I490">
        <f t="shared" si="15"/>
        <v>101.42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">
        <v>2038</v>
      </c>
      <c r="R490" t="s">
        <v>2039</v>
      </c>
    </row>
    <row r="491" spans="1:18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6">
        <f t="shared" si="14"/>
        <v>102</v>
      </c>
      <c r="G491" t="s">
        <v>20</v>
      </c>
      <c r="H491">
        <v>85</v>
      </c>
      <c r="I491">
        <f t="shared" si="15"/>
        <v>109.87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">
        <v>2036</v>
      </c>
      <c r="R491" t="s">
        <v>2045</v>
      </c>
    </row>
    <row r="492" spans="1:18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6">
        <f t="shared" si="14"/>
        <v>192</v>
      </c>
      <c r="G492" t="s">
        <v>20</v>
      </c>
      <c r="H492">
        <v>144</v>
      </c>
      <c r="I492">
        <f t="shared" si="15"/>
        <v>31.92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">
        <v>2063</v>
      </c>
      <c r="R492" t="s">
        <v>2064</v>
      </c>
    </row>
    <row r="493" spans="1:18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6">
        <f t="shared" si="14"/>
        <v>305</v>
      </c>
      <c r="G493" t="s">
        <v>20</v>
      </c>
      <c r="H493">
        <v>2443</v>
      </c>
      <c r="I493">
        <f t="shared" si="15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">
        <v>2032</v>
      </c>
      <c r="R493" t="s">
        <v>2033</v>
      </c>
    </row>
    <row r="494" spans="1:18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6">
        <f t="shared" si="14"/>
        <v>24</v>
      </c>
      <c r="G494" t="s">
        <v>74</v>
      </c>
      <c r="H494">
        <v>595</v>
      </c>
      <c r="I494">
        <f t="shared" si="15"/>
        <v>77.03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">
        <v>2040</v>
      </c>
      <c r="R494" t="s">
        <v>2051</v>
      </c>
    </row>
    <row r="495" spans="1:18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6">
        <f t="shared" si="14"/>
        <v>724</v>
      </c>
      <c r="G495" t="s">
        <v>20</v>
      </c>
      <c r="H495">
        <v>64</v>
      </c>
      <c r="I495">
        <f t="shared" si="15"/>
        <v>101.78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">
        <v>2053</v>
      </c>
      <c r="R495" t="s">
        <v>2054</v>
      </c>
    </row>
    <row r="496" spans="1:18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6">
        <f t="shared" si="14"/>
        <v>547</v>
      </c>
      <c r="G496" t="s">
        <v>20</v>
      </c>
      <c r="H496">
        <v>268</v>
      </c>
      <c r="I496">
        <f t="shared" si="15"/>
        <v>51.06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">
        <v>2036</v>
      </c>
      <c r="R496" t="s">
        <v>2045</v>
      </c>
    </row>
    <row r="497" spans="1:18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6">
        <f t="shared" si="14"/>
        <v>415</v>
      </c>
      <c r="G497" t="s">
        <v>20</v>
      </c>
      <c r="H497">
        <v>195</v>
      </c>
      <c r="I497">
        <f t="shared" si="15"/>
        <v>68.02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">
        <v>2038</v>
      </c>
      <c r="R497" t="s">
        <v>2039</v>
      </c>
    </row>
    <row r="498" spans="1:18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6">
        <f t="shared" si="14"/>
        <v>1</v>
      </c>
      <c r="G498" t="s">
        <v>14</v>
      </c>
      <c r="H498">
        <v>54</v>
      </c>
      <c r="I498">
        <f t="shared" si="15"/>
        <v>30.87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">
        <v>2040</v>
      </c>
      <c r="R498" t="s">
        <v>2048</v>
      </c>
    </row>
    <row r="499" spans="1:18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6">
        <f t="shared" si="14"/>
        <v>34</v>
      </c>
      <c r="G499" t="s">
        <v>14</v>
      </c>
      <c r="H499">
        <v>120</v>
      </c>
      <c r="I499">
        <f t="shared" si="15"/>
        <v>27.91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">
        <v>2036</v>
      </c>
      <c r="R499" t="s">
        <v>2045</v>
      </c>
    </row>
    <row r="500" spans="1:18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6">
        <f t="shared" si="14"/>
        <v>24</v>
      </c>
      <c r="G500" t="s">
        <v>14</v>
      </c>
      <c r="H500">
        <v>579</v>
      </c>
      <c r="I500">
        <f t="shared" si="15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">
        <v>2036</v>
      </c>
      <c r="R500" t="s">
        <v>2037</v>
      </c>
    </row>
    <row r="501" spans="1:18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6">
        <f t="shared" si="14"/>
        <v>48</v>
      </c>
      <c r="G501" t="s">
        <v>14</v>
      </c>
      <c r="H501">
        <v>2072</v>
      </c>
      <c r="I501">
        <f t="shared" si="15"/>
        <v>38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">
        <v>2040</v>
      </c>
      <c r="R501" t="s">
        <v>2041</v>
      </c>
    </row>
    <row r="502" spans="1:18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6">
        <f t="shared" si="14"/>
        <v>0</v>
      </c>
      <c r="G502" t="s">
        <v>14</v>
      </c>
      <c r="H502">
        <v>0</v>
      </c>
      <c r="I502">
        <f t="shared" si="15"/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">
        <v>2038</v>
      </c>
      <c r="R502" t="s">
        <v>2039</v>
      </c>
    </row>
    <row r="503" spans="1:18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6">
        <f t="shared" si="14"/>
        <v>70</v>
      </c>
      <c r="G503" t="s">
        <v>14</v>
      </c>
      <c r="H503">
        <v>1796</v>
      </c>
      <c r="I503">
        <f t="shared" si="15"/>
        <v>59.99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">
        <v>2040</v>
      </c>
      <c r="R503" t="s">
        <v>2041</v>
      </c>
    </row>
    <row r="504" spans="1:18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6">
        <f t="shared" si="14"/>
        <v>530</v>
      </c>
      <c r="G504" t="s">
        <v>20</v>
      </c>
      <c r="H504">
        <v>186</v>
      </c>
      <c r="I504">
        <f t="shared" si="15"/>
        <v>37.04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">
        <v>2049</v>
      </c>
      <c r="R504" t="s">
        <v>2050</v>
      </c>
    </row>
    <row r="505" spans="1:18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6">
        <f t="shared" si="14"/>
        <v>180</v>
      </c>
      <c r="G505" t="s">
        <v>20</v>
      </c>
      <c r="H505">
        <v>460</v>
      </c>
      <c r="I505">
        <f t="shared" si="15"/>
        <v>99.96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">
        <v>2040</v>
      </c>
      <c r="R505" t="s">
        <v>2043</v>
      </c>
    </row>
    <row r="506" spans="1:18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6">
        <f t="shared" si="14"/>
        <v>92</v>
      </c>
      <c r="G506" t="s">
        <v>14</v>
      </c>
      <c r="H506">
        <v>62</v>
      </c>
      <c r="I506">
        <f t="shared" si="15"/>
        <v>111.68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">
        <v>2034</v>
      </c>
      <c r="R506" t="s">
        <v>2035</v>
      </c>
    </row>
    <row r="507" spans="1:18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6">
        <f t="shared" si="14"/>
        <v>14</v>
      </c>
      <c r="G507" t="s">
        <v>14</v>
      </c>
      <c r="H507">
        <v>347</v>
      </c>
      <c r="I507">
        <f t="shared" si="15"/>
        <v>36.01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">
        <v>2046</v>
      </c>
      <c r="R507" t="s">
        <v>2055</v>
      </c>
    </row>
    <row r="508" spans="1:18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6">
        <f t="shared" si="14"/>
        <v>927</v>
      </c>
      <c r="G508" t="s">
        <v>20</v>
      </c>
      <c r="H508">
        <v>2528</v>
      </c>
      <c r="I508">
        <f t="shared" si="15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">
        <v>2038</v>
      </c>
      <c r="R508" t="s">
        <v>2039</v>
      </c>
    </row>
    <row r="509" spans="1:18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6">
        <f t="shared" si="14"/>
        <v>40</v>
      </c>
      <c r="G509" t="s">
        <v>14</v>
      </c>
      <c r="H509">
        <v>19</v>
      </c>
      <c r="I509">
        <f t="shared" si="15"/>
        <v>44.05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">
        <v>2036</v>
      </c>
      <c r="R509" t="s">
        <v>2037</v>
      </c>
    </row>
    <row r="510" spans="1:18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6">
        <f t="shared" si="14"/>
        <v>112</v>
      </c>
      <c r="G510" t="s">
        <v>20</v>
      </c>
      <c r="H510">
        <v>3657</v>
      </c>
      <c r="I510">
        <f t="shared" si="15"/>
        <v>53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">
        <v>2038</v>
      </c>
      <c r="R510" t="s">
        <v>2039</v>
      </c>
    </row>
    <row r="511" spans="1:18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6">
        <f t="shared" si="14"/>
        <v>71</v>
      </c>
      <c r="G511" t="s">
        <v>14</v>
      </c>
      <c r="H511">
        <v>1258</v>
      </c>
      <c r="I511">
        <f t="shared" si="15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">
        <v>2038</v>
      </c>
      <c r="R511" t="s">
        <v>2039</v>
      </c>
    </row>
    <row r="512" spans="1:18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6">
        <f t="shared" si="14"/>
        <v>119</v>
      </c>
      <c r="G512" t="s">
        <v>20</v>
      </c>
      <c r="H512">
        <v>131</v>
      </c>
      <c r="I512">
        <f t="shared" si="15"/>
        <v>70.91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">
        <v>2040</v>
      </c>
      <c r="R512" t="s">
        <v>2043</v>
      </c>
    </row>
    <row r="513" spans="1:18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6">
        <f t="shared" si="14"/>
        <v>24</v>
      </c>
      <c r="G513" t="s">
        <v>14</v>
      </c>
      <c r="H513">
        <v>362</v>
      </c>
      <c r="I513">
        <f t="shared" si="15"/>
        <v>98.06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">
        <v>2038</v>
      </c>
      <c r="R513" t="s">
        <v>2039</v>
      </c>
    </row>
    <row r="514" spans="1:18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6">
        <f t="shared" si="14"/>
        <v>139</v>
      </c>
      <c r="G514" t="s">
        <v>20</v>
      </c>
      <c r="H514">
        <v>239</v>
      </c>
      <c r="I514">
        <f t="shared" si="15"/>
        <v>53.05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">
        <v>2049</v>
      </c>
      <c r="R514" t="s">
        <v>2050</v>
      </c>
    </row>
    <row r="515" spans="1:18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6">
        <f t="shared" ref="F515:F578" si="16">ROUND((E515/D515)*100,0)</f>
        <v>39</v>
      </c>
      <c r="G515" t="s">
        <v>74</v>
      </c>
      <c r="H515">
        <v>35</v>
      </c>
      <c r="I515">
        <f t="shared" ref="I515:I578" si="17">IFERROR(ROUND(E515/H515,2),0)</f>
        <v>93.14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">
        <v>2040</v>
      </c>
      <c r="R515" t="s">
        <v>2059</v>
      </c>
    </row>
    <row r="516" spans="1:18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6">
        <f t="shared" si="16"/>
        <v>22</v>
      </c>
      <c r="G516" t="s">
        <v>74</v>
      </c>
      <c r="H516">
        <v>528</v>
      </c>
      <c r="I516">
        <f t="shared" si="17"/>
        <v>58.95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">
        <v>2034</v>
      </c>
      <c r="R516" t="s">
        <v>2035</v>
      </c>
    </row>
    <row r="517" spans="1:18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6">
        <f t="shared" si="16"/>
        <v>56</v>
      </c>
      <c r="G517" t="s">
        <v>14</v>
      </c>
      <c r="H517">
        <v>133</v>
      </c>
      <c r="I517">
        <f t="shared" si="17"/>
        <v>36.07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">
        <v>2038</v>
      </c>
      <c r="R517" t="s">
        <v>2039</v>
      </c>
    </row>
    <row r="518" spans="1:18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6">
        <f t="shared" si="16"/>
        <v>43</v>
      </c>
      <c r="G518" t="s">
        <v>14</v>
      </c>
      <c r="H518">
        <v>846</v>
      </c>
      <c r="I518">
        <f t="shared" si="17"/>
        <v>63.03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">
        <v>2046</v>
      </c>
      <c r="R518" t="s">
        <v>2047</v>
      </c>
    </row>
    <row r="519" spans="1:18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6">
        <f t="shared" si="16"/>
        <v>112</v>
      </c>
      <c r="G519" t="s">
        <v>20</v>
      </c>
      <c r="H519">
        <v>78</v>
      </c>
      <c r="I519">
        <f t="shared" si="17"/>
        <v>84.72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">
        <v>2032</v>
      </c>
      <c r="R519" t="s">
        <v>2033</v>
      </c>
    </row>
    <row r="520" spans="1:18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6">
        <f t="shared" si="16"/>
        <v>7</v>
      </c>
      <c r="G520" t="s">
        <v>14</v>
      </c>
      <c r="H520">
        <v>10</v>
      </c>
      <c r="I520">
        <f t="shared" si="17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">
        <v>2040</v>
      </c>
      <c r="R520" t="s">
        <v>2048</v>
      </c>
    </row>
    <row r="521" spans="1:18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6">
        <f t="shared" si="16"/>
        <v>102</v>
      </c>
      <c r="G521" t="s">
        <v>20</v>
      </c>
      <c r="H521">
        <v>1773</v>
      </c>
      <c r="I521">
        <f t="shared" si="17"/>
        <v>101.98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">
        <v>2034</v>
      </c>
      <c r="R521" t="s">
        <v>2035</v>
      </c>
    </row>
    <row r="522" spans="1:18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6">
        <f t="shared" si="16"/>
        <v>426</v>
      </c>
      <c r="G522" t="s">
        <v>20</v>
      </c>
      <c r="H522">
        <v>32</v>
      </c>
      <c r="I522">
        <f t="shared" si="17"/>
        <v>106.44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">
        <v>2038</v>
      </c>
      <c r="R522" t="s">
        <v>2039</v>
      </c>
    </row>
    <row r="523" spans="1:18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6">
        <f t="shared" si="16"/>
        <v>146</v>
      </c>
      <c r="G523" t="s">
        <v>20</v>
      </c>
      <c r="H523">
        <v>369</v>
      </c>
      <c r="I523">
        <f t="shared" si="17"/>
        <v>29.98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">
        <v>2040</v>
      </c>
      <c r="R523" t="s">
        <v>2043</v>
      </c>
    </row>
    <row r="524" spans="1:18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6">
        <f t="shared" si="16"/>
        <v>32</v>
      </c>
      <c r="G524" t="s">
        <v>14</v>
      </c>
      <c r="H524">
        <v>191</v>
      </c>
      <c r="I524">
        <f t="shared" si="17"/>
        <v>85.81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">
        <v>2040</v>
      </c>
      <c r="R524" t="s">
        <v>2051</v>
      </c>
    </row>
    <row r="525" spans="1:18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6">
        <f t="shared" si="16"/>
        <v>700</v>
      </c>
      <c r="G525" t="s">
        <v>20</v>
      </c>
      <c r="H525">
        <v>89</v>
      </c>
      <c r="I525">
        <f t="shared" si="17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">
        <v>2040</v>
      </c>
      <c r="R525" t="s">
        <v>2051</v>
      </c>
    </row>
    <row r="526" spans="1:18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6">
        <f t="shared" si="16"/>
        <v>84</v>
      </c>
      <c r="G526" t="s">
        <v>14</v>
      </c>
      <c r="H526">
        <v>1979</v>
      </c>
      <c r="I526">
        <f t="shared" si="17"/>
        <v>41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">
        <v>2038</v>
      </c>
      <c r="R526" t="s">
        <v>2039</v>
      </c>
    </row>
    <row r="527" spans="1:18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6">
        <f t="shared" si="16"/>
        <v>84</v>
      </c>
      <c r="G527" t="s">
        <v>14</v>
      </c>
      <c r="H527">
        <v>63</v>
      </c>
      <c r="I527">
        <f t="shared" si="17"/>
        <v>28.06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">
        <v>2036</v>
      </c>
      <c r="R527" t="s">
        <v>2045</v>
      </c>
    </row>
    <row r="528" spans="1:18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6">
        <f t="shared" si="16"/>
        <v>156</v>
      </c>
      <c r="G528" t="s">
        <v>20</v>
      </c>
      <c r="H528">
        <v>147</v>
      </c>
      <c r="I528">
        <f t="shared" si="17"/>
        <v>88.05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">
        <v>2038</v>
      </c>
      <c r="R528" t="s">
        <v>2039</v>
      </c>
    </row>
    <row r="529" spans="1:18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6">
        <f t="shared" si="16"/>
        <v>100</v>
      </c>
      <c r="G529" t="s">
        <v>14</v>
      </c>
      <c r="H529">
        <v>6080</v>
      </c>
      <c r="I529">
        <f t="shared" si="17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">
        <v>2040</v>
      </c>
      <c r="R529" t="s">
        <v>2048</v>
      </c>
    </row>
    <row r="530" spans="1:18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6">
        <f t="shared" si="16"/>
        <v>80</v>
      </c>
      <c r="G530" t="s">
        <v>14</v>
      </c>
      <c r="H530">
        <v>80</v>
      </c>
      <c r="I530">
        <f t="shared" si="17"/>
        <v>90.34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">
        <v>2034</v>
      </c>
      <c r="R530" t="s">
        <v>2044</v>
      </c>
    </row>
    <row r="531" spans="1:18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6">
        <f t="shared" si="16"/>
        <v>11</v>
      </c>
      <c r="G531" t="s">
        <v>14</v>
      </c>
      <c r="H531">
        <v>9</v>
      </c>
      <c r="I531">
        <f t="shared" si="17"/>
        <v>63.78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">
        <v>2049</v>
      </c>
      <c r="R531" t="s">
        <v>2050</v>
      </c>
    </row>
    <row r="532" spans="1:18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6">
        <f t="shared" si="16"/>
        <v>92</v>
      </c>
      <c r="G532" t="s">
        <v>14</v>
      </c>
      <c r="H532">
        <v>1784</v>
      </c>
      <c r="I532">
        <f t="shared" si="17"/>
        <v>54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">
        <v>2046</v>
      </c>
      <c r="R532" t="s">
        <v>2052</v>
      </c>
    </row>
    <row r="533" spans="1:18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>
        <f t="shared" si="16"/>
        <v>96</v>
      </c>
      <c r="G533" t="s">
        <v>47</v>
      </c>
      <c r="H533">
        <v>3640</v>
      </c>
      <c r="I533">
        <f t="shared" si="17"/>
        <v>48.99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">
        <v>2049</v>
      </c>
      <c r="R533" t="s">
        <v>2050</v>
      </c>
    </row>
    <row r="534" spans="1:18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6">
        <f t="shared" si="16"/>
        <v>503</v>
      </c>
      <c r="G534" t="s">
        <v>20</v>
      </c>
      <c r="H534">
        <v>126</v>
      </c>
      <c r="I534">
        <f t="shared" si="17"/>
        <v>63.86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">
        <v>2038</v>
      </c>
      <c r="R534" t="s">
        <v>2039</v>
      </c>
    </row>
    <row r="535" spans="1:18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6">
        <f t="shared" si="16"/>
        <v>159</v>
      </c>
      <c r="G535" t="s">
        <v>20</v>
      </c>
      <c r="H535">
        <v>2218</v>
      </c>
      <c r="I535">
        <f t="shared" si="17"/>
        <v>83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">
        <v>2034</v>
      </c>
      <c r="R535" t="s">
        <v>2044</v>
      </c>
    </row>
    <row r="536" spans="1:18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6">
        <f t="shared" si="16"/>
        <v>15</v>
      </c>
      <c r="G536" t="s">
        <v>14</v>
      </c>
      <c r="H536">
        <v>243</v>
      </c>
      <c r="I536">
        <f t="shared" si="17"/>
        <v>55.08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">
        <v>2040</v>
      </c>
      <c r="R536" t="s">
        <v>2043</v>
      </c>
    </row>
    <row r="537" spans="1:18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6">
        <f t="shared" si="16"/>
        <v>482</v>
      </c>
      <c r="G537" t="s">
        <v>20</v>
      </c>
      <c r="H537">
        <v>202</v>
      </c>
      <c r="I537">
        <f t="shared" si="17"/>
        <v>62.04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">
        <v>2038</v>
      </c>
      <c r="R537" t="s">
        <v>2039</v>
      </c>
    </row>
    <row r="538" spans="1:18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6">
        <f t="shared" si="16"/>
        <v>150</v>
      </c>
      <c r="G538" t="s">
        <v>20</v>
      </c>
      <c r="H538">
        <v>140</v>
      </c>
      <c r="I538">
        <f t="shared" si="17"/>
        <v>104.98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">
        <v>2046</v>
      </c>
      <c r="R538" t="s">
        <v>2052</v>
      </c>
    </row>
    <row r="539" spans="1:18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6">
        <f t="shared" si="16"/>
        <v>117</v>
      </c>
      <c r="G539" t="s">
        <v>20</v>
      </c>
      <c r="H539">
        <v>1052</v>
      </c>
      <c r="I539">
        <f t="shared" si="17"/>
        <v>94.04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">
        <v>2040</v>
      </c>
      <c r="R539" t="s">
        <v>2041</v>
      </c>
    </row>
    <row r="540" spans="1:18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6">
        <f t="shared" si="16"/>
        <v>38</v>
      </c>
      <c r="G540" t="s">
        <v>14</v>
      </c>
      <c r="H540">
        <v>1296</v>
      </c>
      <c r="I540">
        <f t="shared" si="17"/>
        <v>44.01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">
        <v>2049</v>
      </c>
      <c r="R540" t="s">
        <v>2060</v>
      </c>
    </row>
    <row r="541" spans="1:18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6">
        <f t="shared" si="16"/>
        <v>73</v>
      </c>
      <c r="G541" t="s">
        <v>14</v>
      </c>
      <c r="H541">
        <v>77</v>
      </c>
      <c r="I541">
        <f t="shared" si="17"/>
        <v>92.47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">
        <v>2032</v>
      </c>
      <c r="R541" t="s">
        <v>2033</v>
      </c>
    </row>
    <row r="542" spans="1:18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6">
        <f t="shared" si="16"/>
        <v>266</v>
      </c>
      <c r="G542" t="s">
        <v>20</v>
      </c>
      <c r="H542">
        <v>247</v>
      </c>
      <c r="I542">
        <f t="shared" si="17"/>
        <v>57.07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">
        <v>2053</v>
      </c>
      <c r="R542" t="s">
        <v>2054</v>
      </c>
    </row>
    <row r="543" spans="1:18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6">
        <f t="shared" si="16"/>
        <v>24</v>
      </c>
      <c r="G543" t="s">
        <v>14</v>
      </c>
      <c r="H543">
        <v>395</v>
      </c>
      <c r="I543">
        <f t="shared" si="17"/>
        <v>109.08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">
        <v>2049</v>
      </c>
      <c r="R543" t="s">
        <v>2060</v>
      </c>
    </row>
    <row r="544" spans="1:18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6">
        <f t="shared" si="16"/>
        <v>3</v>
      </c>
      <c r="G544" t="s">
        <v>14</v>
      </c>
      <c r="H544">
        <v>49</v>
      </c>
      <c r="I544">
        <f t="shared" si="17"/>
        <v>39.39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">
        <v>2034</v>
      </c>
      <c r="R544" t="s">
        <v>2044</v>
      </c>
    </row>
    <row r="545" spans="1:18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6">
        <f t="shared" si="16"/>
        <v>16</v>
      </c>
      <c r="G545" t="s">
        <v>14</v>
      </c>
      <c r="H545">
        <v>180</v>
      </c>
      <c r="I545">
        <f t="shared" si="17"/>
        <v>77.02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">
        <v>2049</v>
      </c>
      <c r="R545" t="s">
        <v>2050</v>
      </c>
    </row>
    <row r="546" spans="1:18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6">
        <f t="shared" si="16"/>
        <v>277</v>
      </c>
      <c r="G546" t="s">
        <v>20</v>
      </c>
      <c r="H546">
        <v>84</v>
      </c>
      <c r="I546">
        <f t="shared" si="17"/>
        <v>92.17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">
        <v>2034</v>
      </c>
      <c r="R546" t="s">
        <v>2035</v>
      </c>
    </row>
    <row r="547" spans="1:18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6">
        <f t="shared" si="16"/>
        <v>89</v>
      </c>
      <c r="G547" t="s">
        <v>14</v>
      </c>
      <c r="H547">
        <v>2690</v>
      </c>
      <c r="I547">
        <f t="shared" si="17"/>
        <v>61.01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">
        <v>2038</v>
      </c>
      <c r="R547" t="s">
        <v>2039</v>
      </c>
    </row>
    <row r="548" spans="1:18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6">
        <f t="shared" si="16"/>
        <v>164</v>
      </c>
      <c r="G548" t="s">
        <v>20</v>
      </c>
      <c r="H548">
        <v>88</v>
      </c>
      <c r="I548">
        <f t="shared" si="17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">
        <v>2038</v>
      </c>
      <c r="R548" t="s">
        <v>2039</v>
      </c>
    </row>
    <row r="549" spans="1:18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6">
        <f t="shared" si="16"/>
        <v>969</v>
      </c>
      <c r="G549" t="s">
        <v>20</v>
      </c>
      <c r="H549">
        <v>156</v>
      </c>
      <c r="I549">
        <f t="shared" si="17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">
        <v>2040</v>
      </c>
      <c r="R549" t="s">
        <v>2043</v>
      </c>
    </row>
    <row r="550" spans="1:18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6">
        <f t="shared" si="16"/>
        <v>271</v>
      </c>
      <c r="G550" t="s">
        <v>20</v>
      </c>
      <c r="H550">
        <v>2985</v>
      </c>
      <c r="I550">
        <f t="shared" si="17"/>
        <v>59.99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">
        <v>2038</v>
      </c>
      <c r="R550" t="s">
        <v>2039</v>
      </c>
    </row>
    <row r="551" spans="1:18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6">
        <f t="shared" si="16"/>
        <v>284</v>
      </c>
      <c r="G551" t="s">
        <v>20</v>
      </c>
      <c r="H551">
        <v>762</v>
      </c>
      <c r="I551">
        <f t="shared" si="17"/>
        <v>110.03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">
        <v>2036</v>
      </c>
      <c r="R551" t="s">
        <v>2045</v>
      </c>
    </row>
    <row r="552" spans="1:18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6">
        <f t="shared" si="16"/>
        <v>4</v>
      </c>
      <c r="G552" t="s">
        <v>74</v>
      </c>
      <c r="H552">
        <v>1</v>
      </c>
      <c r="I552">
        <f t="shared" si="17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">
        <v>2034</v>
      </c>
      <c r="R552" t="s">
        <v>2044</v>
      </c>
    </row>
    <row r="553" spans="1:18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6">
        <f t="shared" si="16"/>
        <v>59</v>
      </c>
      <c r="G553" t="s">
        <v>14</v>
      </c>
      <c r="H553">
        <v>2779</v>
      </c>
      <c r="I553">
        <f t="shared" si="17"/>
        <v>38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">
        <v>2036</v>
      </c>
      <c r="R553" t="s">
        <v>2037</v>
      </c>
    </row>
    <row r="554" spans="1:18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6">
        <f t="shared" si="16"/>
        <v>99</v>
      </c>
      <c r="G554" t="s">
        <v>14</v>
      </c>
      <c r="H554">
        <v>92</v>
      </c>
      <c r="I554">
        <f t="shared" si="17"/>
        <v>96.37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">
        <v>2038</v>
      </c>
      <c r="R554" t="s">
        <v>2039</v>
      </c>
    </row>
    <row r="555" spans="1:18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6">
        <f t="shared" si="16"/>
        <v>44</v>
      </c>
      <c r="G555" t="s">
        <v>14</v>
      </c>
      <c r="H555">
        <v>1028</v>
      </c>
      <c r="I555">
        <f t="shared" si="17"/>
        <v>72.98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">
        <v>2034</v>
      </c>
      <c r="R555" t="s">
        <v>2035</v>
      </c>
    </row>
    <row r="556" spans="1:18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6">
        <f t="shared" si="16"/>
        <v>152</v>
      </c>
      <c r="G556" t="s">
        <v>20</v>
      </c>
      <c r="H556">
        <v>554</v>
      </c>
      <c r="I556">
        <f t="shared" si="17"/>
        <v>26.01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">
        <v>2034</v>
      </c>
      <c r="R556" t="s">
        <v>2044</v>
      </c>
    </row>
    <row r="557" spans="1:18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6">
        <f t="shared" si="16"/>
        <v>224</v>
      </c>
      <c r="G557" t="s">
        <v>20</v>
      </c>
      <c r="H557">
        <v>135</v>
      </c>
      <c r="I557">
        <f t="shared" si="17"/>
        <v>104.36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">
        <v>2034</v>
      </c>
      <c r="R557" t="s">
        <v>2035</v>
      </c>
    </row>
    <row r="558" spans="1:18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6">
        <f t="shared" si="16"/>
        <v>240</v>
      </c>
      <c r="G558" t="s">
        <v>20</v>
      </c>
      <c r="H558">
        <v>122</v>
      </c>
      <c r="I558">
        <f t="shared" si="17"/>
        <v>102.19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">
        <v>2046</v>
      </c>
      <c r="R558" t="s">
        <v>2058</v>
      </c>
    </row>
    <row r="559" spans="1:18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6">
        <f t="shared" si="16"/>
        <v>199</v>
      </c>
      <c r="G559" t="s">
        <v>20</v>
      </c>
      <c r="H559">
        <v>221</v>
      </c>
      <c r="I559">
        <f t="shared" si="17"/>
        <v>54.12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">
        <v>2040</v>
      </c>
      <c r="R559" t="s">
        <v>2062</v>
      </c>
    </row>
    <row r="560" spans="1:18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6">
        <f t="shared" si="16"/>
        <v>137</v>
      </c>
      <c r="G560" t="s">
        <v>20</v>
      </c>
      <c r="H560">
        <v>126</v>
      </c>
      <c r="I560">
        <f t="shared" si="17"/>
        <v>63.22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">
        <v>2038</v>
      </c>
      <c r="R560" t="s">
        <v>2039</v>
      </c>
    </row>
    <row r="561" spans="1:18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6">
        <f t="shared" si="16"/>
        <v>101</v>
      </c>
      <c r="G561" t="s">
        <v>20</v>
      </c>
      <c r="H561">
        <v>1022</v>
      </c>
      <c r="I561">
        <f t="shared" si="17"/>
        <v>104.03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">
        <v>2038</v>
      </c>
      <c r="R561" t="s">
        <v>2039</v>
      </c>
    </row>
    <row r="562" spans="1:18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6">
        <f t="shared" si="16"/>
        <v>794</v>
      </c>
      <c r="G562" t="s">
        <v>20</v>
      </c>
      <c r="H562">
        <v>3177</v>
      </c>
      <c r="I562">
        <f t="shared" si="17"/>
        <v>49.99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">
        <v>2040</v>
      </c>
      <c r="R562" t="s">
        <v>2048</v>
      </c>
    </row>
    <row r="563" spans="1:18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6">
        <f t="shared" si="16"/>
        <v>370</v>
      </c>
      <c r="G563" t="s">
        <v>20</v>
      </c>
      <c r="H563">
        <v>198</v>
      </c>
      <c r="I563">
        <f t="shared" si="17"/>
        <v>56.02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">
        <v>2038</v>
      </c>
      <c r="R563" t="s">
        <v>2039</v>
      </c>
    </row>
    <row r="564" spans="1:18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6">
        <f t="shared" si="16"/>
        <v>13</v>
      </c>
      <c r="G564" t="s">
        <v>14</v>
      </c>
      <c r="H564">
        <v>26</v>
      </c>
      <c r="I564">
        <f t="shared" si="17"/>
        <v>48.81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">
        <v>2034</v>
      </c>
      <c r="R564" t="s">
        <v>2035</v>
      </c>
    </row>
    <row r="565" spans="1:18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6">
        <f t="shared" si="16"/>
        <v>138</v>
      </c>
      <c r="G565" t="s">
        <v>20</v>
      </c>
      <c r="H565">
        <v>85</v>
      </c>
      <c r="I565">
        <f t="shared" si="17"/>
        <v>60.08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">
        <v>2040</v>
      </c>
      <c r="R565" t="s">
        <v>2041</v>
      </c>
    </row>
    <row r="566" spans="1:18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6">
        <f t="shared" si="16"/>
        <v>84</v>
      </c>
      <c r="G566" t="s">
        <v>14</v>
      </c>
      <c r="H566">
        <v>1790</v>
      </c>
      <c r="I566">
        <f t="shared" si="17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">
        <v>2038</v>
      </c>
      <c r="R566" t="s">
        <v>2039</v>
      </c>
    </row>
    <row r="567" spans="1:18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6">
        <f t="shared" si="16"/>
        <v>205</v>
      </c>
      <c r="G567" t="s">
        <v>20</v>
      </c>
      <c r="H567">
        <v>3596</v>
      </c>
      <c r="I567">
        <f t="shared" si="17"/>
        <v>53.99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">
        <v>2038</v>
      </c>
      <c r="R567" t="s">
        <v>2039</v>
      </c>
    </row>
    <row r="568" spans="1:18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6">
        <f t="shared" si="16"/>
        <v>44</v>
      </c>
      <c r="G568" t="s">
        <v>14</v>
      </c>
      <c r="H568">
        <v>37</v>
      </c>
      <c r="I568">
        <f t="shared" si="17"/>
        <v>111.46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">
        <v>2034</v>
      </c>
      <c r="R568" t="s">
        <v>2042</v>
      </c>
    </row>
    <row r="569" spans="1:18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6">
        <f t="shared" si="16"/>
        <v>219</v>
      </c>
      <c r="G569" t="s">
        <v>20</v>
      </c>
      <c r="H569">
        <v>244</v>
      </c>
      <c r="I569">
        <f t="shared" si="17"/>
        <v>60.92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">
        <v>2034</v>
      </c>
      <c r="R569" t="s">
        <v>2035</v>
      </c>
    </row>
    <row r="570" spans="1:18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6">
        <f t="shared" si="16"/>
        <v>186</v>
      </c>
      <c r="G570" t="s">
        <v>20</v>
      </c>
      <c r="H570">
        <v>5180</v>
      </c>
      <c r="I570">
        <f t="shared" si="17"/>
        <v>26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">
        <v>2038</v>
      </c>
      <c r="R570" t="s">
        <v>2039</v>
      </c>
    </row>
    <row r="571" spans="1:18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6">
        <f t="shared" si="16"/>
        <v>237</v>
      </c>
      <c r="G571" t="s">
        <v>20</v>
      </c>
      <c r="H571">
        <v>589</v>
      </c>
      <c r="I571">
        <f t="shared" si="17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">
        <v>2040</v>
      </c>
      <c r="R571" t="s">
        <v>2048</v>
      </c>
    </row>
    <row r="572" spans="1:18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6">
        <f t="shared" si="16"/>
        <v>306</v>
      </c>
      <c r="G572" t="s">
        <v>20</v>
      </c>
      <c r="H572">
        <v>2725</v>
      </c>
      <c r="I572">
        <f t="shared" si="17"/>
        <v>35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">
        <v>2034</v>
      </c>
      <c r="R572" t="s">
        <v>2035</v>
      </c>
    </row>
    <row r="573" spans="1:18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6">
        <f t="shared" si="16"/>
        <v>94</v>
      </c>
      <c r="G573" t="s">
        <v>14</v>
      </c>
      <c r="H573">
        <v>35</v>
      </c>
      <c r="I573">
        <f t="shared" si="17"/>
        <v>94.14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">
        <v>2040</v>
      </c>
      <c r="R573" t="s">
        <v>2051</v>
      </c>
    </row>
    <row r="574" spans="1:18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6">
        <f t="shared" si="16"/>
        <v>54</v>
      </c>
      <c r="G574" t="s">
        <v>74</v>
      </c>
      <c r="H574">
        <v>94</v>
      </c>
      <c r="I574">
        <f t="shared" si="17"/>
        <v>52.09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">
        <v>2034</v>
      </c>
      <c r="R574" t="s">
        <v>2035</v>
      </c>
    </row>
    <row r="575" spans="1:18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6">
        <f t="shared" si="16"/>
        <v>112</v>
      </c>
      <c r="G575" t="s">
        <v>20</v>
      </c>
      <c r="H575">
        <v>300</v>
      </c>
      <c r="I575">
        <f t="shared" si="17"/>
        <v>24.99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">
        <v>2063</v>
      </c>
      <c r="R575" t="s">
        <v>2064</v>
      </c>
    </row>
    <row r="576" spans="1:18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6">
        <f t="shared" si="16"/>
        <v>369</v>
      </c>
      <c r="G576" t="s">
        <v>20</v>
      </c>
      <c r="H576">
        <v>144</v>
      </c>
      <c r="I576">
        <f t="shared" si="17"/>
        <v>69.22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">
        <v>2032</v>
      </c>
      <c r="R576" t="s">
        <v>2033</v>
      </c>
    </row>
    <row r="577" spans="1:18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6">
        <f t="shared" si="16"/>
        <v>63</v>
      </c>
      <c r="G577" t="s">
        <v>14</v>
      </c>
      <c r="H577">
        <v>558</v>
      </c>
      <c r="I577">
        <f t="shared" si="17"/>
        <v>93.94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">
        <v>2038</v>
      </c>
      <c r="R577" t="s">
        <v>2039</v>
      </c>
    </row>
    <row r="578" spans="1:18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6">
        <f t="shared" si="16"/>
        <v>65</v>
      </c>
      <c r="G578" t="s">
        <v>14</v>
      </c>
      <c r="H578">
        <v>64</v>
      </c>
      <c r="I578">
        <f t="shared" si="17"/>
        <v>98.41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">
        <v>2038</v>
      </c>
      <c r="R578" t="s">
        <v>2039</v>
      </c>
    </row>
    <row r="579" spans="1:18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6">
        <f t="shared" ref="F579:F642" si="18">ROUND((E579/D579)*100,0)</f>
        <v>19</v>
      </c>
      <c r="G579" t="s">
        <v>74</v>
      </c>
      <c r="H579">
        <v>37</v>
      </c>
      <c r="I579">
        <f t="shared" ref="I579:I642" si="19">IFERROR(ROUND(E579/H579,2),0)</f>
        <v>41.78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">
        <v>2034</v>
      </c>
      <c r="R579" t="s">
        <v>2057</v>
      </c>
    </row>
    <row r="580" spans="1:18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6">
        <f t="shared" si="18"/>
        <v>17</v>
      </c>
      <c r="G580" t="s">
        <v>14</v>
      </c>
      <c r="H580">
        <v>245</v>
      </c>
      <c r="I580">
        <f t="shared" si="19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">
        <v>2040</v>
      </c>
      <c r="R580" t="s">
        <v>2062</v>
      </c>
    </row>
    <row r="581" spans="1:18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6">
        <f t="shared" si="18"/>
        <v>101</v>
      </c>
      <c r="G581" t="s">
        <v>20</v>
      </c>
      <c r="H581">
        <v>87</v>
      </c>
      <c r="I581">
        <f t="shared" si="19"/>
        <v>72.06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">
        <v>2034</v>
      </c>
      <c r="R581" t="s">
        <v>2057</v>
      </c>
    </row>
    <row r="582" spans="1:18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6">
        <f t="shared" si="18"/>
        <v>342</v>
      </c>
      <c r="G582" t="s">
        <v>20</v>
      </c>
      <c r="H582">
        <v>3116</v>
      </c>
      <c r="I582">
        <f t="shared" si="19"/>
        <v>48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">
        <v>2038</v>
      </c>
      <c r="R582" t="s">
        <v>2039</v>
      </c>
    </row>
    <row r="583" spans="1:18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6">
        <f t="shared" si="18"/>
        <v>64</v>
      </c>
      <c r="G583" t="s">
        <v>14</v>
      </c>
      <c r="H583">
        <v>71</v>
      </c>
      <c r="I583">
        <f t="shared" si="19"/>
        <v>54.1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">
        <v>2036</v>
      </c>
      <c r="R583" t="s">
        <v>2037</v>
      </c>
    </row>
    <row r="584" spans="1:18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6">
        <f t="shared" si="18"/>
        <v>52</v>
      </c>
      <c r="G584" t="s">
        <v>14</v>
      </c>
      <c r="H584">
        <v>42</v>
      </c>
      <c r="I584">
        <f t="shared" si="19"/>
        <v>107.88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">
        <v>2049</v>
      </c>
      <c r="R584" t="s">
        <v>2050</v>
      </c>
    </row>
    <row r="585" spans="1:18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6">
        <f t="shared" si="18"/>
        <v>322</v>
      </c>
      <c r="G585" t="s">
        <v>20</v>
      </c>
      <c r="H585">
        <v>909</v>
      </c>
      <c r="I585">
        <f t="shared" si="19"/>
        <v>67.03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">
        <v>2040</v>
      </c>
      <c r="R585" t="s">
        <v>2041</v>
      </c>
    </row>
    <row r="586" spans="1:18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6">
        <f t="shared" si="18"/>
        <v>120</v>
      </c>
      <c r="G586" t="s">
        <v>20</v>
      </c>
      <c r="H586">
        <v>1613</v>
      </c>
      <c r="I586">
        <f t="shared" si="19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">
        <v>2036</v>
      </c>
      <c r="R586" t="s">
        <v>2037</v>
      </c>
    </row>
    <row r="587" spans="1:18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6">
        <f t="shared" si="18"/>
        <v>147</v>
      </c>
      <c r="G587" t="s">
        <v>20</v>
      </c>
      <c r="H587">
        <v>136</v>
      </c>
      <c r="I587">
        <f t="shared" si="19"/>
        <v>96.07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">
        <v>2046</v>
      </c>
      <c r="R587" t="s">
        <v>2058</v>
      </c>
    </row>
    <row r="588" spans="1:18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6">
        <f t="shared" si="18"/>
        <v>951</v>
      </c>
      <c r="G588" t="s">
        <v>20</v>
      </c>
      <c r="H588">
        <v>130</v>
      </c>
      <c r="I588">
        <f t="shared" si="19"/>
        <v>51.18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">
        <v>2034</v>
      </c>
      <c r="R588" t="s">
        <v>2035</v>
      </c>
    </row>
    <row r="589" spans="1:18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6">
        <f t="shared" si="18"/>
        <v>73</v>
      </c>
      <c r="G589" t="s">
        <v>14</v>
      </c>
      <c r="H589">
        <v>156</v>
      </c>
      <c r="I589">
        <f t="shared" si="19"/>
        <v>43.92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">
        <v>2032</v>
      </c>
      <c r="R589" t="s">
        <v>2033</v>
      </c>
    </row>
    <row r="590" spans="1:18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6">
        <f t="shared" si="18"/>
        <v>79</v>
      </c>
      <c r="G590" t="s">
        <v>14</v>
      </c>
      <c r="H590">
        <v>1368</v>
      </c>
      <c r="I590">
        <f t="shared" si="19"/>
        <v>91.02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">
        <v>2038</v>
      </c>
      <c r="R590" t="s">
        <v>2039</v>
      </c>
    </row>
    <row r="591" spans="1:18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6">
        <f t="shared" si="18"/>
        <v>65</v>
      </c>
      <c r="G591" t="s">
        <v>14</v>
      </c>
      <c r="H591">
        <v>102</v>
      </c>
      <c r="I591">
        <f t="shared" si="19"/>
        <v>50.13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">
        <v>2040</v>
      </c>
      <c r="R591" t="s">
        <v>2041</v>
      </c>
    </row>
    <row r="592" spans="1:18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6">
        <f t="shared" si="18"/>
        <v>82</v>
      </c>
      <c r="G592" t="s">
        <v>14</v>
      </c>
      <c r="H592">
        <v>86</v>
      </c>
      <c r="I592">
        <f t="shared" si="19"/>
        <v>67.72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">
        <v>2046</v>
      </c>
      <c r="R592" t="s">
        <v>2055</v>
      </c>
    </row>
    <row r="593" spans="1:18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6">
        <f t="shared" si="18"/>
        <v>1038</v>
      </c>
      <c r="G593" t="s">
        <v>20</v>
      </c>
      <c r="H593">
        <v>102</v>
      </c>
      <c r="I593">
        <f t="shared" si="19"/>
        <v>61.04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">
        <v>2049</v>
      </c>
      <c r="R593" t="s">
        <v>2050</v>
      </c>
    </row>
    <row r="594" spans="1:18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6">
        <f t="shared" si="18"/>
        <v>13</v>
      </c>
      <c r="G594" t="s">
        <v>14</v>
      </c>
      <c r="H594">
        <v>253</v>
      </c>
      <c r="I594">
        <f t="shared" si="19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">
        <v>2038</v>
      </c>
      <c r="R594" t="s">
        <v>2039</v>
      </c>
    </row>
    <row r="595" spans="1:18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6">
        <f t="shared" si="18"/>
        <v>155</v>
      </c>
      <c r="G595" t="s">
        <v>20</v>
      </c>
      <c r="H595">
        <v>4006</v>
      </c>
      <c r="I595">
        <f t="shared" si="19"/>
        <v>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">
        <v>2040</v>
      </c>
      <c r="R595" t="s">
        <v>2048</v>
      </c>
    </row>
    <row r="596" spans="1:18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6">
        <f t="shared" si="18"/>
        <v>7</v>
      </c>
      <c r="G596" t="s">
        <v>14</v>
      </c>
      <c r="H596">
        <v>157</v>
      </c>
      <c r="I596">
        <f t="shared" si="19"/>
        <v>71.13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">
        <v>2038</v>
      </c>
      <c r="R596" t="s">
        <v>2039</v>
      </c>
    </row>
    <row r="597" spans="1:18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6">
        <f t="shared" si="18"/>
        <v>209</v>
      </c>
      <c r="G597" t="s">
        <v>20</v>
      </c>
      <c r="H597">
        <v>1629</v>
      </c>
      <c r="I597">
        <f t="shared" si="19"/>
        <v>89.99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">
        <v>2038</v>
      </c>
      <c r="R597" t="s">
        <v>2039</v>
      </c>
    </row>
    <row r="598" spans="1:18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6">
        <f t="shared" si="18"/>
        <v>100</v>
      </c>
      <c r="G598" t="s">
        <v>14</v>
      </c>
      <c r="H598">
        <v>183</v>
      </c>
      <c r="I598">
        <f t="shared" si="19"/>
        <v>43.03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">
        <v>2040</v>
      </c>
      <c r="R598" t="s">
        <v>2043</v>
      </c>
    </row>
    <row r="599" spans="1:18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6">
        <f t="shared" si="18"/>
        <v>202</v>
      </c>
      <c r="G599" t="s">
        <v>20</v>
      </c>
      <c r="H599">
        <v>2188</v>
      </c>
      <c r="I599">
        <f t="shared" si="19"/>
        <v>68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">
        <v>2038</v>
      </c>
      <c r="R599" t="s">
        <v>2039</v>
      </c>
    </row>
    <row r="600" spans="1:18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6">
        <f t="shared" si="18"/>
        <v>162</v>
      </c>
      <c r="G600" t="s">
        <v>20</v>
      </c>
      <c r="H600">
        <v>2409</v>
      </c>
      <c r="I600">
        <f t="shared" si="19"/>
        <v>73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">
        <v>2034</v>
      </c>
      <c r="R600" t="s">
        <v>2035</v>
      </c>
    </row>
    <row r="601" spans="1:18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6">
        <f t="shared" si="18"/>
        <v>4</v>
      </c>
      <c r="G601" t="s">
        <v>14</v>
      </c>
      <c r="H601">
        <v>82</v>
      </c>
      <c r="I601">
        <f t="shared" si="19"/>
        <v>62.34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">
        <v>2040</v>
      </c>
      <c r="R601" t="s">
        <v>2041</v>
      </c>
    </row>
    <row r="602" spans="1:18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6">
        <f t="shared" si="18"/>
        <v>5</v>
      </c>
      <c r="G602" t="s">
        <v>14</v>
      </c>
      <c r="H602">
        <v>1</v>
      </c>
      <c r="I602">
        <f t="shared" si="19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">
        <v>2032</v>
      </c>
      <c r="R602" t="s">
        <v>2033</v>
      </c>
    </row>
    <row r="603" spans="1:18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6">
        <f t="shared" si="18"/>
        <v>207</v>
      </c>
      <c r="G603" t="s">
        <v>20</v>
      </c>
      <c r="H603">
        <v>194</v>
      </c>
      <c r="I603">
        <f t="shared" si="19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">
        <v>2036</v>
      </c>
      <c r="R603" t="s">
        <v>2045</v>
      </c>
    </row>
    <row r="604" spans="1:18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6">
        <f t="shared" si="18"/>
        <v>128</v>
      </c>
      <c r="G604" t="s">
        <v>20</v>
      </c>
      <c r="H604">
        <v>1140</v>
      </c>
      <c r="I604">
        <f t="shared" si="19"/>
        <v>79.98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">
        <v>2038</v>
      </c>
      <c r="R604" t="s">
        <v>2039</v>
      </c>
    </row>
    <row r="605" spans="1:18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6">
        <f t="shared" si="18"/>
        <v>120</v>
      </c>
      <c r="G605" t="s">
        <v>20</v>
      </c>
      <c r="H605">
        <v>102</v>
      </c>
      <c r="I605">
        <f t="shared" si="19"/>
        <v>62.18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">
        <v>2038</v>
      </c>
      <c r="R605" t="s">
        <v>2039</v>
      </c>
    </row>
    <row r="606" spans="1:18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6">
        <f t="shared" si="18"/>
        <v>171</v>
      </c>
      <c r="G606" t="s">
        <v>20</v>
      </c>
      <c r="H606">
        <v>2857</v>
      </c>
      <c r="I606">
        <f t="shared" si="19"/>
        <v>53.01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">
        <v>2038</v>
      </c>
      <c r="R606" t="s">
        <v>2039</v>
      </c>
    </row>
    <row r="607" spans="1:18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6">
        <f t="shared" si="18"/>
        <v>187</v>
      </c>
      <c r="G607" t="s">
        <v>20</v>
      </c>
      <c r="H607">
        <v>107</v>
      </c>
      <c r="I607">
        <f t="shared" si="19"/>
        <v>57.74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">
        <v>2046</v>
      </c>
      <c r="R607" t="s">
        <v>2047</v>
      </c>
    </row>
    <row r="608" spans="1:18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6">
        <f t="shared" si="18"/>
        <v>188</v>
      </c>
      <c r="G608" t="s">
        <v>20</v>
      </c>
      <c r="H608">
        <v>160</v>
      </c>
      <c r="I608">
        <f t="shared" si="19"/>
        <v>40.03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">
        <v>2034</v>
      </c>
      <c r="R608" t="s">
        <v>2035</v>
      </c>
    </row>
    <row r="609" spans="1:18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6">
        <f t="shared" si="18"/>
        <v>131</v>
      </c>
      <c r="G609" t="s">
        <v>20</v>
      </c>
      <c r="H609">
        <v>2230</v>
      </c>
      <c r="I609">
        <f t="shared" si="19"/>
        <v>81.02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">
        <v>2032</v>
      </c>
      <c r="R609" t="s">
        <v>2033</v>
      </c>
    </row>
    <row r="610" spans="1:18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6">
        <f t="shared" si="18"/>
        <v>284</v>
      </c>
      <c r="G610" t="s">
        <v>20</v>
      </c>
      <c r="H610">
        <v>316</v>
      </c>
      <c r="I610">
        <f t="shared" si="19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">
        <v>2034</v>
      </c>
      <c r="R610" t="s">
        <v>2057</v>
      </c>
    </row>
    <row r="611" spans="1:18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6">
        <f t="shared" si="18"/>
        <v>120</v>
      </c>
      <c r="G611" t="s">
        <v>20</v>
      </c>
      <c r="H611">
        <v>117</v>
      </c>
      <c r="I611">
        <f t="shared" si="19"/>
        <v>102.92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">
        <v>2040</v>
      </c>
      <c r="R611" t="s">
        <v>2062</v>
      </c>
    </row>
    <row r="612" spans="1:18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6">
        <f t="shared" si="18"/>
        <v>419</v>
      </c>
      <c r="G612" t="s">
        <v>20</v>
      </c>
      <c r="H612">
        <v>6406</v>
      </c>
      <c r="I612">
        <f t="shared" si="19"/>
        <v>28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">
        <v>2038</v>
      </c>
      <c r="R612" t="s">
        <v>2039</v>
      </c>
    </row>
    <row r="613" spans="1:18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6">
        <f t="shared" si="18"/>
        <v>14</v>
      </c>
      <c r="G613" t="s">
        <v>74</v>
      </c>
      <c r="H613">
        <v>15</v>
      </c>
      <c r="I613">
        <f t="shared" si="19"/>
        <v>75.73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">
        <v>2038</v>
      </c>
      <c r="R613" t="s">
        <v>2039</v>
      </c>
    </row>
    <row r="614" spans="1:18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6">
        <f t="shared" si="18"/>
        <v>139</v>
      </c>
      <c r="G614" t="s">
        <v>20</v>
      </c>
      <c r="H614">
        <v>192</v>
      </c>
      <c r="I614">
        <f t="shared" si="19"/>
        <v>45.03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">
        <v>2034</v>
      </c>
      <c r="R614" t="s">
        <v>2042</v>
      </c>
    </row>
    <row r="615" spans="1:18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6">
        <f t="shared" si="18"/>
        <v>174</v>
      </c>
      <c r="G615" t="s">
        <v>20</v>
      </c>
      <c r="H615">
        <v>26</v>
      </c>
      <c r="I615">
        <f t="shared" si="19"/>
        <v>73.62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">
        <v>2038</v>
      </c>
      <c r="R615" t="s">
        <v>2039</v>
      </c>
    </row>
    <row r="616" spans="1:18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6">
        <f t="shared" si="18"/>
        <v>155</v>
      </c>
      <c r="G616" t="s">
        <v>20</v>
      </c>
      <c r="H616">
        <v>723</v>
      </c>
      <c r="I616">
        <f t="shared" si="19"/>
        <v>56.99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">
        <v>2038</v>
      </c>
      <c r="R616" t="s">
        <v>2039</v>
      </c>
    </row>
    <row r="617" spans="1:18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6">
        <f t="shared" si="18"/>
        <v>170</v>
      </c>
      <c r="G617" t="s">
        <v>20</v>
      </c>
      <c r="H617">
        <v>170</v>
      </c>
      <c r="I617">
        <f t="shared" si="19"/>
        <v>85.22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">
        <v>2038</v>
      </c>
      <c r="R617" t="s">
        <v>2039</v>
      </c>
    </row>
    <row r="618" spans="1:18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6">
        <f t="shared" si="18"/>
        <v>190</v>
      </c>
      <c r="G618" t="s">
        <v>20</v>
      </c>
      <c r="H618">
        <v>238</v>
      </c>
      <c r="I618">
        <f t="shared" si="19"/>
        <v>50.96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">
        <v>2034</v>
      </c>
      <c r="R618" t="s">
        <v>2044</v>
      </c>
    </row>
    <row r="619" spans="1:18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6">
        <f t="shared" si="18"/>
        <v>250</v>
      </c>
      <c r="G619" t="s">
        <v>20</v>
      </c>
      <c r="H619">
        <v>55</v>
      </c>
      <c r="I619">
        <f t="shared" si="19"/>
        <v>63.56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">
        <v>2038</v>
      </c>
      <c r="R619" t="s">
        <v>2039</v>
      </c>
    </row>
    <row r="620" spans="1:18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6">
        <f t="shared" si="18"/>
        <v>49</v>
      </c>
      <c r="G620" t="s">
        <v>14</v>
      </c>
      <c r="H620">
        <v>1198</v>
      </c>
      <c r="I620">
        <f t="shared" si="19"/>
        <v>81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">
        <v>2046</v>
      </c>
      <c r="R620" t="s">
        <v>2047</v>
      </c>
    </row>
    <row r="621" spans="1:18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6">
        <f t="shared" si="18"/>
        <v>28</v>
      </c>
      <c r="G621" t="s">
        <v>14</v>
      </c>
      <c r="H621">
        <v>648</v>
      </c>
      <c r="I621">
        <f t="shared" si="19"/>
        <v>86.04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">
        <v>2038</v>
      </c>
      <c r="R621" t="s">
        <v>2039</v>
      </c>
    </row>
    <row r="622" spans="1:18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6">
        <f t="shared" si="18"/>
        <v>268</v>
      </c>
      <c r="G622" t="s">
        <v>20</v>
      </c>
      <c r="H622">
        <v>128</v>
      </c>
      <c r="I622">
        <f t="shared" si="19"/>
        <v>90.04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">
        <v>2053</v>
      </c>
      <c r="R622" t="s">
        <v>2054</v>
      </c>
    </row>
    <row r="623" spans="1:18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6">
        <f t="shared" si="18"/>
        <v>620</v>
      </c>
      <c r="G623" t="s">
        <v>20</v>
      </c>
      <c r="H623">
        <v>2144</v>
      </c>
      <c r="I623">
        <f t="shared" si="19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">
        <v>2038</v>
      </c>
      <c r="R623" t="s">
        <v>2039</v>
      </c>
    </row>
    <row r="624" spans="1:18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6">
        <f t="shared" si="18"/>
        <v>3</v>
      </c>
      <c r="G624" t="s">
        <v>14</v>
      </c>
      <c r="H624">
        <v>64</v>
      </c>
      <c r="I624">
        <f t="shared" si="19"/>
        <v>92.44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">
        <v>2034</v>
      </c>
      <c r="R624" t="s">
        <v>2044</v>
      </c>
    </row>
    <row r="625" spans="1:18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6">
        <f t="shared" si="18"/>
        <v>160</v>
      </c>
      <c r="G625" t="s">
        <v>20</v>
      </c>
      <c r="H625">
        <v>2693</v>
      </c>
      <c r="I625">
        <f t="shared" si="19"/>
        <v>56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">
        <v>2038</v>
      </c>
      <c r="R625" t="s">
        <v>2039</v>
      </c>
    </row>
    <row r="626" spans="1:18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6">
        <f t="shared" si="18"/>
        <v>279</v>
      </c>
      <c r="G626" t="s">
        <v>20</v>
      </c>
      <c r="H626">
        <v>432</v>
      </c>
      <c r="I626">
        <f t="shared" si="19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">
        <v>2053</v>
      </c>
      <c r="R626" t="s">
        <v>2054</v>
      </c>
    </row>
    <row r="627" spans="1:18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6">
        <f t="shared" si="18"/>
        <v>77</v>
      </c>
      <c r="G627" t="s">
        <v>14</v>
      </c>
      <c r="H627">
        <v>62</v>
      </c>
      <c r="I627">
        <f t="shared" si="19"/>
        <v>93.6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">
        <v>2038</v>
      </c>
      <c r="R627" t="s">
        <v>2039</v>
      </c>
    </row>
    <row r="628" spans="1:18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6">
        <f t="shared" si="18"/>
        <v>206</v>
      </c>
      <c r="G628" t="s">
        <v>20</v>
      </c>
      <c r="H628">
        <v>189</v>
      </c>
      <c r="I628">
        <f t="shared" si="19"/>
        <v>69.87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">
        <v>2038</v>
      </c>
      <c r="R628" t="s">
        <v>2039</v>
      </c>
    </row>
    <row r="629" spans="1:18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6">
        <f t="shared" si="18"/>
        <v>694</v>
      </c>
      <c r="G629" t="s">
        <v>20</v>
      </c>
      <c r="H629">
        <v>154</v>
      </c>
      <c r="I629">
        <f t="shared" si="19"/>
        <v>72.13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">
        <v>2032</v>
      </c>
      <c r="R629" t="s">
        <v>2033</v>
      </c>
    </row>
    <row r="630" spans="1:18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6">
        <f t="shared" si="18"/>
        <v>152</v>
      </c>
      <c r="G630" t="s">
        <v>20</v>
      </c>
      <c r="H630">
        <v>96</v>
      </c>
      <c r="I630">
        <f t="shared" si="19"/>
        <v>30.04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">
        <v>2034</v>
      </c>
      <c r="R630" t="s">
        <v>2044</v>
      </c>
    </row>
    <row r="631" spans="1:18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6">
        <f t="shared" si="18"/>
        <v>65</v>
      </c>
      <c r="G631" t="s">
        <v>14</v>
      </c>
      <c r="H631">
        <v>750</v>
      </c>
      <c r="I631">
        <f t="shared" si="19"/>
        <v>73.97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">
        <v>2038</v>
      </c>
      <c r="R631" t="s">
        <v>2039</v>
      </c>
    </row>
    <row r="632" spans="1:18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6">
        <f t="shared" si="18"/>
        <v>63</v>
      </c>
      <c r="G632" t="s">
        <v>74</v>
      </c>
      <c r="H632">
        <v>87</v>
      </c>
      <c r="I632">
        <f t="shared" si="19"/>
        <v>68.66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">
        <v>2038</v>
      </c>
      <c r="R632" t="s">
        <v>2039</v>
      </c>
    </row>
    <row r="633" spans="1:18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6">
        <f t="shared" si="18"/>
        <v>310</v>
      </c>
      <c r="G633" t="s">
        <v>20</v>
      </c>
      <c r="H633">
        <v>3063</v>
      </c>
      <c r="I633">
        <f t="shared" si="19"/>
        <v>59.99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">
        <v>2038</v>
      </c>
      <c r="R633" t="s">
        <v>2039</v>
      </c>
    </row>
    <row r="634" spans="1:18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>
        <f t="shared" si="18"/>
        <v>43</v>
      </c>
      <c r="G634" t="s">
        <v>47</v>
      </c>
      <c r="H634">
        <v>278</v>
      </c>
      <c r="I634">
        <f t="shared" si="19"/>
        <v>111.16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">
        <v>2038</v>
      </c>
      <c r="R634" t="s">
        <v>2039</v>
      </c>
    </row>
    <row r="635" spans="1:18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6">
        <f t="shared" si="18"/>
        <v>83</v>
      </c>
      <c r="G635" t="s">
        <v>14</v>
      </c>
      <c r="H635">
        <v>105</v>
      </c>
      <c r="I635">
        <f t="shared" si="19"/>
        <v>53.04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">
        <v>2040</v>
      </c>
      <c r="R635" t="s">
        <v>2048</v>
      </c>
    </row>
    <row r="636" spans="1:18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6">
        <f t="shared" si="18"/>
        <v>79</v>
      </c>
      <c r="G636" t="s">
        <v>74</v>
      </c>
      <c r="H636">
        <v>1658</v>
      </c>
      <c r="I636">
        <f t="shared" si="19"/>
        <v>55.99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">
        <v>2040</v>
      </c>
      <c r="R636" t="s">
        <v>2059</v>
      </c>
    </row>
    <row r="637" spans="1:18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6">
        <f t="shared" si="18"/>
        <v>114</v>
      </c>
      <c r="G637" t="s">
        <v>20</v>
      </c>
      <c r="H637">
        <v>2266</v>
      </c>
      <c r="I637">
        <f t="shared" si="19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">
        <v>2040</v>
      </c>
      <c r="R637" t="s">
        <v>2059</v>
      </c>
    </row>
    <row r="638" spans="1:18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6">
        <f t="shared" si="18"/>
        <v>65</v>
      </c>
      <c r="G638" t="s">
        <v>14</v>
      </c>
      <c r="H638">
        <v>2604</v>
      </c>
      <c r="I638">
        <f t="shared" si="19"/>
        <v>49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">
        <v>2040</v>
      </c>
      <c r="R638" t="s">
        <v>2048</v>
      </c>
    </row>
    <row r="639" spans="1:18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6">
        <f t="shared" si="18"/>
        <v>79</v>
      </c>
      <c r="G639" t="s">
        <v>14</v>
      </c>
      <c r="H639">
        <v>65</v>
      </c>
      <c r="I639">
        <f t="shared" si="19"/>
        <v>103.85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">
        <v>2038</v>
      </c>
      <c r="R639" t="s">
        <v>2039</v>
      </c>
    </row>
    <row r="640" spans="1:18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6">
        <f t="shared" si="18"/>
        <v>11</v>
      </c>
      <c r="G640" t="s">
        <v>14</v>
      </c>
      <c r="H640">
        <v>94</v>
      </c>
      <c r="I640">
        <f t="shared" si="19"/>
        <v>99.13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">
        <v>2038</v>
      </c>
      <c r="R640" t="s">
        <v>2039</v>
      </c>
    </row>
    <row r="641" spans="1:18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>
        <f t="shared" si="18"/>
        <v>56</v>
      </c>
      <c r="G641" t="s">
        <v>47</v>
      </c>
      <c r="H641">
        <v>45</v>
      </c>
      <c r="I641">
        <f t="shared" si="19"/>
        <v>107.38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">
        <v>2040</v>
      </c>
      <c r="R641" t="s">
        <v>2043</v>
      </c>
    </row>
    <row r="642" spans="1:18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6">
        <f t="shared" si="18"/>
        <v>17</v>
      </c>
      <c r="G642" t="s">
        <v>14</v>
      </c>
      <c r="H642">
        <v>257</v>
      </c>
      <c r="I642">
        <f t="shared" si="19"/>
        <v>76.92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">
        <v>2038</v>
      </c>
      <c r="R642" t="s">
        <v>2039</v>
      </c>
    </row>
    <row r="643" spans="1:18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6">
        <f t="shared" ref="F643:F706" si="20">ROUND((E643/D643)*100,0)</f>
        <v>120</v>
      </c>
      <c r="G643" t="s">
        <v>20</v>
      </c>
      <c r="H643">
        <v>194</v>
      </c>
      <c r="I643">
        <f t="shared" ref="I643:I706" si="21">IFERROR(ROUND(E643/H643,2),0)</f>
        <v>58.13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">
        <v>2038</v>
      </c>
      <c r="R643" t="s">
        <v>2039</v>
      </c>
    </row>
    <row r="644" spans="1:18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6">
        <f t="shared" si="20"/>
        <v>145</v>
      </c>
      <c r="G644" t="s">
        <v>20</v>
      </c>
      <c r="H644">
        <v>129</v>
      </c>
      <c r="I644">
        <f t="shared" si="21"/>
        <v>103.74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">
        <v>2036</v>
      </c>
      <c r="R644" t="s">
        <v>2045</v>
      </c>
    </row>
    <row r="645" spans="1:18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6">
        <f t="shared" si="20"/>
        <v>221</v>
      </c>
      <c r="G645" t="s">
        <v>20</v>
      </c>
      <c r="H645">
        <v>375</v>
      </c>
      <c r="I645">
        <f t="shared" si="21"/>
        <v>87.96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">
        <v>2038</v>
      </c>
      <c r="R645" t="s">
        <v>2039</v>
      </c>
    </row>
    <row r="646" spans="1:18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6">
        <f t="shared" si="20"/>
        <v>48</v>
      </c>
      <c r="G646" t="s">
        <v>14</v>
      </c>
      <c r="H646">
        <v>2928</v>
      </c>
      <c r="I646">
        <f t="shared" si="21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">
        <v>2038</v>
      </c>
      <c r="R646" t="s">
        <v>2039</v>
      </c>
    </row>
    <row r="647" spans="1:18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6">
        <f t="shared" si="20"/>
        <v>93</v>
      </c>
      <c r="G647" t="s">
        <v>14</v>
      </c>
      <c r="H647">
        <v>4697</v>
      </c>
      <c r="I647">
        <f t="shared" si="21"/>
        <v>38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">
        <v>2034</v>
      </c>
      <c r="R647" t="s">
        <v>2035</v>
      </c>
    </row>
    <row r="648" spans="1:18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6">
        <f t="shared" si="20"/>
        <v>89</v>
      </c>
      <c r="G648" t="s">
        <v>14</v>
      </c>
      <c r="H648">
        <v>2915</v>
      </c>
      <c r="I648">
        <f t="shared" si="21"/>
        <v>30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">
        <v>2049</v>
      </c>
      <c r="R648" t="s">
        <v>2050</v>
      </c>
    </row>
    <row r="649" spans="1:18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6">
        <f t="shared" si="20"/>
        <v>41</v>
      </c>
      <c r="G649" t="s">
        <v>14</v>
      </c>
      <c r="H649">
        <v>18</v>
      </c>
      <c r="I649">
        <f t="shared" si="21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">
        <v>2046</v>
      </c>
      <c r="R649" t="s">
        <v>2058</v>
      </c>
    </row>
    <row r="650" spans="1:18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6">
        <f t="shared" si="20"/>
        <v>63</v>
      </c>
      <c r="G650" t="s">
        <v>74</v>
      </c>
      <c r="H650">
        <v>723</v>
      </c>
      <c r="I650">
        <f t="shared" si="21"/>
        <v>85.99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">
        <v>2032</v>
      </c>
      <c r="R650" t="s">
        <v>2033</v>
      </c>
    </row>
    <row r="651" spans="1:18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6">
        <f t="shared" si="20"/>
        <v>48</v>
      </c>
      <c r="G651" t="s">
        <v>14</v>
      </c>
      <c r="H651">
        <v>602</v>
      </c>
      <c r="I651">
        <f t="shared" si="21"/>
        <v>98.01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">
        <v>2038</v>
      </c>
      <c r="R651" t="s">
        <v>2039</v>
      </c>
    </row>
    <row r="652" spans="1:18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6">
        <f t="shared" si="20"/>
        <v>2</v>
      </c>
      <c r="G652" t="s">
        <v>14</v>
      </c>
      <c r="H652">
        <v>1</v>
      </c>
      <c r="I652">
        <f t="shared" si="21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">
        <v>2034</v>
      </c>
      <c r="R652" t="s">
        <v>2057</v>
      </c>
    </row>
    <row r="653" spans="1:18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6">
        <f t="shared" si="20"/>
        <v>88</v>
      </c>
      <c r="G653" t="s">
        <v>14</v>
      </c>
      <c r="H653">
        <v>3868</v>
      </c>
      <c r="I653">
        <f t="shared" si="21"/>
        <v>44.99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">
        <v>2040</v>
      </c>
      <c r="R653" t="s">
        <v>2051</v>
      </c>
    </row>
    <row r="654" spans="1:18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6">
        <f t="shared" si="20"/>
        <v>127</v>
      </c>
      <c r="G654" t="s">
        <v>20</v>
      </c>
      <c r="H654">
        <v>409</v>
      </c>
      <c r="I654">
        <f t="shared" si="21"/>
        <v>31.01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">
        <v>2036</v>
      </c>
      <c r="R654" t="s">
        <v>2037</v>
      </c>
    </row>
    <row r="655" spans="1:18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6">
        <f t="shared" si="20"/>
        <v>2339</v>
      </c>
      <c r="G655" t="s">
        <v>20</v>
      </c>
      <c r="H655">
        <v>234</v>
      </c>
      <c r="I655">
        <f t="shared" si="21"/>
        <v>59.97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">
        <v>2036</v>
      </c>
      <c r="R655" t="s">
        <v>2037</v>
      </c>
    </row>
    <row r="656" spans="1:18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6">
        <f t="shared" si="20"/>
        <v>508</v>
      </c>
      <c r="G656" t="s">
        <v>20</v>
      </c>
      <c r="H656">
        <v>3016</v>
      </c>
      <c r="I656">
        <f t="shared" si="21"/>
        <v>59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">
        <v>2034</v>
      </c>
      <c r="R656" t="s">
        <v>2056</v>
      </c>
    </row>
    <row r="657" spans="1:18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6">
        <f t="shared" si="20"/>
        <v>191</v>
      </c>
      <c r="G657" t="s">
        <v>20</v>
      </c>
      <c r="H657">
        <v>264</v>
      </c>
      <c r="I657">
        <f t="shared" si="21"/>
        <v>50.05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">
        <v>2053</v>
      </c>
      <c r="R657" t="s">
        <v>2054</v>
      </c>
    </row>
    <row r="658" spans="1:18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6">
        <f t="shared" si="20"/>
        <v>42</v>
      </c>
      <c r="G658" t="s">
        <v>14</v>
      </c>
      <c r="H658">
        <v>504</v>
      </c>
      <c r="I658">
        <f t="shared" si="21"/>
        <v>98.97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">
        <v>2032</v>
      </c>
      <c r="R658" t="s">
        <v>2033</v>
      </c>
    </row>
    <row r="659" spans="1:18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6">
        <f t="shared" si="20"/>
        <v>8</v>
      </c>
      <c r="G659" t="s">
        <v>14</v>
      </c>
      <c r="H659">
        <v>14</v>
      </c>
      <c r="I659">
        <f t="shared" si="21"/>
        <v>58.86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">
        <v>2040</v>
      </c>
      <c r="R659" t="s">
        <v>2062</v>
      </c>
    </row>
    <row r="660" spans="1:18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6">
        <f t="shared" si="20"/>
        <v>60</v>
      </c>
      <c r="G660" t="s">
        <v>74</v>
      </c>
      <c r="H660">
        <v>390</v>
      </c>
      <c r="I660">
        <f t="shared" si="2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">
        <v>2034</v>
      </c>
      <c r="R660" t="s">
        <v>2035</v>
      </c>
    </row>
    <row r="661" spans="1:18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6">
        <f t="shared" si="20"/>
        <v>47</v>
      </c>
      <c r="G661" t="s">
        <v>14</v>
      </c>
      <c r="H661">
        <v>750</v>
      </c>
      <c r="I661">
        <f t="shared" si="2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">
        <v>2040</v>
      </c>
      <c r="R661" t="s">
        <v>2041</v>
      </c>
    </row>
    <row r="662" spans="1:18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6">
        <f t="shared" si="20"/>
        <v>82</v>
      </c>
      <c r="G662" t="s">
        <v>14</v>
      </c>
      <c r="H662">
        <v>77</v>
      </c>
      <c r="I662">
        <f t="shared" si="21"/>
        <v>96.6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">
        <v>2038</v>
      </c>
      <c r="R662" t="s">
        <v>2039</v>
      </c>
    </row>
    <row r="663" spans="1:18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6">
        <f t="shared" si="20"/>
        <v>54</v>
      </c>
      <c r="G663" t="s">
        <v>14</v>
      </c>
      <c r="H663">
        <v>752</v>
      </c>
      <c r="I663">
        <f t="shared" si="2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">
        <v>2034</v>
      </c>
      <c r="R663" t="s">
        <v>2057</v>
      </c>
    </row>
    <row r="664" spans="1:18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6">
        <f t="shared" si="20"/>
        <v>98</v>
      </c>
      <c r="G664" t="s">
        <v>14</v>
      </c>
      <c r="H664">
        <v>131</v>
      </c>
      <c r="I664">
        <f t="shared" si="21"/>
        <v>67.98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">
        <v>2038</v>
      </c>
      <c r="R664" t="s">
        <v>2039</v>
      </c>
    </row>
    <row r="665" spans="1:18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6">
        <f t="shared" si="20"/>
        <v>77</v>
      </c>
      <c r="G665" t="s">
        <v>14</v>
      </c>
      <c r="H665">
        <v>87</v>
      </c>
      <c r="I665">
        <f t="shared" si="21"/>
        <v>88.78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">
        <v>2038</v>
      </c>
      <c r="R665" t="s">
        <v>2039</v>
      </c>
    </row>
    <row r="666" spans="1:18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6">
        <f t="shared" si="20"/>
        <v>33</v>
      </c>
      <c r="G666" t="s">
        <v>14</v>
      </c>
      <c r="H666">
        <v>1063</v>
      </c>
      <c r="I666">
        <f t="shared" si="21"/>
        <v>25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">
        <v>2034</v>
      </c>
      <c r="R666" t="s">
        <v>2057</v>
      </c>
    </row>
    <row r="667" spans="1:18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6">
        <f t="shared" si="20"/>
        <v>240</v>
      </c>
      <c r="G667" t="s">
        <v>20</v>
      </c>
      <c r="H667">
        <v>272</v>
      </c>
      <c r="I667">
        <f t="shared" si="21"/>
        <v>44.92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">
        <v>2040</v>
      </c>
      <c r="R667" t="s">
        <v>2041</v>
      </c>
    </row>
    <row r="668" spans="1:18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6">
        <f t="shared" si="20"/>
        <v>64</v>
      </c>
      <c r="G668" t="s">
        <v>74</v>
      </c>
      <c r="H668">
        <v>25</v>
      </c>
      <c r="I668">
        <f t="shared" si="2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">
        <v>2038</v>
      </c>
      <c r="R668" t="s">
        <v>2039</v>
      </c>
    </row>
    <row r="669" spans="1:18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6">
        <f t="shared" si="20"/>
        <v>176</v>
      </c>
      <c r="G669" t="s">
        <v>20</v>
      </c>
      <c r="H669">
        <v>419</v>
      </c>
      <c r="I669">
        <f t="shared" si="21"/>
        <v>29.01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">
        <v>2063</v>
      </c>
      <c r="R669" t="s">
        <v>2064</v>
      </c>
    </row>
    <row r="670" spans="1:18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6">
        <f t="shared" si="20"/>
        <v>20</v>
      </c>
      <c r="G670" t="s">
        <v>14</v>
      </c>
      <c r="H670">
        <v>76</v>
      </c>
      <c r="I670">
        <f t="shared" si="21"/>
        <v>73.59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">
        <v>2038</v>
      </c>
      <c r="R670" t="s">
        <v>2039</v>
      </c>
    </row>
    <row r="671" spans="1:18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6">
        <f t="shared" si="20"/>
        <v>359</v>
      </c>
      <c r="G671" t="s">
        <v>20</v>
      </c>
      <c r="H671">
        <v>1621</v>
      </c>
      <c r="I671">
        <f t="shared" si="21"/>
        <v>107.97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">
        <v>2038</v>
      </c>
      <c r="R671" t="s">
        <v>2039</v>
      </c>
    </row>
    <row r="672" spans="1:18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6">
        <f t="shared" si="20"/>
        <v>469</v>
      </c>
      <c r="G672" t="s">
        <v>20</v>
      </c>
      <c r="H672">
        <v>1101</v>
      </c>
      <c r="I672">
        <f t="shared" si="2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">
        <v>2034</v>
      </c>
      <c r="R672" t="s">
        <v>2044</v>
      </c>
    </row>
    <row r="673" spans="1:18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6">
        <f t="shared" si="20"/>
        <v>122</v>
      </c>
      <c r="G673" t="s">
        <v>20</v>
      </c>
      <c r="H673">
        <v>1073</v>
      </c>
      <c r="I673">
        <f t="shared" si="21"/>
        <v>111.02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">
        <v>2038</v>
      </c>
      <c r="R673" t="s">
        <v>2039</v>
      </c>
    </row>
    <row r="674" spans="1:18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6">
        <f t="shared" si="20"/>
        <v>56</v>
      </c>
      <c r="G674" t="s">
        <v>14</v>
      </c>
      <c r="H674">
        <v>4428</v>
      </c>
      <c r="I674">
        <f t="shared" si="21"/>
        <v>25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">
        <v>2038</v>
      </c>
      <c r="R674" t="s">
        <v>2039</v>
      </c>
    </row>
    <row r="675" spans="1:18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6">
        <f t="shared" si="20"/>
        <v>44</v>
      </c>
      <c r="G675" t="s">
        <v>14</v>
      </c>
      <c r="H675">
        <v>58</v>
      </c>
      <c r="I675">
        <f t="shared" si="21"/>
        <v>42.16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">
        <v>2034</v>
      </c>
      <c r="R675" t="s">
        <v>2044</v>
      </c>
    </row>
    <row r="676" spans="1:18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6">
        <f t="shared" si="20"/>
        <v>34</v>
      </c>
      <c r="G676" t="s">
        <v>74</v>
      </c>
      <c r="H676">
        <v>1218</v>
      </c>
      <c r="I676">
        <f t="shared" si="21"/>
        <v>47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">
        <v>2053</v>
      </c>
      <c r="R676" t="s">
        <v>2054</v>
      </c>
    </row>
    <row r="677" spans="1:18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6">
        <f t="shared" si="20"/>
        <v>123</v>
      </c>
      <c r="G677" t="s">
        <v>20</v>
      </c>
      <c r="H677">
        <v>331</v>
      </c>
      <c r="I677">
        <f t="shared" si="21"/>
        <v>36.04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">
        <v>2063</v>
      </c>
      <c r="R677" t="s">
        <v>2064</v>
      </c>
    </row>
    <row r="678" spans="1:18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6">
        <f t="shared" si="20"/>
        <v>190</v>
      </c>
      <c r="G678" t="s">
        <v>20</v>
      </c>
      <c r="H678">
        <v>1170</v>
      </c>
      <c r="I678">
        <f t="shared" si="21"/>
        <v>101.04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">
        <v>2053</v>
      </c>
      <c r="R678" t="s">
        <v>2054</v>
      </c>
    </row>
    <row r="679" spans="1:18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6">
        <f t="shared" si="20"/>
        <v>84</v>
      </c>
      <c r="G679" t="s">
        <v>14</v>
      </c>
      <c r="H679">
        <v>111</v>
      </c>
      <c r="I679">
        <f t="shared" si="21"/>
        <v>39.93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">
        <v>2046</v>
      </c>
      <c r="R679" t="s">
        <v>2052</v>
      </c>
    </row>
    <row r="680" spans="1:18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6">
        <f t="shared" si="20"/>
        <v>18</v>
      </c>
      <c r="G680" t="s">
        <v>74</v>
      </c>
      <c r="H680">
        <v>215</v>
      </c>
      <c r="I680">
        <f t="shared" si="21"/>
        <v>83.16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">
        <v>2040</v>
      </c>
      <c r="R680" t="s">
        <v>2043</v>
      </c>
    </row>
    <row r="681" spans="1:18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6">
        <f t="shared" si="20"/>
        <v>1037</v>
      </c>
      <c r="G681" t="s">
        <v>20</v>
      </c>
      <c r="H681">
        <v>363</v>
      </c>
      <c r="I681">
        <f t="shared" si="2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">
        <v>2032</v>
      </c>
      <c r="R681" t="s">
        <v>2033</v>
      </c>
    </row>
    <row r="682" spans="1:18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6">
        <f t="shared" si="20"/>
        <v>97</v>
      </c>
      <c r="G682" t="s">
        <v>14</v>
      </c>
      <c r="H682">
        <v>2955</v>
      </c>
      <c r="I682">
        <f t="shared" si="21"/>
        <v>47.99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">
        <v>2049</v>
      </c>
      <c r="R682" t="s">
        <v>2060</v>
      </c>
    </row>
    <row r="683" spans="1:18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6">
        <f t="shared" si="20"/>
        <v>86</v>
      </c>
      <c r="G683" t="s">
        <v>14</v>
      </c>
      <c r="H683">
        <v>1657</v>
      </c>
      <c r="I683">
        <f t="shared" si="21"/>
        <v>95.98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">
        <v>2038</v>
      </c>
      <c r="R683" t="s">
        <v>2039</v>
      </c>
    </row>
    <row r="684" spans="1:18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6">
        <f t="shared" si="20"/>
        <v>150</v>
      </c>
      <c r="G684" t="s">
        <v>20</v>
      </c>
      <c r="H684">
        <v>103</v>
      </c>
      <c r="I684">
        <f t="shared" si="21"/>
        <v>78.73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">
        <v>2038</v>
      </c>
      <c r="R684" t="s">
        <v>2039</v>
      </c>
    </row>
    <row r="685" spans="1:18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6">
        <f t="shared" si="20"/>
        <v>358</v>
      </c>
      <c r="G685" t="s">
        <v>20</v>
      </c>
      <c r="H685">
        <v>147</v>
      </c>
      <c r="I685">
        <f t="shared" si="21"/>
        <v>56.08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">
        <v>2038</v>
      </c>
      <c r="R685" t="s">
        <v>2039</v>
      </c>
    </row>
    <row r="686" spans="1:18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6">
        <f t="shared" si="20"/>
        <v>543</v>
      </c>
      <c r="G686" t="s">
        <v>20</v>
      </c>
      <c r="H686">
        <v>110</v>
      </c>
      <c r="I686">
        <f t="shared" si="21"/>
        <v>69.09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">
        <v>2046</v>
      </c>
      <c r="R686" t="s">
        <v>2047</v>
      </c>
    </row>
    <row r="687" spans="1:18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6">
        <f t="shared" si="20"/>
        <v>68</v>
      </c>
      <c r="G687" t="s">
        <v>14</v>
      </c>
      <c r="H687">
        <v>926</v>
      </c>
      <c r="I687">
        <f t="shared" si="21"/>
        <v>102.05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">
        <v>2038</v>
      </c>
      <c r="R687" t="s">
        <v>2039</v>
      </c>
    </row>
    <row r="688" spans="1:18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6">
        <f t="shared" si="20"/>
        <v>192</v>
      </c>
      <c r="G688" t="s">
        <v>20</v>
      </c>
      <c r="H688">
        <v>134</v>
      </c>
      <c r="I688">
        <f t="shared" si="21"/>
        <v>107.32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">
        <v>2036</v>
      </c>
      <c r="R688" t="s">
        <v>2045</v>
      </c>
    </row>
    <row r="689" spans="1:18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6">
        <f t="shared" si="20"/>
        <v>932</v>
      </c>
      <c r="G689" t="s">
        <v>20</v>
      </c>
      <c r="H689">
        <v>269</v>
      </c>
      <c r="I689">
        <f t="shared" si="21"/>
        <v>51.97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">
        <v>2038</v>
      </c>
      <c r="R689" t="s">
        <v>2039</v>
      </c>
    </row>
    <row r="690" spans="1:18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6">
        <f t="shared" si="20"/>
        <v>429</v>
      </c>
      <c r="G690" t="s">
        <v>20</v>
      </c>
      <c r="H690">
        <v>175</v>
      </c>
      <c r="I690">
        <f t="shared" si="21"/>
        <v>71.14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">
        <v>2040</v>
      </c>
      <c r="R690" t="s">
        <v>2059</v>
      </c>
    </row>
    <row r="691" spans="1:18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6">
        <f t="shared" si="20"/>
        <v>101</v>
      </c>
      <c r="G691" t="s">
        <v>20</v>
      </c>
      <c r="H691">
        <v>69</v>
      </c>
      <c r="I691">
        <f t="shared" si="21"/>
        <v>106.49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">
        <v>2036</v>
      </c>
      <c r="R691" t="s">
        <v>2037</v>
      </c>
    </row>
    <row r="692" spans="1:18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6">
        <f t="shared" si="20"/>
        <v>227</v>
      </c>
      <c r="G692" t="s">
        <v>20</v>
      </c>
      <c r="H692">
        <v>190</v>
      </c>
      <c r="I692">
        <f t="shared" si="21"/>
        <v>42.94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">
        <v>2040</v>
      </c>
      <c r="R692" t="s">
        <v>2041</v>
      </c>
    </row>
    <row r="693" spans="1:18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6">
        <f t="shared" si="20"/>
        <v>142</v>
      </c>
      <c r="G693" t="s">
        <v>20</v>
      </c>
      <c r="H693">
        <v>237</v>
      </c>
      <c r="I693">
        <f t="shared" si="21"/>
        <v>30.04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">
        <v>2040</v>
      </c>
      <c r="R693" t="s">
        <v>2041</v>
      </c>
    </row>
    <row r="694" spans="1:18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6">
        <f t="shared" si="20"/>
        <v>91</v>
      </c>
      <c r="G694" t="s">
        <v>14</v>
      </c>
      <c r="H694">
        <v>77</v>
      </c>
      <c r="I694">
        <f t="shared" si="21"/>
        <v>70.62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">
        <v>2034</v>
      </c>
      <c r="R694" t="s">
        <v>2035</v>
      </c>
    </row>
    <row r="695" spans="1:18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6">
        <f t="shared" si="20"/>
        <v>64</v>
      </c>
      <c r="G695" t="s">
        <v>14</v>
      </c>
      <c r="H695">
        <v>1748</v>
      </c>
      <c r="I695">
        <f t="shared" si="21"/>
        <v>66.02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">
        <v>2038</v>
      </c>
      <c r="R695" t="s">
        <v>2039</v>
      </c>
    </row>
    <row r="696" spans="1:18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6">
        <f t="shared" si="20"/>
        <v>84</v>
      </c>
      <c r="G696" t="s">
        <v>14</v>
      </c>
      <c r="H696">
        <v>79</v>
      </c>
      <c r="I696">
        <f t="shared" si="21"/>
        <v>96.91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">
        <v>2038</v>
      </c>
      <c r="R696" t="s">
        <v>2039</v>
      </c>
    </row>
    <row r="697" spans="1:18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6">
        <f t="shared" si="20"/>
        <v>134</v>
      </c>
      <c r="G697" t="s">
        <v>20</v>
      </c>
      <c r="H697">
        <v>196</v>
      </c>
      <c r="I697">
        <f t="shared" si="21"/>
        <v>62.87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">
        <v>2034</v>
      </c>
      <c r="R697" t="s">
        <v>2035</v>
      </c>
    </row>
    <row r="698" spans="1:18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6">
        <f t="shared" si="20"/>
        <v>59</v>
      </c>
      <c r="G698" t="s">
        <v>14</v>
      </c>
      <c r="H698">
        <v>889</v>
      </c>
      <c r="I698">
        <f t="shared" si="21"/>
        <v>108.99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">
        <v>2038</v>
      </c>
      <c r="R698" t="s">
        <v>2039</v>
      </c>
    </row>
    <row r="699" spans="1:18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6">
        <f t="shared" si="20"/>
        <v>153</v>
      </c>
      <c r="G699" t="s">
        <v>20</v>
      </c>
      <c r="H699">
        <v>7295</v>
      </c>
      <c r="I699">
        <f t="shared" si="21"/>
        <v>27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">
        <v>2034</v>
      </c>
      <c r="R699" t="s">
        <v>2042</v>
      </c>
    </row>
    <row r="700" spans="1:18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6">
        <f t="shared" si="20"/>
        <v>447</v>
      </c>
      <c r="G700" t="s">
        <v>20</v>
      </c>
      <c r="H700">
        <v>2893</v>
      </c>
      <c r="I700">
        <f t="shared" si="21"/>
        <v>65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">
        <v>2036</v>
      </c>
      <c r="R700" t="s">
        <v>2045</v>
      </c>
    </row>
    <row r="701" spans="1:18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6">
        <f t="shared" si="20"/>
        <v>84</v>
      </c>
      <c r="G701" t="s">
        <v>14</v>
      </c>
      <c r="H701">
        <v>56</v>
      </c>
      <c r="I701">
        <f t="shared" si="21"/>
        <v>111.52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">
        <v>2040</v>
      </c>
      <c r="R701" t="s">
        <v>2043</v>
      </c>
    </row>
    <row r="702" spans="1:18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6">
        <f t="shared" si="20"/>
        <v>3</v>
      </c>
      <c r="G702" t="s">
        <v>14</v>
      </c>
      <c r="H702">
        <v>1</v>
      </c>
      <c r="I702">
        <f t="shared" si="21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">
        <v>2036</v>
      </c>
      <c r="R702" t="s">
        <v>2045</v>
      </c>
    </row>
    <row r="703" spans="1:18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6">
        <f t="shared" si="20"/>
        <v>175</v>
      </c>
      <c r="G703" t="s">
        <v>20</v>
      </c>
      <c r="H703">
        <v>820</v>
      </c>
      <c r="I703">
        <f t="shared" si="21"/>
        <v>110.99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">
        <v>2038</v>
      </c>
      <c r="R703" t="s">
        <v>2039</v>
      </c>
    </row>
    <row r="704" spans="1:18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6">
        <f t="shared" si="20"/>
        <v>54</v>
      </c>
      <c r="G704" t="s">
        <v>14</v>
      </c>
      <c r="H704">
        <v>83</v>
      </c>
      <c r="I704">
        <f t="shared" si="21"/>
        <v>56.75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">
        <v>2036</v>
      </c>
      <c r="R704" t="s">
        <v>2045</v>
      </c>
    </row>
    <row r="705" spans="1:18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6">
        <f t="shared" si="20"/>
        <v>312</v>
      </c>
      <c r="G705" t="s">
        <v>20</v>
      </c>
      <c r="H705">
        <v>2038</v>
      </c>
      <c r="I705">
        <f t="shared" si="21"/>
        <v>97.02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">
        <v>2046</v>
      </c>
      <c r="R705" t="s">
        <v>2058</v>
      </c>
    </row>
    <row r="706" spans="1:18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6">
        <f t="shared" si="20"/>
        <v>123</v>
      </c>
      <c r="G706" t="s">
        <v>20</v>
      </c>
      <c r="H706">
        <v>116</v>
      </c>
      <c r="I706">
        <f t="shared" si="21"/>
        <v>92.09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">
        <v>2040</v>
      </c>
      <c r="R706" t="s">
        <v>2048</v>
      </c>
    </row>
    <row r="707" spans="1:18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6">
        <f t="shared" ref="F707:F770" si="22">ROUND((E707/D707)*100,0)</f>
        <v>99</v>
      </c>
      <c r="G707" t="s">
        <v>14</v>
      </c>
      <c r="H707">
        <v>2025</v>
      </c>
      <c r="I707">
        <f t="shared" ref="I707:I770" si="23">IFERROR(ROUND(E707/H707,2),0)</f>
        <v>82.99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">
        <v>2046</v>
      </c>
      <c r="R707" t="s">
        <v>2047</v>
      </c>
    </row>
    <row r="708" spans="1:18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6">
        <f t="shared" si="22"/>
        <v>128</v>
      </c>
      <c r="G708" t="s">
        <v>20</v>
      </c>
      <c r="H708">
        <v>1345</v>
      </c>
      <c r="I708">
        <f t="shared" si="23"/>
        <v>103.04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">
        <v>2036</v>
      </c>
      <c r="R708" t="s">
        <v>2037</v>
      </c>
    </row>
    <row r="709" spans="1:18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6">
        <f t="shared" si="22"/>
        <v>159</v>
      </c>
      <c r="G709" t="s">
        <v>20</v>
      </c>
      <c r="H709">
        <v>168</v>
      </c>
      <c r="I709">
        <f t="shared" si="23"/>
        <v>68.92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">
        <v>2040</v>
      </c>
      <c r="R709" t="s">
        <v>2043</v>
      </c>
    </row>
    <row r="710" spans="1:18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6">
        <f t="shared" si="22"/>
        <v>707</v>
      </c>
      <c r="G710" t="s">
        <v>20</v>
      </c>
      <c r="H710">
        <v>137</v>
      </c>
      <c r="I710">
        <f t="shared" si="23"/>
        <v>87.74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">
        <v>2038</v>
      </c>
      <c r="R710" t="s">
        <v>2039</v>
      </c>
    </row>
    <row r="711" spans="1:18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6">
        <f t="shared" si="22"/>
        <v>142</v>
      </c>
      <c r="G711" t="s">
        <v>20</v>
      </c>
      <c r="H711">
        <v>186</v>
      </c>
      <c r="I711">
        <f t="shared" si="23"/>
        <v>75.02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">
        <v>2038</v>
      </c>
      <c r="R711" t="s">
        <v>2039</v>
      </c>
    </row>
    <row r="712" spans="1:18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6">
        <f t="shared" si="22"/>
        <v>148</v>
      </c>
      <c r="G712" t="s">
        <v>20</v>
      </c>
      <c r="H712">
        <v>125</v>
      </c>
      <c r="I712">
        <f t="shared" si="23"/>
        <v>50.86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">
        <v>2038</v>
      </c>
      <c r="R712" t="s">
        <v>2039</v>
      </c>
    </row>
    <row r="713" spans="1:18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6">
        <f t="shared" si="22"/>
        <v>20</v>
      </c>
      <c r="G713" t="s">
        <v>14</v>
      </c>
      <c r="H713">
        <v>14</v>
      </c>
      <c r="I713">
        <f t="shared" si="23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">
        <v>2038</v>
      </c>
      <c r="R713" t="s">
        <v>2039</v>
      </c>
    </row>
    <row r="714" spans="1:18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6">
        <f t="shared" si="22"/>
        <v>1841</v>
      </c>
      <c r="G714" t="s">
        <v>20</v>
      </c>
      <c r="H714">
        <v>202</v>
      </c>
      <c r="I714">
        <f t="shared" si="23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">
        <v>2038</v>
      </c>
      <c r="R714" t="s">
        <v>2039</v>
      </c>
    </row>
    <row r="715" spans="1:18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6">
        <f t="shared" si="22"/>
        <v>162</v>
      </c>
      <c r="G715" t="s">
        <v>20</v>
      </c>
      <c r="H715">
        <v>103</v>
      </c>
      <c r="I715">
        <f t="shared" si="23"/>
        <v>108.49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">
        <v>2046</v>
      </c>
      <c r="R715" t="s">
        <v>2055</v>
      </c>
    </row>
    <row r="716" spans="1:18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6">
        <f t="shared" si="22"/>
        <v>473</v>
      </c>
      <c r="G716" t="s">
        <v>20</v>
      </c>
      <c r="H716">
        <v>1785</v>
      </c>
      <c r="I716">
        <f t="shared" si="23"/>
        <v>101.98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">
        <v>2034</v>
      </c>
      <c r="R716" t="s">
        <v>2035</v>
      </c>
    </row>
    <row r="717" spans="1:18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6">
        <f t="shared" si="22"/>
        <v>24</v>
      </c>
      <c r="G717" t="s">
        <v>14</v>
      </c>
      <c r="H717">
        <v>656</v>
      </c>
      <c r="I717">
        <f t="shared" si="23"/>
        <v>44.01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">
        <v>2049</v>
      </c>
      <c r="R717" t="s">
        <v>2060</v>
      </c>
    </row>
    <row r="718" spans="1:18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6">
        <f t="shared" si="22"/>
        <v>518</v>
      </c>
      <c r="G718" t="s">
        <v>20</v>
      </c>
      <c r="H718">
        <v>157</v>
      </c>
      <c r="I718">
        <f t="shared" si="23"/>
        <v>65.94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">
        <v>2038</v>
      </c>
      <c r="R718" t="s">
        <v>2039</v>
      </c>
    </row>
    <row r="719" spans="1:18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6">
        <f t="shared" si="22"/>
        <v>248</v>
      </c>
      <c r="G719" t="s">
        <v>20</v>
      </c>
      <c r="H719">
        <v>555</v>
      </c>
      <c r="I719">
        <f t="shared" si="23"/>
        <v>24.99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">
        <v>2040</v>
      </c>
      <c r="R719" t="s">
        <v>2041</v>
      </c>
    </row>
    <row r="720" spans="1:18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6">
        <f t="shared" si="22"/>
        <v>100</v>
      </c>
      <c r="G720" t="s">
        <v>20</v>
      </c>
      <c r="H720">
        <v>297</v>
      </c>
      <c r="I720">
        <f t="shared" si="23"/>
        <v>28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">
        <v>2036</v>
      </c>
      <c r="R720" t="s">
        <v>2045</v>
      </c>
    </row>
    <row r="721" spans="1:18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6">
        <f t="shared" si="22"/>
        <v>153</v>
      </c>
      <c r="G721" t="s">
        <v>20</v>
      </c>
      <c r="H721">
        <v>123</v>
      </c>
      <c r="I721">
        <f t="shared" si="23"/>
        <v>85.83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">
        <v>2046</v>
      </c>
      <c r="R721" t="s">
        <v>2052</v>
      </c>
    </row>
    <row r="722" spans="1:18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6">
        <f t="shared" si="22"/>
        <v>37</v>
      </c>
      <c r="G722" t="s">
        <v>74</v>
      </c>
      <c r="H722">
        <v>38</v>
      </c>
      <c r="I722">
        <f t="shared" si="23"/>
        <v>84.92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">
        <v>2038</v>
      </c>
      <c r="R722" t="s">
        <v>2039</v>
      </c>
    </row>
    <row r="723" spans="1:18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6">
        <f t="shared" si="22"/>
        <v>4</v>
      </c>
      <c r="G723" t="s">
        <v>74</v>
      </c>
      <c r="H723">
        <v>60</v>
      </c>
      <c r="I723">
        <f t="shared" si="23"/>
        <v>90.48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">
        <v>2034</v>
      </c>
      <c r="R723" t="s">
        <v>2035</v>
      </c>
    </row>
    <row r="724" spans="1:18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6">
        <f t="shared" si="22"/>
        <v>157</v>
      </c>
      <c r="G724" t="s">
        <v>20</v>
      </c>
      <c r="H724">
        <v>3036</v>
      </c>
      <c r="I724">
        <f t="shared" si="23"/>
        <v>25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">
        <v>2040</v>
      </c>
      <c r="R724" t="s">
        <v>2041</v>
      </c>
    </row>
    <row r="725" spans="1:18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6">
        <f t="shared" si="22"/>
        <v>270</v>
      </c>
      <c r="G725" t="s">
        <v>20</v>
      </c>
      <c r="H725">
        <v>144</v>
      </c>
      <c r="I725">
        <f t="shared" si="23"/>
        <v>92.01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">
        <v>2038</v>
      </c>
      <c r="R725" t="s">
        <v>2039</v>
      </c>
    </row>
    <row r="726" spans="1:18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6">
        <f t="shared" si="22"/>
        <v>134</v>
      </c>
      <c r="G726" t="s">
        <v>20</v>
      </c>
      <c r="H726">
        <v>121</v>
      </c>
      <c r="I726">
        <f t="shared" si="23"/>
        <v>93.07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">
        <v>2038</v>
      </c>
      <c r="R726" t="s">
        <v>2039</v>
      </c>
    </row>
    <row r="727" spans="1:18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6">
        <f t="shared" si="22"/>
        <v>50</v>
      </c>
      <c r="G727" t="s">
        <v>14</v>
      </c>
      <c r="H727">
        <v>1596</v>
      </c>
      <c r="I727">
        <f t="shared" si="23"/>
        <v>61.01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">
        <v>2049</v>
      </c>
      <c r="R727" t="s">
        <v>2060</v>
      </c>
    </row>
    <row r="728" spans="1:18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6">
        <f t="shared" si="22"/>
        <v>89</v>
      </c>
      <c r="G728" t="s">
        <v>74</v>
      </c>
      <c r="H728">
        <v>524</v>
      </c>
      <c r="I728">
        <f t="shared" si="23"/>
        <v>92.04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">
        <v>2038</v>
      </c>
      <c r="R728" t="s">
        <v>2039</v>
      </c>
    </row>
    <row r="729" spans="1:18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6">
        <f t="shared" si="22"/>
        <v>165</v>
      </c>
      <c r="G729" t="s">
        <v>20</v>
      </c>
      <c r="H729">
        <v>181</v>
      </c>
      <c r="I729">
        <f t="shared" si="23"/>
        <v>81.13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">
        <v>2036</v>
      </c>
      <c r="R729" t="s">
        <v>2037</v>
      </c>
    </row>
    <row r="730" spans="1:18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6">
        <f t="shared" si="22"/>
        <v>18</v>
      </c>
      <c r="G730" t="s">
        <v>14</v>
      </c>
      <c r="H730">
        <v>10</v>
      </c>
      <c r="I730">
        <f t="shared" si="23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">
        <v>2038</v>
      </c>
      <c r="R730" t="s">
        <v>2039</v>
      </c>
    </row>
    <row r="731" spans="1:18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6">
        <f t="shared" si="22"/>
        <v>186</v>
      </c>
      <c r="G731" t="s">
        <v>20</v>
      </c>
      <c r="H731">
        <v>122</v>
      </c>
      <c r="I731">
        <f t="shared" si="23"/>
        <v>85.22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">
        <v>2040</v>
      </c>
      <c r="R731" t="s">
        <v>2043</v>
      </c>
    </row>
    <row r="732" spans="1:18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6">
        <f t="shared" si="22"/>
        <v>413</v>
      </c>
      <c r="G732" t="s">
        <v>20</v>
      </c>
      <c r="H732">
        <v>1071</v>
      </c>
      <c r="I732">
        <f t="shared" si="23"/>
        <v>110.97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">
        <v>2036</v>
      </c>
      <c r="R732" t="s">
        <v>2045</v>
      </c>
    </row>
    <row r="733" spans="1:18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6">
        <f t="shared" si="22"/>
        <v>90</v>
      </c>
      <c r="G733" t="s">
        <v>74</v>
      </c>
      <c r="H733">
        <v>219</v>
      </c>
      <c r="I733">
        <f t="shared" si="23"/>
        <v>32.97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">
        <v>2036</v>
      </c>
      <c r="R733" t="s">
        <v>2037</v>
      </c>
    </row>
    <row r="734" spans="1:18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6">
        <f t="shared" si="22"/>
        <v>92</v>
      </c>
      <c r="G734" t="s">
        <v>14</v>
      </c>
      <c r="H734">
        <v>1121</v>
      </c>
      <c r="I734">
        <f t="shared" si="23"/>
        <v>96.01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">
        <v>2034</v>
      </c>
      <c r="R734" t="s">
        <v>2035</v>
      </c>
    </row>
    <row r="735" spans="1:18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6">
        <f t="shared" si="22"/>
        <v>527</v>
      </c>
      <c r="G735" t="s">
        <v>20</v>
      </c>
      <c r="H735">
        <v>980</v>
      </c>
      <c r="I735">
        <f t="shared" si="23"/>
        <v>84.97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">
        <v>2034</v>
      </c>
      <c r="R735" t="s">
        <v>2056</v>
      </c>
    </row>
    <row r="736" spans="1:18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6">
        <f t="shared" si="22"/>
        <v>319</v>
      </c>
      <c r="G736" t="s">
        <v>20</v>
      </c>
      <c r="H736">
        <v>536</v>
      </c>
      <c r="I736">
        <f t="shared" si="23"/>
        <v>25.01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">
        <v>2038</v>
      </c>
      <c r="R736" t="s">
        <v>2039</v>
      </c>
    </row>
    <row r="737" spans="1:18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6">
        <f t="shared" si="22"/>
        <v>354</v>
      </c>
      <c r="G737" t="s">
        <v>20</v>
      </c>
      <c r="H737">
        <v>1991</v>
      </c>
      <c r="I737">
        <f t="shared" si="23"/>
        <v>66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">
        <v>2053</v>
      </c>
      <c r="R737" t="s">
        <v>2054</v>
      </c>
    </row>
    <row r="738" spans="1:18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6">
        <f t="shared" si="22"/>
        <v>33</v>
      </c>
      <c r="G738" t="s">
        <v>74</v>
      </c>
      <c r="H738">
        <v>29</v>
      </c>
      <c r="I738">
        <f t="shared" si="23"/>
        <v>87.34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">
        <v>2046</v>
      </c>
      <c r="R738" t="s">
        <v>2047</v>
      </c>
    </row>
    <row r="739" spans="1:18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6">
        <f t="shared" si="22"/>
        <v>136</v>
      </c>
      <c r="G739" t="s">
        <v>20</v>
      </c>
      <c r="H739">
        <v>180</v>
      </c>
      <c r="I739">
        <f t="shared" si="23"/>
        <v>27.93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">
        <v>2034</v>
      </c>
      <c r="R739" t="s">
        <v>2044</v>
      </c>
    </row>
    <row r="740" spans="1:18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6">
        <f t="shared" si="22"/>
        <v>2</v>
      </c>
      <c r="G740" t="s">
        <v>14</v>
      </c>
      <c r="H740">
        <v>15</v>
      </c>
      <c r="I740">
        <f t="shared" si="23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">
        <v>2038</v>
      </c>
      <c r="R740" t="s">
        <v>2039</v>
      </c>
    </row>
    <row r="741" spans="1:18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6">
        <f t="shared" si="22"/>
        <v>61</v>
      </c>
      <c r="G741" t="s">
        <v>14</v>
      </c>
      <c r="H741">
        <v>191</v>
      </c>
      <c r="I741">
        <f t="shared" si="23"/>
        <v>31.94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">
        <v>2034</v>
      </c>
      <c r="R741" t="s">
        <v>2044</v>
      </c>
    </row>
    <row r="742" spans="1:18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6">
        <f t="shared" si="22"/>
        <v>30</v>
      </c>
      <c r="G742" t="s">
        <v>14</v>
      </c>
      <c r="H742">
        <v>16</v>
      </c>
      <c r="I742">
        <f t="shared" si="23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">
        <v>2038</v>
      </c>
      <c r="R742" t="s">
        <v>2039</v>
      </c>
    </row>
    <row r="743" spans="1:18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6">
        <f t="shared" si="22"/>
        <v>1179</v>
      </c>
      <c r="G743" t="s">
        <v>20</v>
      </c>
      <c r="H743">
        <v>130</v>
      </c>
      <c r="I743">
        <f t="shared" si="23"/>
        <v>108.85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">
        <v>2038</v>
      </c>
      <c r="R743" t="s">
        <v>2039</v>
      </c>
    </row>
    <row r="744" spans="1:18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6">
        <f t="shared" si="22"/>
        <v>1126</v>
      </c>
      <c r="G744" t="s">
        <v>20</v>
      </c>
      <c r="H744">
        <v>122</v>
      </c>
      <c r="I744">
        <f t="shared" si="23"/>
        <v>110.76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">
        <v>2034</v>
      </c>
      <c r="R744" t="s">
        <v>2042</v>
      </c>
    </row>
    <row r="745" spans="1:18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6">
        <f t="shared" si="22"/>
        <v>13</v>
      </c>
      <c r="G745" t="s">
        <v>14</v>
      </c>
      <c r="H745">
        <v>17</v>
      </c>
      <c r="I745">
        <f t="shared" si="23"/>
        <v>29.65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">
        <v>2038</v>
      </c>
      <c r="R745" t="s">
        <v>2039</v>
      </c>
    </row>
    <row r="746" spans="1:18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6">
        <f t="shared" si="22"/>
        <v>712</v>
      </c>
      <c r="G746" t="s">
        <v>20</v>
      </c>
      <c r="H746">
        <v>140</v>
      </c>
      <c r="I746">
        <f t="shared" si="23"/>
        <v>101.71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">
        <v>2038</v>
      </c>
      <c r="R746" t="s">
        <v>2039</v>
      </c>
    </row>
    <row r="747" spans="1:18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6">
        <f t="shared" si="22"/>
        <v>30</v>
      </c>
      <c r="G747" t="s">
        <v>14</v>
      </c>
      <c r="H747">
        <v>34</v>
      </c>
      <c r="I747">
        <f t="shared" si="23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">
        <v>2036</v>
      </c>
      <c r="R747" t="s">
        <v>2045</v>
      </c>
    </row>
    <row r="748" spans="1:18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6">
        <f t="shared" si="22"/>
        <v>213</v>
      </c>
      <c r="G748" t="s">
        <v>20</v>
      </c>
      <c r="H748">
        <v>3388</v>
      </c>
      <c r="I748">
        <f t="shared" si="23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">
        <v>2036</v>
      </c>
      <c r="R748" t="s">
        <v>2037</v>
      </c>
    </row>
    <row r="749" spans="1:18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6">
        <f t="shared" si="22"/>
        <v>229</v>
      </c>
      <c r="G749" t="s">
        <v>20</v>
      </c>
      <c r="H749">
        <v>280</v>
      </c>
      <c r="I749">
        <f t="shared" si="23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">
        <v>2038</v>
      </c>
      <c r="R749" t="s">
        <v>2039</v>
      </c>
    </row>
    <row r="750" spans="1:18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6">
        <f t="shared" si="22"/>
        <v>35</v>
      </c>
      <c r="G750" t="s">
        <v>74</v>
      </c>
      <c r="H750">
        <v>614</v>
      </c>
      <c r="I750">
        <f t="shared" si="23"/>
        <v>110.97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">
        <v>2040</v>
      </c>
      <c r="R750" t="s">
        <v>2048</v>
      </c>
    </row>
    <row r="751" spans="1:18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6">
        <f t="shared" si="22"/>
        <v>157</v>
      </c>
      <c r="G751" t="s">
        <v>20</v>
      </c>
      <c r="H751">
        <v>366</v>
      </c>
      <c r="I751">
        <f t="shared" si="23"/>
        <v>36.96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">
        <v>2036</v>
      </c>
      <c r="R751" t="s">
        <v>2045</v>
      </c>
    </row>
    <row r="752" spans="1:18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6">
        <f t="shared" si="22"/>
        <v>1</v>
      </c>
      <c r="G752" t="s">
        <v>14</v>
      </c>
      <c r="H752">
        <v>1</v>
      </c>
      <c r="I752">
        <f t="shared" si="23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">
        <v>2034</v>
      </c>
      <c r="R752" t="s">
        <v>2042</v>
      </c>
    </row>
    <row r="753" spans="1:18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6">
        <f t="shared" si="22"/>
        <v>232</v>
      </c>
      <c r="G753" t="s">
        <v>20</v>
      </c>
      <c r="H753">
        <v>270</v>
      </c>
      <c r="I753">
        <f t="shared" si="23"/>
        <v>30.97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">
        <v>2046</v>
      </c>
      <c r="R753" t="s">
        <v>2047</v>
      </c>
    </row>
    <row r="754" spans="1:18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6">
        <f t="shared" si="22"/>
        <v>92</v>
      </c>
      <c r="G754" t="s">
        <v>74</v>
      </c>
      <c r="H754">
        <v>114</v>
      </c>
      <c r="I754">
        <f t="shared" si="23"/>
        <v>47.04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">
        <v>2038</v>
      </c>
      <c r="R754" t="s">
        <v>2039</v>
      </c>
    </row>
    <row r="755" spans="1:18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6">
        <f t="shared" si="22"/>
        <v>257</v>
      </c>
      <c r="G755" t="s">
        <v>20</v>
      </c>
      <c r="H755">
        <v>137</v>
      </c>
      <c r="I755">
        <f t="shared" si="23"/>
        <v>88.07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">
        <v>2053</v>
      </c>
      <c r="R755" t="s">
        <v>2054</v>
      </c>
    </row>
    <row r="756" spans="1:18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6">
        <f t="shared" si="22"/>
        <v>168</v>
      </c>
      <c r="G756" t="s">
        <v>20</v>
      </c>
      <c r="H756">
        <v>3205</v>
      </c>
      <c r="I756">
        <f t="shared" si="23"/>
        <v>37.01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">
        <v>2038</v>
      </c>
      <c r="R756" t="s">
        <v>2039</v>
      </c>
    </row>
    <row r="757" spans="1:18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6">
        <f t="shared" si="22"/>
        <v>167</v>
      </c>
      <c r="G757" t="s">
        <v>20</v>
      </c>
      <c r="H757">
        <v>288</v>
      </c>
      <c r="I757">
        <f t="shared" si="23"/>
        <v>26.03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">
        <v>2038</v>
      </c>
      <c r="R757" t="s">
        <v>2039</v>
      </c>
    </row>
    <row r="758" spans="1:18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6">
        <f t="shared" si="22"/>
        <v>772</v>
      </c>
      <c r="G758" t="s">
        <v>20</v>
      </c>
      <c r="H758">
        <v>148</v>
      </c>
      <c r="I758">
        <f t="shared" si="23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">
        <v>2038</v>
      </c>
      <c r="R758" t="s">
        <v>2039</v>
      </c>
    </row>
    <row r="759" spans="1:18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6">
        <f t="shared" si="22"/>
        <v>407</v>
      </c>
      <c r="G759" t="s">
        <v>20</v>
      </c>
      <c r="H759">
        <v>114</v>
      </c>
      <c r="I759">
        <f t="shared" si="23"/>
        <v>49.96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">
        <v>2040</v>
      </c>
      <c r="R759" t="s">
        <v>2043</v>
      </c>
    </row>
    <row r="760" spans="1:18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6">
        <f t="shared" si="22"/>
        <v>564</v>
      </c>
      <c r="G760" t="s">
        <v>20</v>
      </c>
      <c r="H760">
        <v>1518</v>
      </c>
      <c r="I760">
        <f t="shared" si="23"/>
        <v>110.02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">
        <v>2034</v>
      </c>
      <c r="R760" t="s">
        <v>2035</v>
      </c>
    </row>
    <row r="761" spans="1:18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6">
        <f t="shared" si="22"/>
        <v>68</v>
      </c>
      <c r="G761" t="s">
        <v>14</v>
      </c>
      <c r="H761">
        <v>1274</v>
      </c>
      <c r="I761">
        <f t="shared" si="23"/>
        <v>89.96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">
        <v>2034</v>
      </c>
      <c r="R761" t="s">
        <v>2042</v>
      </c>
    </row>
    <row r="762" spans="1:18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6">
        <f t="shared" si="22"/>
        <v>34</v>
      </c>
      <c r="G762" t="s">
        <v>14</v>
      </c>
      <c r="H762">
        <v>210</v>
      </c>
      <c r="I762">
        <f t="shared" si="23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">
        <v>2049</v>
      </c>
      <c r="R762" t="s">
        <v>2050</v>
      </c>
    </row>
    <row r="763" spans="1:18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6">
        <f t="shared" si="22"/>
        <v>655</v>
      </c>
      <c r="G763" t="s">
        <v>20</v>
      </c>
      <c r="H763">
        <v>166</v>
      </c>
      <c r="I763">
        <f t="shared" si="23"/>
        <v>86.87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">
        <v>2034</v>
      </c>
      <c r="R763" t="s">
        <v>2035</v>
      </c>
    </row>
    <row r="764" spans="1:18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6">
        <f t="shared" si="22"/>
        <v>177</v>
      </c>
      <c r="G764" t="s">
        <v>20</v>
      </c>
      <c r="H764">
        <v>100</v>
      </c>
      <c r="I764">
        <f t="shared" si="23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">
        <v>2034</v>
      </c>
      <c r="R764" t="s">
        <v>2057</v>
      </c>
    </row>
    <row r="765" spans="1:18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6">
        <f t="shared" si="22"/>
        <v>113</v>
      </c>
      <c r="G765" t="s">
        <v>20</v>
      </c>
      <c r="H765">
        <v>235</v>
      </c>
      <c r="I765">
        <f t="shared" si="23"/>
        <v>26.97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">
        <v>2038</v>
      </c>
      <c r="R765" t="s">
        <v>2039</v>
      </c>
    </row>
    <row r="766" spans="1:18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6">
        <f t="shared" si="22"/>
        <v>728</v>
      </c>
      <c r="G766" t="s">
        <v>20</v>
      </c>
      <c r="H766">
        <v>148</v>
      </c>
      <c r="I766">
        <f t="shared" si="23"/>
        <v>54.12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">
        <v>2034</v>
      </c>
      <c r="R766" t="s">
        <v>2035</v>
      </c>
    </row>
    <row r="767" spans="1:18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6">
        <f t="shared" si="22"/>
        <v>208</v>
      </c>
      <c r="G767" t="s">
        <v>20</v>
      </c>
      <c r="H767">
        <v>198</v>
      </c>
      <c r="I767">
        <f t="shared" si="23"/>
        <v>41.04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">
        <v>2034</v>
      </c>
      <c r="R767" t="s">
        <v>2044</v>
      </c>
    </row>
    <row r="768" spans="1:18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6">
        <f t="shared" si="22"/>
        <v>31</v>
      </c>
      <c r="G768" t="s">
        <v>14</v>
      </c>
      <c r="H768">
        <v>248</v>
      </c>
      <c r="I768">
        <f t="shared" si="23"/>
        <v>55.05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">
        <v>2040</v>
      </c>
      <c r="R768" t="s">
        <v>2062</v>
      </c>
    </row>
    <row r="769" spans="1:18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6">
        <f t="shared" si="22"/>
        <v>57</v>
      </c>
      <c r="G769" t="s">
        <v>14</v>
      </c>
      <c r="H769">
        <v>513</v>
      </c>
      <c r="I769">
        <f t="shared" si="23"/>
        <v>107.94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">
        <v>2046</v>
      </c>
      <c r="R769" t="s">
        <v>2058</v>
      </c>
    </row>
    <row r="770" spans="1:18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6">
        <f t="shared" si="22"/>
        <v>231</v>
      </c>
      <c r="G770" t="s">
        <v>20</v>
      </c>
      <c r="H770">
        <v>150</v>
      </c>
      <c r="I770">
        <f t="shared" si="23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">
        <v>2038</v>
      </c>
      <c r="R770" t="s">
        <v>2039</v>
      </c>
    </row>
    <row r="771" spans="1:18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6">
        <f t="shared" ref="F771:F834" si="24">ROUND((E771/D771)*100,0)</f>
        <v>87</v>
      </c>
      <c r="G771" t="s">
        <v>14</v>
      </c>
      <c r="H771">
        <v>3410</v>
      </c>
      <c r="I771">
        <f t="shared" ref="I771:I834" si="25">IFERROR(ROUND(E771/H771,2),0)</f>
        <v>32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">
        <v>2049</v>
      </c>
      <c r="R771" t="s">
        <v>2050</v>
      </c>
    </row>
    <row r="772" spans="1:18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6">
        <f t="shared" si="24"/>
        <v>271</v>
      </c>
      <c r="G772" t="s">
        <v>20</v>
      </c>
      <c r="H772">
        <v>216</v>
      </c>
      <c r="I772">
        <f t="shared" si="25"/>
        <v>53.9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">
        <v>2038</v>
      </c>
      <c r="R772" t="s">
        <v>2039</v>
      </c>
    </row>
    <row r="773" spans="1:18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6">
        <f t="shared" si="24"/>
        <v>49</v>
      </c>
      <c r="G773" t="s">
        <v>74</v>
      </c>
      <c r="H773">
        <v>26</v>
      </c>
      <c r="I773">
        <f t="shared" si="25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">
        <v>2038</v>
      </c>
      <c r="R773" t="s">
        <v>2039</v>
      </c>
    </row>
    <row r="774" spans="1:18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6">
        <f t="shared" si="24"/>
        <v>113</v>
      </c>
      <c r="G774" t="s">
        <v>20</v>
      </c>
      <c r="H774">
        <v>5139</v>
      </c>
      <c r="I774">
        <f t="shared" si="25"/>
        <v>33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">
        <v>2034</v>
      </c>
      <c r="R774" t="s">
        <v>2044</v>
      </c>
    </row>
    <row r="775" spans="1:18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6">
        <f t="shared" si="24"/>
        <v>191</v>
      </c>
      <c r="G775" t="s">
        <v>20</v>
      </c>
      <c r="H775">
        <v>2353</v>
      </c>
      <c r="I775">
        <f t="shared" si="25"/>
        <v>43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">
        <v>2038</v>
      </c>
      <c r="R775" t="s">
        <v>2039</v>
      </c>
    </row>
    <row r="776" spans="1:18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6">
        <f t="shared" si="24"/>
        <v>136</v>
      </c>
      <c r="G776" t="s">
        <v>20</v>
      </c>
      <c r="H776">
        <v>78</v>
      </c>
      <c r="I776">
        <f t="shared" si="25"/>
        <v>86.86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">
        <v>2036</v>
      </c>
      <c r="R776" t="s">
        <v>2037</v>
      </c>
    </row>
    <row r="777" spans="1:18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6">
        <f t="shared" si="24"/>
        <v>10</v>
      </c>
      <c r="G777" t="s">
        <v>14</v>
      </c>
      <c r="H777">
        <v>10</v>
      </c>
      <c r="I777">
        <f t="shared" si="25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">
        <v>2034</v>
      </c>
      <c r="R777" t="s">
        <v>2035</v>
      </c>
    </row>
    <row r="778" spans="1:18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6">
        <f t="shared" si="24"/>
        <v>66</v>
      </c>
      <c r="G778" t="s">
        <v>14</v>
      </c>
      <c r="H778">
        <v>2201</v>
      </c>
      <c r="I778">
        <f t="shared" si="25"/>
        <v>33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">
        <v>2038</v>
      </c>
      <c r="R778" t="s">
        <v>2039</v>
      </c>
    </row>
    <row r="779" spans="1:18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6">
        <f t="shared" si="24"/>
        <v>49</v>
      </c>
      <c r="G779" t="s">
        <v>14</v>
      </c>
      <c r="H779">
        <v>676</v>
      </c>
      <c r="I779">
        <f t="shared" si="25"/>
        <v>68.03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">
        <v>2038</v>
      </c>
      <c r="R779" t="s">
        <v>2039</v>
      </c>
    </row>
    <row r="780" spans="1:18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6">
        <f t="shared" si="24"/>
        <v>788</v>
      </c>
      <c r="G780" t="s">
        <v>20</v>
      </c>
      <c r="H780">
        <v>174</v>
      </c>
      <c r="I780">
        <f t="shared" si="25"/>
        <v>58.87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">
        <v>2040</v>
      </c>
      <c r="R780" t="s">
        <v>2048</v>
      </c>
    </row>
    <row r="781" spans="1:18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6">
        <f t="shared" si="24"/>
        <v>80</v>
      </c>
      <c r="G781" t="s">
        <v>14</v>
      </c>
      <c r="H781">
        <v>831</v>
      </c>
      <c r="I781">
        <f t="shared" si="25"/>
        <v>105.05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">
        <v>2038</v>
      </c>
      <c r="R781" t="s">
        <v>2039</v>
      </c>
    </row>
    <row r="782" spans="1:18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6">
        <f t="shared" si="24"/>
        <v>106</v>
      </c>
      <c r="G782" t="s">
        <v>20</v>
      </c>
      <c r="H782">
        <v>164</v>
      </c>
      <c r="I782">
        <f t="shared" si="25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">
        <v>2040</v>
      </c>
      <c r="R782" t="s">
        <v>2043</v>
      </c>
    </row>
    <row r="783" spans="1:18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6">
        <f t="shared" si="24"/>
        <v>51</v>
      </c>
      <c r="G783" t="s">
        <v>74</v>
      </c>
      <c r="H783">
        <v>56</v>
      </c>
      <c r="I783">
        <f t="shared" si="25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">
        <v>2038</v>
      </c>
      <c r="R783" t="s">
        <v>2039</v>
      </c>
    </row>
    <row r="784" spans="1:18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6">
        <f t="shared" si="24"/>
        <v>215</v>
      </c>
      <c r="G784" t="s">
        <v>20</v>
      </c>
      <c r="H784">
        <v>161</v>
      </c>
      <c r="I784">
        <f t="shared" si="25"/>
        <v>68.2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">
        <v>2040</v>
      </c>
      <c r="R784" t="s">
        <v>2048</v>
      </c>
    </row>
    <row r="785" spans="1:18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6">
        <f t="shared" si="24"/>
        <v>141</v>
      </c>
      <c r="G785" t="s">
        <v>20</v>
      </c>
      <c r="H785">
        <v>138</v>
      </c>
      <c r="I785">
        <f t="shared" si="25"/>
        <v>75.73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">
        <v>2034</v>
      </c>
      <c r="R785" t="s">
        <v>2035</v>
      </c>
    </row>
    <row r="786" spans="1:18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6">
        <f t="shared" si="24"/>
        <v>115</v>
      </c>
      <c r="G786" t="s">
        <v>20</v>
      </c>
      <c r="H786">
        <v>3308</v>
      </c>
      <c r="I786">
        <f t="shared" si="25"/>
        <v>31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">
        <v>2036</v>
      </c>
      <c r="R786" t="s">
        <v>2037</v>
      </c>
    </row>
    <row r="787" spans="1:18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6">
        <f t="shared" si="24"/>
        <v>193</v>
      </c>
      <c r="G787" t="s">
        <v>20</v>
      </c>
      <c r="H787">
        <v>127</v>
      </c>
      <c r="I787">
        <f t="shared" si="25"/>
        <v>101.88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">
        <v>2040</v>
      </c>
      <c r="R787" t="s">
        <v>2048</v>
      </c>
    </row>
    <row r="788" spans="1:18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6">
        <f t="shared" si="24"/>
        <v>730</v>
      </c>
      <c r="G788" t="s">
        <v>20</v>
      </c>
      <c r="H788">
        <v>207</v>
      </c>
      <c r="I788">
        <f t="shared" si="25"/>
        <v>52.88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">
        <v>2034</v>
      </c>
      <c r="R788" t="s">
        <v>2057</v>
      </c>
    </row>
    <row r="789" spans="1:18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6">
        <f t="shared" si="24"/>
        <v>100</v>
      </c>
      <c r="G789" t="s">
        <v>14</v>
      </c>
      <c r="H789">
        <v>859</v>
      </c>
      <c r="I789">
        <f t="shared" si="25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">
        <v>2034</v>
      </c>
      <c r="R789" t="s">
        <v>2035</v>
      </c>
    </row>
    <row r="790" spans="1:18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>
        <f t="shared" si="24"/>
        <v>88</v>
      </c>
      <c r="G790" t="s">
        <v>47</v>
      </c>
      <c r="H790">
        <v>31</v>
      </c>
      <c r="I790">
        <f t="shared" si="25"/>
        <v>102.39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">
        <v>2040</v>
      </c>
      <c r="R790" t="s">
        <v>2048</v>
      </c>
    </row>
    <row r="791" spans="1:18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6">
        <f t="shared" si="24"/>
        <v>37</v>
      </c>
      <c r="G791" t="s">
        <v>14</v>
      </c>
      <c r="H791">
        <v>45</v>
      </c>
      <c r="I791">
        <f t="shared" si="25"/>
        <v>74.47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">
        <v>2038</v>
      </c>
      <c r="R791" t="s">
        <v>2039</v>
      </c>
    </row>
    <row r="792" spans="1:18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6">
        <f t="shared" si="24"/>
        <v>31</v>
      </c>
      <c r="G792" t="s">
        <v>74</v>
      </c>
      <c r="H792">
        <v>1113</v>
      </c>
      <c r="I792">
        <f t="shared" si="25"/>
        <v>51.01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">
        <v>2038</v>
      </c>
      <c r="R792" t="s">
        <v>2039</v>
      </c>
    </row>
    <row r="793" spans="1:18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6">
        <f t="shared" si="24"/>
        <v>26</v>
      </c>
      <c r="G793" t="s">
        <v>14</v>
      </c>
      <c r="H793">
        <v>6</v>
      </c>
      <c r="I793">
        <f t="shared" si="25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">
        <v>2032</v>
      </c>
      <c r="R793" t="s">
        <v>2033</v>
      </c>
    </row>
    <row r="794" spans="1:18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6">
        <f t="shared" si="24"/>
        <v>34</v>
      </c>
      <c r="G794" t="s">
        <v>14</v>
      </c>
      <c r="H794">
        <v>7</v>
      </c>
      <c r="I794">
        <f t="shared" si="25"/>
        <v>97.14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">
        <v>2038</v>
      </c>
      <c r="R794" t="s">
        <v>2039</v>
      </c>
    </row>
    <row r="795" spans="1:18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6">
        <f t="shared" si="24"/>
        <v>1186</v>
      </c>
      <c r="G795" t="s">
        <v>20</v>
      </c>
      <c r="H795">
        <v>181</v>
      </c>
      <c r="I795">
        <f t="shared" si="25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">
        <v>2046</v>
      </c>
      <c r="R795" t="s">
        <v>2047</v>
      </c>
    </row>
    <row r="796" spans="1:18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6">
        <f t="shared" si="24"/>
        <v>125</v>
      </c>
      <c r="G796" t="s">
        <v>20</v>
      </c>
      <c r="H796">
        <v>110</v>
      </c>
      <c r="I796">
        <f t="shared" si="25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">
        <v>2034</v>
      </c>
      <c r="R796" t="s">
        <v>2035</v>
      </c>
    </row>
    <row r="797" spans="1:18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6">
        <f t="shared" si="24"/>
        <v>14</v>
      </c>
      <c r="G797" t="s">
        <v>14</v>
      </c>
      <c r="H797">
        <v>31</v>
      </c>
      <c r="I797">
        <f t="shared" si="25"/>
        <v>32.97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">
        <v>2040</v>
      </c>
      <c r="R797" t="s">
        <v>2043</v>
      </c>
    </row>
    <row r="798" spans="1:18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6">
        <f t="shared" si="24"/>
        <v>55</v>
      </c>
      <c r="G798" t="s">
        <v>14</v>
      </c>
      <c r="H798">
        <v>78</v>
      </c>
      <c r="I798">
        <f t="shared" si="25"/>
        <v>54.81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">
        <v>2049</v>
      </c>
      <c r="R798" t="s">
        <v>2060</v>
      </c>
    </row>
    <row r="799" spans="1:18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6">
        <f t="shared" si="24"/>
        <v>110</v>
      </c>
      <c r="G799" t="s">
        <v>20</v>
      </c>
      <c r="H799">
        <v>185</v>
      </c>
      <c r="I799">
        <f t="shared" si="25"/>
        <v>45.04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">
        <v>2036</v>
      </c>
      <c r="R799" t="s">
        <v>2037</v>
      </c>
    </row>
    <row r="800" spans="1:18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6">
        <f t="shared" si="24"/>
        <v>188</v>
      </c>
      <c r="G800" t="s">
        <v>20</v>
      </c>
      <c r="H800">
        <v>121</v>
      </c>
      <c r="I800">
        <f t="shared" si="25"/>
        <v>52.96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">
        <v>2038</v>
      </c>
      <c r="R800" t="s">
        <v>2039</v>
      </c>
    </row>
    <row r="801" spans="1:18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6">
        <f t="shared" si="24"/>
        <v>87</v>
      </c>
      <c r="G801" t="s">
        <v>14</v>
      </c>
      <c r="H801">
        <v>1225</v>
      </c>
      <c r="I801">
        <f t="shared" si="25"/>
        <v>60.02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">
        <v>2038</v>
      </c>
      <c r="R801" t="s">
        <v>2039</v>
      </c>
    </row>
    <row r="802" spans="1:18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6">
        <f t="shared" si="24"/>
        <v>1</v>
      </c>
      <c r="G802" t="s">
        <v>14</v>
      </c>
      <c r="H802">
        <v>1</v>
      </c>
      <c r="I802">
        <f t="shared" si="25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">
        <v>2034</v>
      </c>
      <c r="R802" t="s">
        <v>2035</v>
      </c>
    </row>
    <row r="803" spans="1:18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6">
        <f t="shared" si="24"/>
        <v>203</v>
      </c>
      <c r="G803" t="s">
        <v>20</v>
      </c>
      <c r="H803">
        <v>106</v>
      </c>
      <c r="I803">
        <f t="shared" si="25"/>
        <v>44.03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">
        <v>2053</v>
      </c>
      <c r="R803" t="s">
        <v>2054</v>
      </c>
    </row>
    <row r="804" spans="1:18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6">
        <f t="shared" si="24"/>
        <v>197</v>
      </c>
      <c r="G804" t="s">
        <v>20</v>
      </c>
      <c r="H804">
        <v>142</v>
      </c>
      <c r="I804">
        <f t="shared" si="25"/>
        <v>86.03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">
        <v>2053</v>
      </c>
      <c r="R804" t="s">
        <v>2054</v>
      </c>
    </row>
    <row r="805" spans="1:18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6">
        <f t="shared" si="24"/>
        <v>107</v>
      </c>
      <c r="G805" t="s">
        <v>20</v>
      </c>
      <c r="H805">
        <v>233</v>
      </c>
      <c r="I805">
        <f t="shared" si="25"/>
        <v>28.01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">
        <v>2038</v>
      </c>
      <c r="R805" t="s">
        <v>2039</v>
      </c>
    </row>
    <row r="806" spans="1:18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6">
        <f t="shared" si="24"/>
        <v>269</v>
      </c>
      <c r="G806" t="s">
        <v>20</v>
      </c>
      <c r="H806">
        <v>218</v>
      </c>
      <c r="I806">
        <f t="shared" si="25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">
        <v>2034</v>
      </c>
      <c r="R806" t="s">
        <v>2035</v>
      </c>
    </row>
    <row r="807" spans="1:18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6">
        <f t="shared" si="24"/>
        <v>51</v>
      </c>
      <c r="G807" t="s">
        <v>14</v>
      </c>
      <c r="H807">
        <v>67</v>
      </c>
      <c r="I807">
        <f t="shared" si="25"/>
        <v>73.61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">
        <v>2040</v>
      </c>
      <c r="R807" t="s">
        <v>2041</v>
      </c>
    </row>
    <row r="808" spans="1:18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6">
        <f t="shared" si="24"/>
        <v>1180</v>
      </c>
      <c r="G808" t="s">
        <v>20</v>
      </c>
      <c r="H808">
        <v>76</v>
      </c>
      <c r="I808">
        <f t="shared" si="25"/>
        <v>108.71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">
        <v>2040</v>
      </c>
      <c r="R808" t="s">
        <v>2043</v>
      </c>
    </row>
    <row r="809" spans="1:18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6">
        <f t="shared" si="24"/>
        <v>264</v>
      </c>
      <c r="G809" t="s">
        <v>20</v>
      </c>
      <c r="H809">
        <v>43</v>
      </c>
      <c r="I809">
        <f t="shared" si="25"/>
        <v>42.98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">
        <v>2038</v>
      </c>
      <c r="R809" t="s">
        <v>2039</v>
      </c>
    </row>
    <row r="810" spans="1:18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6">
        <f t="shared" si="24"/>
        <v>30</v>
      </c>
      <c r="G810" t="s">
        <v>14</v>
      </c>
      <c r="H810">
        <v>19</v>
      </c>
      <c r="I810">
        <f t="shared" si="25"/>
        <v>83.32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">
        <v>2032</v>
      </c>
      <c r="R810" t="s">
        <v>2033</v>
      </c>
    </row>
    <row r="811" spans="1:18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6">
        <f t="shared" si="24"/>
        <v>63</v>
      </c>
      <c r="G811" t="s">
        <v>14</v>
      </c>
      <c r="H811">
        <v>2108</v>
      </c>
      <c r="I811">
        <f t="shared" si="25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">
        <v>2040</v>
      </c>
      <c r="R811" t="s">
        <v>2041</v>
      </c>
    </row>
    <row r="812" spans="1:18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6">
        <f t="shared" si="24"/>
        <v>193</v>
      </c>
      <c r="G812" t="s">
        <v>20</v>
      </c>
      <c r="H812">
        <v>221</v>
      </c>
      <c r="I812">
        <f t="shared" si="25"/>
        <v>55.93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">
        <v>2038</v>
      </c>
      <c r="R812" t="s">
        <v>2039</v>
      </c>
    </row>
    <row r="813" spans="1:18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6">
        <f t="shared" si="24"/>
        <v>77</v>
      </c>
      <c r="G813" t="s">
        <v>14</v>
      </c>
      <c r="H813">
        <v>679</v>
      </c>
      <c r="I813">
        <f t="shared" si="25"/>
        <v>105.04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">
        <v>2049</v>
      </c>
      <c r="R813" t="s">
        <v>2050</v>
      </c>
    </row>
    <row r="814" spans="1:18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6">
        <f t="shared" si="24"/>
        <v>226</v>
      </c>
      <c r="G814" t="s">
        <v>20</v>
      </c>
      <c r="H814">
        <v>2805</v>
      </c>
      <c r="I814">
        <f t="shared" si="25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">
        <v>2046</v>
      </c>
      <c r="R814" t="s">
        <v>2047</v>
      </c>
    </row>
    <row r="815" spans="1:18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6">
        <f t="shared" si="24"/>
        <v>239</v>
      </c>
      <c r="G815" t="s">
        <v>20</v>
      </c>
      <c r="H815">
        <v>68</v>
      </c>
      <c r="I815">
        <f t="shared" si="25"/>
        <v>112.66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">
        <v>2049</v>
      </c>
      <c r="R815" t="s">
        <v>2050</v>
      </c>
    </row>
    <row r="816" spans="1:18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6">
        <f t="shared" si="24"/>
        <v>92</v>
      </c>
      <c r="G816" t="s">
        <v>14</v>
      </c>
      <c r="H816">
        <v>36</v>
      </c>
      <c r="I816">
        <f t="shared" si="25"/>
        <v>81.94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">
        <v>2034</v>
      </c>
      <c r="R816" t="s">
        <v>2035</v>
      </c>
    </row>
    <row r="817" spans="1:18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6">
        <f t="shared" si="24"/>
        <v>130</v>
      </c>
      <c r="G817" t="s">
        <v>20</v>
      </c>
      <c r="H817">
        <v>183</v>
      </c>
      <c r="I817">
        <f t="shared" si="25"/>
        <v>64.05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">
        <v>2034</v>
      </c>
      <c r="R817" t="s">
        <v>2035</v>
      </c>
    </row>
    <row r="818" spans="1:18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6">
        <f t="shared" si="24"/>
        <v>615</v>
      </c>
      <c r="G818" t="s">
        <v>20</v>
      </c>
      <c r="H818">
        <v>133</v>
      </c>
      <c r="I818">
        <f t="shared" si="25"/>
        <v>106.39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">
        <v>2038</v>
      </c>
      <c r="R818" t="s">
        <v>2039</v>
      </c>
    </row>
    <row r="819" spans="1:18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6">
        <f t="shared" si="24"/>
        <v>369</v>
      </c>
      <c r="G819" t="s">
        <v>20</v>
      </c>
      <c r="H819">
        <v>2489</v>
      </c>
      <c r="I819">
        <f t="shared" si="25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">
        <v>2046</v>
      </c>
      <c r="R819" t="s">
        <v>2047</v>
      </c>
    </row>
    <row r="820" spans="1:18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6">
        <f t="shared" si="24"/>
        <v>1095</v>
      </c>
      <c r="G820" t="s">
        <v>20</v>
      </c>
      <c r="H820">
        <v>69</v>
      </c>
      <c r="I820">
        <f t="shared" si="25"/>
        <v>111.07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">
        <v>2038</v>
      </c>
      <c r="R820" t="s">
        <v>2039</v>
      </c>
    </row>
    <row r="821" spans="1:18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6">
        <f t="shared" si="24"/>
        <v>51</v>
      </c>
      <c r="G821" t="s">
        <v>14</v>
      </c>
      <c r="H821">
        <v>47</v>
      </c>
      <c r="I821">
        <f t="shared" si="25"/>
        <v>95.94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">
        <v>2049</v>
      </c>
      <c r="R821" t="s">
        <v>2050</v>
      </c>
    </row>
    <row r="822" spans="1:18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6">
        <f t="shared" si="24"/>
        <v>801</v>
      </c>
      <c r="G822" t="s">
        <v>20</v>
      </c>
      <c r="H822">
        <v>279</v>
      </c>
      <c r="I822">
        <f t="shared" si="25"/>
        <v>43.04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">
        <v>2034</v>
      </c>
      <c r="R822" t="s">
        <v>2035</v>
      </c>
    </row>
    <row r="823" spans="1:18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6">
        <f t="shared" si="24"/>
        <v>291</v>
      </c>
      <c r="G823" t="s">
        <v>20</v>
      </c>
      <c r="H823">
        <v>210</v>
      </c>
      <c r="I823">
        <f t="shared" si="25"/>
        <v>67.97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">
        <v>2040</v>
      </c>
      <c r="R823" t="s">
        <v>2041</v>
      </c>
    </row>
    <row r="824" spans="1:18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6">
        <f t="shared" si="24"/>
        <v>350</v>
      </c>
      <c r="G824" t="s">
        <v>20</v>
      </c>
      <c r="H824">
        <v>2100</v>
      </c>
      <c r="I824">
        <f t="shared" si="25"/>
        <v>89.99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">
        <v>2034</v>
      </c>
      <c r="R824" t="s">
        <v>2035</v>
      </c>
    </row>
    <row r="825" spans="1:18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6">
        <f t="shared" si="24"/>
        <v>357</v>
      </c>
      <c r="G825" t="s">
        <v>20</v>
      </c>
      <c r="H825">
        <v>252</v>
      </c>
      <c r="I825">
        <f t="shared" si="25"/>
        <v>58.1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">
        <v>2034</v>
      </c>
      <c r="R825" t="s">
        <v>2035</v>
      </c>
    </row>
    <row r="826" spans="1:18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6">
        <f t="shared" si="24"/>
        <v>126</v>
      </c>
      <c r="G826" t="s">
        <v>20</v>
      </c>
      <c r="H826">
        <v>1280</v>
      </c>
      <c r="I826">
        <f t="shared" si="25"/>
        <v>84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">
        <v>2046</v>
      </c>
      <c r="R826" t="s">
        <v>2047</v>
      </c>
    </row>
    <row r="827" spans="1:18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6">
        <f t="shared" si="24"/>
        <v>388</v>
      </c>
      <c r="G827" t="s">
        <v>20</v>
      </c>
      <c r="H827">
        <v>157</v>
      </c>
      <c r="I827">
        <f t="shared" si="25"/>
        <v>88.85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">
        <v>2040</v>
      </c>
      <c r="R827" t="s">
        <v>2051</v>
      </c>
    </row>
    <row r="828" spans="1:18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6">
        <f t="shared" si="24"/>
        <v>457</v>
      </c>
      <c r="G828" t="s">
        <v>20</v>
      </c>
      <c r="H828">
        <v>194</v>
      </c>
      <c r="I828">
        <f t="shared" si="25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">
        <v>2038</v>
      </c>
      <c r="R828" t="s">
        <v>2039</v>
      </c>
    </row>
    <row r="829" spans="1:18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6">
        <f t="shared" si="24"/>
        <v>267</v>
      </c>
      <c r="G829" t="s">
        <v>20</v>
      </c>
      <c r="H829">
        <v>82</v>
      </c>
      <c r="I829">
        <f t="shared" si="25"/>
        <v>74.8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">
        <v>2040</v>
      </c>
      <c r="R829" t="s">
        <v>2043</v>
      </c>
    </row>
    <row r="830" spans="1:18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6">
        <f t="shared" si="24"/>
        <v>69</v>
      </c>
      <c r="G830" t="s">
        <v>14</v>
      </c>
      <c r="H830">
        <v>70</v>
      </c>
      <c r="I830">
        <f t="shared" si="25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">
        <v>2038</v>
      </c>
      <c r="R830" t="s">
        <v>2039</v>
      </c>
    </row>
    <row r="831" spans="1:18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6">
        <f t="shared" si="24"/>
        <v>51</v>
      </c>
      <c r="G831" t="s">
        <v>14</v>
      </c>
      <c r="H831">
        <v>154</v>
      </c>
      <c r="I831">
        <f t="shared" si="25"/>
        <v>32.01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">
        <v>2038</v>
      </c>
      <c r="R831" t="s">
        <v>2039</v>
      </c>
    </row>
    <row r="832" spans="1:18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6">
        <f t="shared" si="24"/>
        <v>1</v>
      </c>
      <c r="G832" t="s">
        <v>14</v>
      </c>
      <c r="H832">
        <v>22</v>
      </c>
      <c r="I832">
        <f t="shared" si="25"/>
        <v>64.73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">
        <v>2038</v>
      </c>
      <c r="R832" t="s">
        <v>2039</v>
      </c>
    </row>
    <row r="833" spans="1:18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6">
        <f t="shared" si="24"/>
        <v>109</v>
      </c>
      <c r="G833" t="s">
        <v>20</v>
      </c>
      <c r="H833">
        <v>4233</v>
      </c>
      <c r="I833">
        <f t="shared" si="25"/>
        <v>25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">
        <v>2053</v>
      </c>
      <c r="R833" t="s">
        <v>2054</v>
      </c>
    </row>
    <row r="834" spans="1:18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6">
        <f t="shared" si="24"/>
        <v>315</v>
      </c>
      <c r="G834" t="s">
        <v>20</v>
      </c>
      <c r="H834">
        <v>1297</v>
      </c>
      <c r="I834">
        <f t="shared" si="25"/>
        <v>104.98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">
        <v>2046</v>
      </c>
      <c r="R834" t="s">
        <v>2058</v>
      </c>
    </row>
    <row r="835" spans="1:18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6">
        <f t="shared" ref="F835:F898" si="26">ROUND((E835/D835)*100,0)</f>
        <v>158</v>
      </c>
      <c r="G835" t="s">
        <v>20</v>
      </c>
      <c r="H835">
        <v>165</v>
      </c>
      <c r="I835">
        <f t="shared" ref="I835:I898" si="27">IFERROR(ROUND(E835/H835,2),0)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">
        <v>2046</v>
      </c>
      <c r="R835" t="s">
        <v>2058</v>
      </c>
    </row>
    <row r="836" spans="1:18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6">
        <f t="shared" si="26"/>
        <v>154</v>
      </c>
      <c r="G836" t="s">
        <v>20</v>
      </c>
      <c r="H836">
        <v>119</v>
      </c>
      <c r="I836">
        <f t="shared" si="27"/>
        <v>94.35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">
        <v>2038</v>
      </c>
      <c r="R836" t="s">
        <v>2039</v>
      </c>
    </row>
    <row r="837" spans="1:18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6">
        <f t="shared" si="26"/>
        <v>90</v>
      </c>
      <c r="G837" t="s">
        <v>14</v>
      </c>
      <c r="H837">
        <v>1758</v>
      </c>
      <c r="I837">
        <f t="shared" si="27"/>
        <v>44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">
        <v>2036</v>
      </c>
      <c r="R837" t="s">
        <v>2037</v>
      </c>
    </row>
    <row r="838" spans="1:18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6">
        <f t="shared" si="26"/>
        <v>75</v>
      </c>
      <c r="G838" t="s">
        <v>14</v>
      </c>
      <c r="H838">
        <v>94</v>
      </c>
      <c r="I838">
        <f t="shared" si="27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">
        <v>2034</v>
      </c>
      <c r="R838" t="s">
        <v>2044</v>
      </c>
    </row>
    <row r="839" spans="1:18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6">
        <f t="shared" si="26"/>
        <v>853</v>
      </c>
      <c r="G839" t="s">
        <v>20</v>
      </c>
      <c r="H839">
        <v>1797</v>
      </c>
      <c r="I839">
        <f t="shared" si="27"/>
        <v>84.01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">
        <v>2034</v>
      </c>
      <c r="R839" t="s">
        <v>2057</v>
      </c>
    </row>
    <row r="840" spans="1:18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6">
        <f t="shared" si="26"/>
        <v>139</v>
      </c>
      <c r="G840" t="s">
        <v>20</v>
      </c>
      <c r="H840">
        <v>261</v>
      </c>
      <c r="I840">
        <f t="shared" si="27"/>
        <v>34.06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">
        <v>2038</v>
      </c>
      <c r="R840" t="s">
        <v>2039</v>
      </c>
    </row>
    <row r="841" spans="1:18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6">
        <f t="shared" si="26"/>
        <v>190</v>
      </c>
      <c r="G841" t="s">
        <v>20</v>
      </c>
      <c r="H841">
        <v>157</v>
      </c>
      <c r="I841">
        <f t="shared" si="27"/>
        <v>93.27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">
        <v>2040</v>
      </c>
      <c r="R841" t="s">
        <v>2041</v>
      </c>
    </row>
    <row r="842" spans="1:18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6">
        <f t="shared" si="26"/>
        <v>100</v>
      </c>
      <c r="G842" t="s">
        <v>20</v>
      </c>
      <c r="H842">
        <v>3533</v>
      </c>
      <c r="I842">
        <f t="shared" si="27"/>
        <v>33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">
        <v>2038</v>
      </c>
      <c r="R842" t="s">
        <v>2039</v>
      </c>
    </row>
    <row r="843" spans="1:18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6">
        <f t="shared" si="26"/>
        <v>143</v>
      </c>
      <c r="G843" t="s">
        <v>20</v>
      </c>
      <c r="H843">
        <v>155</v>
      </c>
      <c r="I843">
        <f t="shared" si="27"/>
        <v>83.81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">
        <v>2036</v>
      </c>
      <c r="R843" t="s">
        <v>2037</v>
      </c>
    </row>
    <row r="844" spans="1:18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6">
        <f t="shared" si="26"/>
        <v>563</v>
      </c>
      <c r="G844" t="s">
        <v>20</v>
      </c>
      <c r="H844">
        <v>132</v>
      </c>
      <c r="I844">
        <f t="shared" si="27"/>
        <v>63.99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">
        <v>2036</v>
      </c>
      <c r="R844" t="s">
        <v>2045</v>
      </c>
    </row>
    <row r="845" spans="1:18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6">
        <f t="shared" si="26"/>
        <v>31</v>
      </c>
      <c r="G845" t="s">
        <v>14</v>
      </c>
      <c r="H845">
        <v>33</v>
      </c>
      <c r="I845">
        <f t="shared" si="27"/>
        <v>81.91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">
        <v>2053</v>
      </c>
      <c r="R845" t="s">
        <v>2054</v>
      </c>
    </row>
    <row r="846" spans="1:18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6">
        <f t="shared" si="26"/>
        <v>99</v>
      </c>
      <c r="G846" t="s">
        <v>74</v>
      </c>
      <c r="H846">
        <v>94</v>
      </c>
      <c r="I846">
        <f t="shared" si="27"/>
        <v>93.05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">
        <v>2040</v>
      </c>
      <c r="R846" t="s">
        <v>2041</v>
      </c>
    </row>
    <row r="847" spans="1:18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6">
        <f t="shared" si="26"/>
        <v>198</v>
      </c>
      <c r="G847" t="s">
        <v>20</v>
      </c>
      <c r="H847">
        <v>1354</v>
      </c>
      <c r="I847">
        <f t="shared" si="27"/>
        <v>101.98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">
        <v>2036</v>
      </c>
      <c r="R847" t="s">
        <v>2037</v>
      </c>
    </row>
    <row r="848" spans="1:18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6">
        <f t="shared" si="26"/>
        <v>509</v>
      </c>
      <c r="G848" t="s">
        <v>20</v>
      </c>
      <c r="H848">
        <v>48</v>
      </c>
      <c r="I848">
        <f t="shared" si="27"/>
        <v>105.94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">
        <v>2036</v>
      </c>
      <c r="R848" t="s">
        <v>2037</v>
      </c>
    </row>
    <row r="849" spans="1:18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6">
        <f t="shared" si="26"/>
        <v>238</v>
      </c>
      <c r="G849" t="s">
        <v>20</v>
      </c>
      <c r="H849">
        <v>110</v>
      </c>
      <c r="I849">
        <f t="shared" si="27"/>
        <v>101.58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">
        <v>2032</v>
      </c>
      <c r="R849" t="s">
        <v>2033</v>
      </c>
    </row>
    <row r="850" spans="1:18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6">
        <f t="shared" si="26"/>
        <v>338</v>
      </c>
      <c r="G850" t="s">
        <v>20</v>
      </c>
      <c r="H850">
        <v>172</v>
      </c>
      <c r="I850">
        <f t="shared" si="27"/>
        <v>62.97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">
        <v>2040</v>
      </c>
      <c r="R850" t="s">
        <v>2043</v>
      </c>
    </row>
    <row r="851" spans="1:18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6">
        <f t="shared" si="26"/>
        <v>133</v>
      </c>
      <c r="G851" t="s">
        <v>20</v>
      </c>
      <c r="H851">
        <v>307</v>
      </c>
      <c r="I851">
        <f t="shared" si="27"/>
        <v>29.05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">
        <v>2034</v>
      </c>
      <c r="R851" t="s">
        <v>2044</v>
      </c>
    </row>
    <row r="852" spans="1:18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6">
        <f t="shared" si="26"/>
        <v>1</v>
      </c>
      <c r="G852" t="s">
        <v>14</v>
      </c>
      <c r="H852">
        <v>1</v>
      </c>
      <c r="I852">
        <f t="shared" si="27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">
        <v>2034</v>
      </c>
      <c r="R852" t="s">
        <v>2035</v>
      </c>
    </row>
    <row r="853" spans="1:18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6">
        <f t="shared" si="26"/>
        <v>208</v>
      </c>
      <c r="G853" t="s">
        <v>20</v>
      </c>
      <c r="H853">
        <v>160</v>
      </c>
      <c r="I853">
        <f t="shared" si="27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">
        <v>2034</v>
      </c>
      <c r="R853" t="s">
        <v>2042</v>
      </c>
    </row>
    <row r="854" spans="1:18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6">
        <f t="shared" si="26"/>
        <v>51</v>
      </c>
      <c r="G854" t="s">
        <v>14</v>
      </c>
      <c r="H854">
        <v>31</v>
      </c>
      <c r="I854">
        <f t="shared" si="27"/>
        <v>80.81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">
        <v>2049</v>
      </c>
      <c r="R854" t="s">
        <v>2050</v>
      </c>
    </row>
    <row r="855" spans="1:18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6">
        <f t="shared" si="26"/>
        <v>652</v>
      </c>
      <c r="G855" t="s">
        <v>20</v>
      </c>
      <c r="H855">
        <v>1467</v>
      </c>
      <c r="I855">
        <f t="shared" si="27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">
        <v>2034</v>
      </c>
      <c r="R855" t="s">
        <v>2044</v>
      </c>
    </row>
    <row r="856" spans="1:18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6">
        <f t="shared" si="26"/>
        <v>114</v>
      </c>
      <c r="G856" t="s">
        <v>20</v>
      </c>
      <c r="H856">
        <v>2662</v>
      </c>
      <c r="I856">
        <f t="shared" si="27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">
        <v>2046</v>
      </c>
      <c r="R856" t="s">
        <v>2052</v>
      </c>
    </row>
    <row r="857" spans="1:18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6">
        <f t="shared" si="26"/>
        <v>102</v>
      </c>
      <c r="G857" t="s">
        <v>20</v>
      </c>
      <c r="H857">
        <v>452</v>
      </c>
      <c r="I857">
        <f t="shared" si="27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">
        <v>2038</v>
      </c>
      <c r="R857" t="s">
        <v>2039</v>
      </c>
    </row>
    <row r="858" spans="1:18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6">
        <f t="shared" si="26"/>
        <v>357</v>
      </c>
      <c r="G858" t="s">
        <v>20</v>
      </c>
      <c r="H858">
        <v>158</v>
      </c>
      <c r="I858">
        <f t="shared" si="27"/>
        <v>54.16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">
        <v>2032</v>
      </c>
      <c r="R858" t="s">
        <v>2033</v>
      </c>
    </row>
    <row r="859" spans="1:18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6">
        <f t="shared" si="26"/>
        <v>140</v>
      </c>
      <c r="G859" t="s">
        <v>20</v>
      </c>
      <c r="H859">
        <v>225</v>
      </c>
      <c r="I859">
        <f t="shared" si="27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">
        <v>2040</v>
      </c>
      <c r="R859" t="s">
        <v>2051</v>
      </c>
    </row>
    <row r="860" spans="1:18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6">
        <f t="shared" si="26"/>
        <v>69</v>
      </c>
      <c r="G860" t="s">
        <v>14</v>
      </c>
      <c r="H860">
        <v>35</v>
      </c>
      <c r="I860">
        <f t="shared" si="27"/>
        <v>79.37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">
        <v>2032</v>
      </c>
      <c r="R860" t="s">
        <v>2033</v>
      </c>
    </row>
    <row r="861" spans="1:18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6">
        <f t="shared" si="26"/>
        <v>36</v>
      </c>
      <c r="G861" t="s">
        <v>14</v>
      </c>
      <c r="H861">
        <v>63</v>
      </c>
      <c r="I861">
        <f t="shared" si="27"/>
        <v>41.17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">
        <v>2038</v>
      </c>
      <c r="R861" t="s">
        <v>2039</v>
      </c>
    </row>
    <row r="862" spans="1:18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6">
        <f t="shared" si="26"/>
        <v>252</v>
      </c>
      <c r="G862" t="s">
        <v>20</v>
      </c>
      <c r="H862">
        <v>65</v>
      </c>
      <c r="I862">
        <f t="shared" si="27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">
        <v>2036</v>
      </c>
      <c r="R862" t="s">
        <v>2045</v>
      </c>
    </row>
    <row r="863" spans="1:18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6">
        <f t="shared" si="26"/>
        <v>106</v>
      </c>
      <c r="G863" t="s">
        <v>20</v>
      </c>
      <c r="H863">
        <v>163</v>
      </c>
      <c r="I863">
        <f t="shared" si="27"/>
        <v>57.16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">
        <v>2038</v>
      </c>
      <c r="R863" t="s">
        <v>2039</v>
      </c>
    </row>
    <row r="864" spans="1:18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6">
        <f t="shared" si="26"/>
        <v>187</v>
      </c>
      <c r="G864" t="s">
        <v>20</v>
      </c>
      <c r="H864">
        <v>85</v>
      </c>
      <c r="I864">
        <f t="shared" si="27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">
        <v>2038</v>
      </c>
      <c r="R864" t="s">
        <v>2039</v>
      </c>
    </row>
    <row r="865" spans="1:18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6">
        <f t="shared" si="26"/>
        <v>387</v>
      </c>
      <c r="G865" t="s">
        <v>20</v>
      </c>
      <c r="H865">
        <v>217</v>
      </c>
      <c r="I865">
        <f t="shared" si="27"/>
        <v>24.95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">
        <v>2040</v>
      </c>
      <c r="R865" t="s">
        <v>2059</v>
      </c>
    </row>
    <row r="866" spans="1:18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6">
        <f t="shared" si="26"/>
        <v>347</v>
      </c>
      <c r="G866" t="s">
        <v>20</v>
      </c>
      <c r="H866">
        <v>150</v>
      </c>
      <c r="I866">
        <f t="shared" si="27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">
        <v>2040</v>
      </c>
      <c r="R866" t="s">
        <v>2051</v>
      </c>
    </row>
    <row r="867" spans="1:18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6">
        <f t="shared" si="26"/>
        <v>186</v>
      </c>
      <c r="G867" t="s">
        <v>20</v>
      </c>
      <c r="H867">
        <v>3272</v>
      </c>
      <c r="I867">
        <f t="shared" si="27"/>
        <v>46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">
        <v>2038</v>
      </c>
      <c r="R867" t="s">
        <v>2039</v>
      </c>
    </row>
    <row r="868" spans="1:18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6">
        <f t="shared" si="26"/>
        <v>43</v>
      </c>
      <c r="G868" t="s">
        <v>74</v>
      </c>
      <c r="H868">
        <v>898</v>
      </c>
      <c r="I868">
        <f t="shared" si="27"/>
        <v>88.02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">
        <v>2053</v>
      </c>
      <c r="R868" t="s">
        <v>2054</v>
      </c>
    </row>
    <row r="869" spans="1:18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6">
        <f t="shared" si="26"/>
        <v>162</v>
      </c>
      <c r="G869" t="s">
        <v>20</v>
      </c>
      <c r="H869">
        <v>300</v>
      </c>
      <c r="I869">
        <f t="shared" si="27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">
        <v>2032</v>
      </c>
      <c r="R869" t="s">
        <v>2033</v>
      </c>
    </row>
    <row r="870" spans="1:18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6">
        <f t="shared" si="26"/>
        <v>185</v>
      </c>
      <c r="G870" t="s">
        <v>20</v>
      </c>
      <c r="H870">
        <v>126</v>
      </c>
      <c r="I870">
        <f t="shared" si="27"/>
        <v>102.69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">
        <v>2038</v>
      </c>
      <c r="R870" t="s">
        <v>2039</v>
      </c>
    </row>
    <row r="871" spans="1:18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6">
        <f t="shared" si="26"/>
        <v>24</v>
      </c>
      <c r="G871" t="s">
        <v>14</v>
      </c>
      <c r="H871">
        <v>526</v>
      </c>
      <c r="I871">
        <f t="shared" si="27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">
        <v>2040</v>
      </c>
      <c r="R871" t="s">
        <v>2043</v>
      </c>
    </row>
    <row r="872" spans="1:18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6">
        <f t="shared" si="26"/>
        <v>90</v>
      </c>
      <c r="G872" t="s">
        <v>14</v>
      </c>
      <c r="H872">
        <v>121</v>
      </c>
      <c r="I872">
        <f t="shared" si="27"/>
        <v>57.19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">
        <v>2038</v>
      </c>
      <c r="R872" t="s">
        <v>2039</v>
      </c>
    </row>
    <row r="873" spans="1:18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6">
        <f t="shared" si="26"/>
        <v>273</v>
      </c>
      <c r="G873" t="s">
        <v>20</v>
      </c>
      <c r="H873">
        <v>2320</v>
      </c>
      <c r="I873">
        <f t="shared" si="27"/>
        <v>84.01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">
        <v>2038</v>
      </c>
      <c r="R873" t="s">
        <v>2039</v>
      </c>
    </row>
    <row r="874" spans="1:18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6">
        <f t="shared" si="26"/>
        <v>170</v>
      </c>
      <c r="G874" t="s">
        <v>20</v>
      </c>
      <c r="H874">
        <v>81</v>
      </c>
      <c r="I874">
        <f t="shared" si="27"/>
        <v>98.67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">
        <v>2040</v>
      </c>
      <c r="R874" t="s">
        <v>2062</v>
      </c>
    </row>
    <row r="875" spans="1:18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6">
        <f t="shared" si="26"/>
        <v>188</v>
      </c>
      <c r="G875" t="s">
        <v>20</v>
      </c>
      <c r="H875">
        <v>1887</v>
      </c>
      <c r="I875">
        <f t="shared" si="27"/>
        <v>42.01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">
        <v>2053</v>
      </c>
      <c r="R875" t="s">
        <v>2054</v>
      </c>
    </row>
    <row r="876" spans="1:18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6">
        <f t="shared" si="26"/>
        <v>347</v>
      </c>
      <c r="G876" t="s">
        <v>20</v>
      </c>
      <c r="H876">
        <v>4358</v>
      </c>
      <c r="I876">
        <f t="shared" si="27"/>
        <v>32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">
        <v>2053</v>
      </c>
      <c r="R876" t="s">
        <v>2054</v>
      </c>
    </row>
    <row r="877" spans="1:18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6">
        <f t="shared" si="26"/>
        <v>69</v>
      </c>
      <c r="G877" t="s">
        <v>14</v>
      </c>
      <c r="H877">
        <v>67</v>
      </c>
      <c r="I877">
        <f t="shared" si="27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">
        <v>2034</v>
      </c>
      <c r="R877" t="s">
        <v>2035</v>
      </c>
    </row>
    <row r="878" spans="1:18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6">
        <f t="shared" si="26"/>
        <v>25</v>
      </c>
      <c r="G878" t="s">
        <v>14</v>
      </c>
      <c r="H878">
        <v>57</v>
      </c>
      <c r="I878">
        <f t="shared" si="27"/>
        <v>37.04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">
        <v>2053</v>
      </c>
      <c r="R878" t="s">
        <v>2054</v>
      </c>
    </row>
    <row r="879" spans="1:18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6">
        <f t="shared" si="26"/>
        <v>77</v>
      </c>
      <c r="G879" t="s">
        <v>14</v>
      </c>
      <c r="H879">
        <v>1229</v>
      </c>
      <c r="I879">
        <f t="shared" si="27"/>
        <v>103.03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">
        <v>2032</v>
      </c>
      <c r="R879" t="s">
        <v>2033</v>
      </c>
    </row>
    <row r="880" spans="1:18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6">
        <f t="shared" si="26"/>
        <v>37</v>
      </c>
      <c r="G880" t="s">
        <v>14</v>
      </c>
      <c r="H880">
        <v>12</v>
      </c>
      <c r="I880">
        <f t="shared" si="27"/>
        <v>84.33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">
        <v>2034</v>
      </c>
      <c r="R880" t="s">
        <v>2056</v>
      </c>
    </row>
    <row r="881" spans="1:18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6">
        <f t="shared" si="26"/>
        <v>544</v>
      </c>
      <c r="G881" t="s">
        <v>20</v>
      </c>
      <c r="H881">
        <v>53</v>
      </c>
      <c r="I881">
        <f t="shared" si="27"/>
        <v>102.6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">
        <v>2046</v>
      </c>
      <c r="R881" t="s">
        <v>2047</v>
      </c>
    </row>
    <row r="882" spans="1:18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6">
        <f t="shared" si="26"/>
        <v>229</v>
      </c>
      <c r="G882" t="s">
        <v>20</v>
      </c>
      <c r="H882">
        <v>2414</v>
      </c>
      <c r="I882">
        <f t="shared" si="27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">
        <v>2034</v>
      </c>
      <c r="R882" t="s">
        <v>2042</v>
      </c>
    </row>
    <row r="883" spans="1:18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6">
        <f t="shared" si="26"/>
        <v>39</v>
      </c>
      <c r="G883" t="s">
        <v>14</v>
      </c>
      <c r="H883">
        <v>452</v>
      </c>
      <c r="I883">
        <f t="shared" si="27"/>
        <v>70.06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">
        <v>2038</v>
      </c>
      <c r="R883" t="s">
        <v>2039</v>
      </c>
    </row>
    <row r="884" spans="1:18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6">
        <f t="shared" si="26"/>
        <v>370</v>
      </c>
      <c r="G884" t="s">
        <v>20</v>
      </c>
      <c r="H884">
        <v>80</v>
      </c>
      <c r="I884">
        <f t="shared" si="27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">
        <v>2038</v>
      </c>
      <c r="R884" t="s">
        <v>2039</v>
      </c>
    </row>
    <row r="885" spans="1:18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6">
        <f t="shared" si="26"/>
        <v>238</v>
      </c>
      <c r="G885" t="s">
        <v>20</v>
      </c>
      <c r="H885">
        <v>193</v>
      </c>
      <c r="I885">
        <f t="shared" si="27"/>
        <v>41.91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">
        <v>2040</v>
      </c>
      <c r="R885" t="s">
        <v>2051</v>
      </c>
    </row>
    <row r="886" spans="1:18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6">
        <f t="shared" si="26"/>
        <v>64</v>
      </c>
      <c r="G886" t="s">
        <v>14</v>
      </c>
      <c r="H886">
        <v>1886</v>
      </c>
      <c r="I886">
        <f t="shared" si="27"/>
        <v>57.99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">
        <v>2038</v>
      </c>
      <c r="R886" t="s">
        <v>2039</v>
      </c>
    </row>
    <row r="887" spans="1:18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6">
        <f t="shared" si="26"/>
        <v>118</v>
      </c>
      <c r="G887" t="s">
        <v>20</v>
      </c>
      <c r="H887">
        <v>52</v>
      </c>
      <c r="I887">
        <f t="shared" si="27"/>
        <v>40.94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">
        <v>2038</v>
      </c>
      <c r="R887" t="s">
        <v>2039</v>
      </c>
    </row>
    <row r="888" spans="1:18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6">
        <f t="shared" si="26"/>
        <v>85</v>
      </c>
      <c r="G888" t="s">
        <v>14</v>
      </c>
      <c r="H888">
        <v>1825</v>
      </c>
      <c r="I888">
        <f t="shared" si="27"/>
        <v>70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">
        <v>2034</v>
      </c>
      <c r="R888" t="s">
        <v>2044</v>
      </c>
    </row>
    <row r="889" spans="1:18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6">
        <f t="shared" si="26"/>
        <v>29</v>
      </c>
      <c r="G889" t="s">
        <v>14</v>
      </c>
      <c r="H889">
        <v>31</v>
      </c>
      <c r="I889">
        <f t="shared" si="27"/>
        <v>73.84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">
        <v>2038</v>
      </c>
      <c r="R889" t="s">
        <v>2039</v>
      </c>
    </row>
    <row r="890" spans="1:18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6">
        <f t="shared" si="26"/>
        <v>210</v>
      </c>
      <c r="G890" t="s">
        <v>20</v>
      </c>
      <c r="H890">
        <v>290</v>
      </c>
      <c r="I890">
        <f t="shared" si="27"/>
        <v>41.98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">
        <v>2038</v>
      </c>
      <c r="R890" t="s">
        <v>2039</v>
      </c>
    </row>
    <row r="891" spans="1:18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6">
        <f t="shared" si="26"/>
        <v>170</v>
      </c>
      <c r="G891" t="s">
        <v>20</v>
      </c>
      <c r="H891">
        <v>122</v>
      </c>
      <c r="I891">
        <f t="shared" si="27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">
        <v>2034</v>
      </c>
      <c r="R891" t="s">
        <v>2042</v>
      </c>
    </row>
    <row r="892" spans="1:18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6">
        <f t="shared" si="26"/>
        <v>116</v>
      </c>
      <c r="G892" t="s">
        <v>20</v>
      </c>
      <c r="H892">
        <v>1470</v>
      </c>
      <c r="I892">
        <f t="shared" si="27"/>
        <v>106.02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">
        <v>2034</v>
      </c>
      <c r="R892" t="s">
        <v>2044</v>
      </c>
    </row>
    <row r="893" spans="1:18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6">
        <f t="shared" si="26"/>
        <v>259</v>
      </c>
      <c r="G893" t="s">
        <v>20</v>
      </c>
      <c r="H893">
        <v>165</v>
      </c>
      <c r="I893">
        <f t="shared" si="27"/>
        <v>47.02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">
        <v>2040</v>
      </c>
      <c r="R893" t="s">
        <v>2041</v>
      </c>
    </row>
    <row r="894" spans="1:18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6">
        <f t="shared" si="26"/>
        <v>231</v>
      </c>
      <c r="G894" t="s">
        <v>20</v>
      </c>
      <c r="H894">
        <v>182</v>
      </c>
      <c r="I894">
        <f t="shared" si="27"/>
        <v>76.02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">
        <v>2046</v>
      </c>
      <c r="R894" t="s">
        <v>2058</v>
      </c>
    </row>
    <row r="895" spans="1:18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6">
        <f t="shared" si="26"/>
        <v>128</v>
      </c>
      <c r="G895" t="s">
        <v>20</v>
      </c>
      <c r="H895">
        <v>199</v>
      </c>
      <c r="I895">
        <f t="shared" si="27"/>
        <v>54.12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">
        <v>2040</v>
      </c>
      <c r="R895" t="s">
        <v>2041</v>
      </c>
    </row>
    <row r="896" spans="1:18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6">
        <f t="shared" si="26"/>
        <v>189</v>
      </c>
      <c r="G896" t="s">
        <v>20</v>
      </c>
      <c r="H896">
        <v>56</v>
      </c>
      <c r="I896">
        <f t="shared" si="27"/>
        <v>57.29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">
        <v>2040</v>
      </c>
      <c r="R896" t="s">
        <v>2059</v>
      </c>
    </row>
    <row r="897" spans="1:18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6">
        <f t="shared" si="26"/>
        <v>7</v>
      </c>
      <c r="G897" t="s">
        <v>14</v>
      </c>
      <c r="H897">
        <v>107</v>
      </c>
      <c r="I897">
        <f t="shared" si="27"/>
        <v>103.81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">
        <v>2038</v>
      </c>
      <c r="R897" t="s">
        <v>2039</v>
      </c>
    </row>
    <row r="898" spans="1:18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6">
        <f t="shared" si="26"/>
        <v>774</v>
      </c>
      <c r="G898" t="s">
        <v>20</v>
      </c>
      <c r="H898">
        <v>1460</v>
      </c>
      <c r="I898">
        <f t="shared" si="27"/>
        <v>105.03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">
        <v>2032</v>
      </c>
      <c r="R898" t="s">
        <v>2033</v>
      </c>
    </row>
    <row r="899" spans="1:18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6">
        <f t="shared" ref="F899:F962" si="28">ROUND((E899/D899)*100,0)</f>
        <v>28</v>
      </c>
      <c r="G899" t="s">
        <v>14</v>
      </c>
      <c r="H899">
        <v>27</v>
      </c>
      <c r="I899">
        <f t="shared" ref="I899:I962" si="29">IFERROR(ROUND(E899/H899,2),0)</f>
        <v>90.26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">
        <v>2038</v>
      </c>
      <c r="R899" t="s">
        <v>2039</v>
      </c>
    </row>
    <row r="900" spans="1:18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6">
        <f t="shared" si="28"/>
        <v>52</v>
      </c>
      <c r="G900" t="s">
        <v>14</v>
      </c>
      <c r="H900">
        <v>1221</v>
      </c>
      <c r="I900">
        <f t="shared" si="29"/>
        <v>76.98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">
        <v>2040</v>
      </c>
      <c r="R900" t="s">
        <v>2041</v>
      </c>
    </row>
    <row r="901" spans="1:18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6">
        <f t="shared" si="28"/>
        <v>407</v>
      </c>
      <c r="G901" t="s">
        <v>20</v>
      </c>
      <c r="H901">
        <v>123</v>
      </c>
      <c r="I901">
        <f t="shared" si="29"/>
        <v>102.6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">
        <v>2034</v>
      </c>
      <c r="R901" t="s">
        <v>2057</v>
      </c>
    </row>
    <row r="902" spans="1:18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6">
        <f t="shared" si="28"/>
        <v>2</v>
      </c>
      <c r="G902" t="s">
        <v>14</v>
      </c>
      <c r="H902">
        <v>1</v>
      </c>
      <c r="I902">
        <f t="shared" si="29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">
        <v>2036</v>
      </c>
      <c r="R902" t="s">
        <v>2037</v>
      </c>
    </row>
    <row r="903" spans="1:18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6">
        <f t="shared" si="28"/>
        <v>156</v>
      </c>
      <c r="G903" t="s">
        <v>20</v>
      </c>
      <c r="H903">
        <v>159</v>
      </c>
      <c r="I903">
        <f t="shared" si="29"/>
        <v>55.01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">
        <v>2034</v>
      </c>
      <c r="R903" t="s">
        <v>2035</v>
      </c>
    </row>
    <row r="904" spans="1:18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6">
        <f t="shared" si="28"/>
        <v>252</v>
      </c>
      <c r="G904" t="s">
        <v>20</v>
      </c>
      <c r="H904">
        <v>110</v>
      </c>
      <c r="I904">
        <f t="shared" si="29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">
        <v>2036</v>
      </c>
      <c r="R904" t="s">
        <v>2037</v>
      </c>
    </row>
    <row r="905" spans="1:18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>
        <f t="shared" si="28"/>
        <v>2</v>
      </c>
      <c r="G905" t="s">
        <v>47</v>
      </c>
      <c r="H905">
        <v>14</v>
      </c>
      <c r="I905">
        <f t="shared" si="29"/>
        <v>50.64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">
        <v>2046</v>
      </c>
      <c r="R905" t="s">
        <v>2047</v>
      </c>
    </row>
    <row r="906" spans="1:18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6">
        <f t="shared" si="28"/>
        <v>12</v>
      </c>
      <c r="G906" t="s">
        <v>14</v>
      </c>
      <c r="H906">
        <v>16</v>
      </c>
      <c r="I906">
        <f t="shared" si="29"/>
        <v>49.69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">
        <v>2046</v>
      </c>
      <c r="R906" t="s">
        <v>2055</v>
      </c>
    </row>
    <row r="907" spans="1:18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6">
        <f t="shared" si="28"/>
        <v>164</v>
      </c>
      <c r="G907" t="s">
        <v>20</v>
      </c>
      <c r="H907">
        <v>236</v>
      </c>
      <c r="I907">
        <f t="shared" si="29"/>
        <v>54.89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">
        <v>2038</v>
      </c>
      <c r="R907" t="s">
        <v>2039</v>
      </c>
    </row>
    <row r="908" spans="1:18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6">
        <f t="shared" si="28"/>
        <v>163</v>
      </c>
      <c r="G908" t="s">
        <v>20</v>
      </c>
      <c r="H908">
        <v>191</v>
      </c>
      <c r="I908">
        <f t="shared" si="29"/>
        <v>46.93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">
        <v>2040</v>
      </c>
      <c r="R908" t="s">
        <v>2041</v>
      </c>
    </row>
    <row r="909" spans="1:18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6">
        <f t="shared" si="28"/>
        <v>20</v>
      </c>
      <c r="G909" t="s">
        <v>14</v>
      </c>
      <c r="H909">
        <v>41</v>
      </c>
      <c r="I909">
        <f t="shared" si="29"/>
        <v>44.95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">
        <v>2038</v>
      </c>
      <c r="R909" t="s">
        <v>2039</v>
      </c>
    </row>
    <row r="910" spans="1:18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6">
        <f t="shared" si="28"/>
        <v>319</v>
      </c>
      <c r="G910" t="s">
        <v>20</v>
      </c>
      <c r="H910">
        <v>3934</v>
      </c>
      <c r="I910">
        <f t="shared" si="29"/>
        <v>31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">
        <v>2049</v>
      </c>
      <c r="R910" t="s">
        <v>2050</v>
      </c>
    </row>
    <row r="911" spans="1:18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6">
        <f t="shared" si="28"/>
        <v>479</v>
      </c>
      <c r="G911" t="s">
        <v>20</v>
      </c>
      <c r="H911">
        <v>80</v>
      </c>
      <c r="I911">
        <f t="shared" si="29"/>
        <v>107.76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">
        <v>2038</v>
      </c>
      <c r="R911" t="s">
        <v>2039</v>
      </c>
    </row>
    <row r="912" spans="1:18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6">
        <f t="shared" si="28"/>
        <v>20</v>
      </c>
      <c r="G912" t="s">
        <v>74</v>
      </c>
      <c r="H912">
        <v>296</v>
      </c>
      <c r="I912">
        <f t="shared" si="29"/>
        <v>102.08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">
        <v>2038</v>
      </c>
      <c r="R912" t="s">
        <v>2039</v>
      </c>
    </row>
    <row r="913" spans="1:18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6">
        <f t="shared" si="28"/>
        <v>199</v>
      </c>
      <c r="G913" t="s">
        <v>20</v>
      </c>
      <c r="H913">
        <v>462</v>
      </c>
      <c r="I913">
        <f t="shared" si="29"/>
        <v>24.98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">
        <v>2036</v>
      </c>
      <c r="R913" t="s">
        <v>2037</v>
      </c>
    </row>
    <row r="914" spans="1:18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6">
        <f t="shared" si="28"/>
        <v>795</v>
      </c>
      <c r="G914" t="s">
        <v>20</v>
      </c>
      <c r="H914">
        <v>179</v>
      </c>
      <c r="I914">
        <f t="shared" si="29"/>
        <v>79.94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">
        <v>2040</v>
      </c>
      <c r="R914" t="s">
        <v>2043</v>
      </c>
    </row>
    <row r="915" spans="1:18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6">
        <f t="shared" si="28"/>
        <v>51</v>
      </c>
      <c r="G915" t="s">
        <v>14</v>
      </c>
      <c r="H915">
        <v>523</v>
      </c>
      <c r="I915">
        <f t="shared" si="29"/>
        <v>67.95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">
        <v>2040</v>
      </c>
      <c r="R915" t="s">
        <v>2043</v>
      </c>
    </row>
    <row r="916" spans="1:18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6">
        <f t="shared" si="28"/>
        <v>57</v>
      </c>
      <c r="G916" t="s">
        <v>14</v>
      </c>
      <c r="H916">
        <v>141</v>
      </c>
      <c r="I916">
        <f t="shared" si="29"/>
        <v>26.07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">
        <v>2038</v>
      </c>
      <c r="R916" t="s">
        <v>2039</v>
      </c>
    </row>
    <row r="917" spans="1:18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6">
        <f t="shared" si="28"/>
        <v>156</v>
      </c>
      <c r="G917" t="s">
        <v>20</v>
      </c>
      <c r="H917">
        <v>1866</v>
      </c>
      <c r="I917">
        <f t="shared" si="29"/>
        <v>105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">
        <v>2040</v>
      </c>
      <c r="R917" t="s">
        <v>2059</v>
      </c>
    </row>
    <row r="918" spans="1:18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6">
        <f t="shared" si="28"/>
        <v>36</v>
      </c>
      <c r="G918" t="s">
        <v>14</v>
      </c>
      <c r="H918">
        <v>52</v>
      </c>
      <c r="I918">
        <f t="shared" si="29"/>
        <v>25.83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">
        <v>2053</v>
      </c>
      <c r="R918" t="s">
        <v>2054</v>
      </c>
    </row>
    <row r="919" spans="1:18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>
        <f t="shared" si="28"/>
        <v>58</v>
      </c>
      <c r="G919" t="s">
        <v>47</v>
      </c>
      <c r="H919">
        <v>27</v>
      </c>
      <c r="I919">
        <f t="shared" si="29"/>
        <v>77.67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">
        <v>2040</v>
      </c>
      <c r="R919" t="s">
        <v>2051</v>
      </c>
    </row>
    <row r="920" spans="1:18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6">
        <f t="shared" si="28"/>
        <v>237</v>
      </c>
      <c r="G920" t="s">
        <v>20</v>
      </c>
      <c r="H920">
        <v>156</v>
      </c>
      <c r="I920">
        <f t="shared" si="29"/>
        <v>57.83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">
        <v>2046</v>
      </c>
      <c r="R920" t="s">
        <v>2055</v>
      </c>
    </row>
    <row r="921" spans="1:18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6">
        <f t="shared" si="28"/>
        <v>59</v>
      </c>
      <c r="G921" t="s">
        <v>14</v>
      </c>
      <c r="H921">
        <v>225</v>
      </c>
      <c r="I921">
        <f t="shared" si="29"/>
        <v>92.96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">
        <v>2038</v>
      </c>
      <c r="R921" t="s">
        <v>2039</v>
      </c>
    </row>
    <row r="922" spans="1:18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6">
        <f t="shared" si="28"/>
        <v>183</v>
      </c>
      <c r="G922" t="s">
        <v>20</v>
      </c>
      <c r="H922">
        <v>255</v>
      </c>
      <c r="I922">
        <f t="shared" si="29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">
        <v>2040</v>
      </c>
      <c r="R922" t="s">
        <v>2048</v>
      </c>
    </row>
    <row r="923" spans="1:18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6">
        <f t="shared" si="28"/>
        <v>1</v>
      </c>
      <c r="G923" t="s">
        <v>14</v>
      </c>
      <c r="H923">
        <v>38</v>
      </c>
      <c r="I923">
        <f t="shared" si="29"/>
        <v>31.84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">
        <v>2036</v>
      </c>
      <c r="R923" t="s">
        <v>2037</v>
      </c>
    </row>
    <row r="924" spans="1:18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6">
        <f t="shared" si="28"/>
        <v>176</v>
      </c>
      <c r="G924" t="s">
        <v>20</v>
      </c>
      <c r="H924">
        <v>2261</v>
      </c>
      <c r="I924">
        <f t="shared" si="29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">
        <v>2034</v>
      </c>
      <c r="R924" t="s">
        <v>2061</v>
      </c>
    </row>
    <row r="925" spans="1:18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6">
        <f t="shared" si="28"/>
        <v>238</v>
      </c>
      <c r="G925" t="s">
        <v>20</v>
      </c>
      <c r="H925">
        <v>40</v>
      </c>
      <c r="I925">
        <f t="shared" si="29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">
        <v>2038</v>
      </c>
      <c r="R925" t="s">
        <v>2039</v>
      </c>
    </row>
    <row r="926" spans="1:18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6">
        <f t="shared" si="28"/>
        <v>488</v>
      </c>
      <c r="G926" t="s">
        <v>20</v>
      </c>
      <c r="H926">
        <v>2289</v>
      </c>
      <c r="I926">
        <f t="shared" si="29"/>
        <v>84.01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">
        <v>2038</v>
      </c>
      <c r="R926" t="s">
        <v>2039</v>
      </c>
    </row>
    <row r="927" spans="1:18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6">
        <f t="shared" si="28"/>
        <v>224</v>
      </c>
      <c r="G927" t="s">
        <v>20</v>
      </c>
      <c r="H927">
        <v>65</v>
      </c>
      <c r="I927">
        <f t="shared" si="29"/>
        <v>103.42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">
        <v>2038</v>
      </c>
      <c r="R927" t="s">
        <v>2039</v>
      </c>
    </row>
    <row r="928" spans="1:18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6">
        <f t="shared" si="28"/>
        <v>18</v>
      </c>
      <c r="G928" t="s">
        <v>14</v>
      </c>
      <c r="H928">
        <v>15</v>
      </c>
      <c r="I928">
        <f t="shared" si="29"/>
        <v>105.13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">
        <v>2032</v>
      </c>
      <c r="R928" t="s">
        <v>2033</v>
      </c>
    </row>
    <row r="929" spans="1:18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6">
        <f t="shared" si="28"/>
        <v>46</v>
      </c>
      <c r="G929" t="s">
        <v>14</v>
      </c>
      <c r="H929">
        <v>37</v>
      </c>
      <c r="I929">
        <f t="shared" si="29"/>
        <v>89.22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">
        <v>2038</v>
      </c>
      <c r="R929" t="s">
        <v>2039</v>
      </c>
    </row>
    <row r="930" spans="1:18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6">
        <f t="shared" si="28"/>
        <v>117</v>
      </c>
      <c r="G930" t="s">
        <v>20</v>
      </c>
      <c r="H930">
        <v>3777</v>
      </c>
      <c r="I930">
        <f t="shared" si="29"/>
        <v>52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">
        <v>2036</v>
      </c>
      <c r="R930" t="s">
        <v>2037</v>
      </c>
    </row>
    <row r="931" spans="1:18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6">
        <f t="shared" si="28"/>
        <v>217</v>
      </c>
      <c r="G931" t="s">
        <v>20</v>
      </c>
      <c r="H931">
        <v>184</v>
      </c>
      <c r="I931">
        <f t="shared" si="29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">
        <v>2038</v>
      </c>
      <c r="R931" t="s">
        <v>2039</v>
      </c>
    </row>
    <row r="932" spans="1:18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6">
        <f t="shared" si="28"/>
        <v>112</v>
      </c>
      <c r="G932" t="s">
        <v>20</v>
      </c>
      <c r="H932">
        <v>85</v>
      </c>
      <c r="I932">
        <f t="shared" si="29"/>
        <v>46.24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">
        <v>2038</v>
      </c>
      <c r="R932" t="s">
        <v>2039</v>
      </c>
    </row>
    <row r="933" spans="1:18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6">
        <f t="shared" si="28"/>
        <v>73</v>
      </c>
      <c r="G933" t="s">
        <v>14</v>
      </c>
      <c r="H933">
        <v>112</v>
      </c>
      <c r="I933">
        <f t="shared" si="29"/>
        <v>51.15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">
        <v>2038</v>
      </c>
      <c r="R933" t="s">
        <v>2039</v>
      </c>
    </row>
    <row r="934" spans="1:18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6">
        <f t="shared" si="28"/>
        <v>212</v>
      </c>
      <c r="G934" t="s">
        <v>20</v>
      </c>
      <c r="H934">
        <v>144</v>
      </c>
      <c r="I934">
        <f t="shared" si="29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">
        <v>2034</v>
      </c>
      <c r="R934" t="s">
        <v>2035</v>
      </c>
    </row>
    <row r="935" spans="1:18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6">
        <f t="shared" si="28"/>
        <v>240</v>
      </c>
      <c r="G935" t="s">
        <v>20</v>
      </c>
      <c r="H935">
        <v>1902</v>
      </c>
      <c r="I935">
        <f t="shared" si="29"/>
        <v>92.02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">
        <v>2038</v>
      </c>
      <c r="R935" t="s">
        <v>2039</v>
      </c>
    </row>
    <row r="936" spans="1:18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6">
        <f t="shared" si="28"/>
        <v>182</v>
      </c>
      <c r="G936" t="s">
        <v>20</v>
      </c>
      <c r="H936">
        <v>105</v>
      </c>
      <c r="I936">
        <f t="shared" si="29"/>
        <v>107.43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">
        <v>2038</v>
      </c>
      <c r="R936" t="s">
        <v>2039</v>
      </c>
    </row>
    <row r="937" spans="1:18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6">
        <f t="shared" si="28"/>
        <v>164</v>
      </c>
      <c r="G937" t="s">
        <v>20</v>
      </c>
      <c r="H937">
        <v>132</v>
      </c>
      <c r="I937">
        <f t="shared" si="29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">
        <v>2038</v>
      </c>
      <c r="R937" t="s">
        <v>2039</v>
      </c>
    </row>
    <row r="938" spans="1:18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6">
        <f t="shared" si="28"/>
        <v>2</v>
      </c>
      <c r="G938" t="s">
        <v>14</v>
      </c>
      <c r="H938">
        <v>21</v>
      </c>
      <c r="I938">
        <f t="shared" si="29"/>
        <v>80.48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">
        <v>2038</v>
      </c>
      <c r="R938" t="s">
        <v>2039</v>
      </c>
    </row>
    <row r="939" spans="1:18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6">
        <f t="shared" si="28"/>
        <v>50</v>
      </c>
      <c r="G939" t="s">
        <v>74</v>
      </c>
      <c r="H939">
        <v>976</v>
      </c>
      <c r="I939">
        <f t="shared" si="29"/>
        <v>86.98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">
        <v>2040</v>
      </c>
      <c r="R939" t="s">
        <v>2041</v>
      </c>
    </row>
    <row r="940" spans="1:18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6">
        <f t="shared" si="28"/>
        <v>110</v>
      </c>
      <c r="G940" t="s">
        <v>20</v>
      </c>
      <c r="H940">
        <v>96</v>
      </c>
      <c r="I940">
        <f t="shared" si="29"/>
        <v>105.14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">
        <v>2046</v>
      </c>
      <c r="R940" t="s">
        <v>2052</v>
      </c>
    </row>
    <row r="941" spans="1:18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6">
        <f t="shared" si="28"/>
        <v>49</v>
      </c>
      <c r="G941" t="s">
        <v>14</v>
      </c>
      <c r="H941">
        <v>67</v>
      </c>
      <c r="I941">
        <f t="shared" si="29"/>
        <v>57.3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">
        <v>2049</v>
      </c>
      <c r="R941" t="s">
        <v>2050</v>
      </c>
    </row>
    <row r="942" spans="1:18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>
        <f t="shared" si="28"/>
        <v>62</v>
      </c>
      <c r="G942" t="s">
        <v>47</v>
      </c>
      <c r="H942">
        <v>66</v>
      </c>
      <c r="I942">
        <f t="shared" si="29"/>
        <v>93.35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">
        <v>2036</v>
      </c>
      <c r="R942" t="s">
        <v>2037</v>
      </c>
    </row>
    <row r="943" spans="1:18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6">
        <f t="shared" si="28"/>
        <v>13</v>
      </c>
      <c r="G943" t="s">
        <v>14</v>
      </c>
      <c r="H943">
        <v>78</v>
      </c>
      <c r="I943">
        <f t="shared" si="29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">
        <v>2038</v>
      </c>
      <c r="R943" t="s">
        <v>2039</v>
      </c>
    </row>
    <row r="944" spans="1:18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6">
        <f t="shared" si="28"/>
        <v>65</v>
      </c>
      <c r="G944" t="s">
        <v>14</v>
      </c>
      <c r="H944">
        <v>67</v>
      </c>
      <c r="I944">
        <f t="shared" si="29"/>
        <v>92.61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">
        <v>2038</v>
      </c>
      <c r="R944" t="s">
        <v>2039</v>
      </c>
    </row>
    <row r="945" spans="1:18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6">
        <f t="shared" si="28"/>
        <v>160</v>
      </c>
      <c r="G945" t="s">
        <v>20</v>
      </c>
      <c r="H945">
        <v>114</v>
      </c>
      <c r="I945">
        <f t="shared" si="29"/>
        <v>104.99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">
        <v>2032</v>
      </c>
      <c r="R945" t="s">
        <v>2033</v>
      </c>
    </row>
    <row r="946" spans="1:18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6">
        <f t="shared" si="28"/>
        <v>81</v>
      </c>
      <c r="G946" t="s">
        <v>14</v>
      </c>
      <c r="H946">
        <v>263</v>
      </c>
      <c r="I946">
        <f t="shared" si="29"/>
        <v>30.96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">
        <v>2053</v>
      </c>
      <c r="R946" t="s">
        <v>2054</v>
      </c>
    </row>
    <row r="947" spans="1:18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6">
        <f t="shared" si="28"/>
        <v>32</v>
      </c>
      <c r="G947" t="s">
        <v>14</v>
      </c>
      <c r="H947">
        <v>1691</v>
      </c>
      <c r="I947">
        <f t="shared" si="29"/>
        <v>33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">
        <v>2053</v>
      </c>
      <c r="R947" t="s">
        <v>2054</v>
      </c>
    </row>
    <row r="948" spans="1:18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6">
        <f t="shared" si="28"/>
        <v>10</v>
      </c>
      <c r="G948" t="s">
        <v>14</v>
      </c>
      <c r="H948">
        <v>181</v>
      </c>
      <c r="I948">
        <f t="shared" si="29"/>
        <v>84.19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">
        <v>2038</v>
      </c>
      <c r="R948" t="s">
        <v>2039</v>
      </c>
    </row>
    <row r="949" spans="1:18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6">
        <f t="shared" si="28"/>
        <v>27</v>
      </c>
      <c r="G949" t="s">
        <v>14</v>
      </c>
      <c r="H949">
        <v>13</v>
      </c>
      <c r="I949">
        <f t="shared" si="29"/>
        <v>73.92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">
        <v>2038</v>
      </c>
      <c r="R949" t="s">
        <v>2039</v>
      </c>
    </row>
    <row r="950" spans="1:18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6">
        <f t="shared" si="28"/>
        <v>63</v>
      </c>
      <c r="G950" t="s">
        <v>74</v>
      </c>
      <c r="H950">
        <v>160</v>
      </c>
      <c r="I950">
        <f t="shared" si="29"/>
        <v>36.99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">
        <v>2040</v>
      </c>
      <c r="R950" t="s">
        <v>2041</v>
      </c>
    </row>
    <row r="951" spans="1:18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6">
        <f t="shared" si="28"/>
        <v>161</v>
      </c>
      <c r="G951" t="s">
        <v>20</v>
      </c>
      <c r="H951">
        <v>203</v>
      </c>
      <c r="I951">
        <f t="shared" si="29"/>
        <v>46.9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">
        <v>2036</v>
      </c>
      <c r="R951" t="s">
        <v>2037</v>
      </c>
    </row>
    <row r="952" spans="1:18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6">
        <f t="shared" si="28"/>
        <v>5</v>
      </c>
      <c r="G952" t="s">
        <v>14</v>
      </c>
      <c r="H952">
        <v>1</v>
      </c>
      <c r="I952">
        <f t="shared" si="29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">
        <v>2038</v>
      </c>
      <c r="R952" t="s">
        <v>2039</v>
      </c>
    </row>
    <row r="953" spans="1:18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6">
        <f t="shared" si="28"/>
        <v>1097</v>
      </c>
      <c r="G953" t="s">
        <v>20</v>
      </c>
      <c r="H953">
        <v>1559</v>
      </c>
      <c r="I953">
        <f t="shared" si="29"/>
        <v>102.02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">
        <v>2034</v>
      </c>
      <c r="R953" t="s">
        <v>2035</v>
      </c>
    </row>
    <row r="954" spans="1:18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6">
        <f t="shared" si="28"/>
        <v>70</v>
      </c>
      <c r="G954" t="s">
        <v>74</v>
      </c>
      <c r="H954">
        <v>2266</v>
      </c>
      <c r="I954">
        <f t="shared" si="29"/>
        <v>45.01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">
        <v>2040</v>
      </c>
      <c r="R954" t="s">
        <v>2041</v>
      </c>
    </row>
    <row r="955" spans="1:18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6">
        <f t="shared" si="28"/>
        <v>60</v>
      </c>
      <c r="G955" t="s">
        <v>14</v>
      </c>
      <c r="H955">
        <v>21</v>
      </c>
      <c r="I955">
        <f t="shared" si="29"/>
        <v>94.29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">
        <v>2040</v>
      </c>
      <c r="R955" t="s">
        <v>2062</v>
      </c>
    </row>
    <row r="956" spans="1:18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6">
        <f t="shared" si="28"/>
        <v>367</v>
      </c>
      <c r="G956" t="s">
        <v>20</v>
      </c>
      <c r="H956">
        <v>1548</v>
      </c>
      <c r="I956">
        <f t="shared" si="29"/>
        <v>101.02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">
        <v>2036</v>
      </c>
      <c r="R956" t="s">
        <v>2037</v>
      </c>
    </row>
    <row r="957" spans="1:18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6">
        <f t="shared" si="28"/>
        <v>1109</v>
      </c>
      <c r="G957" t="s">
        <v>20</v>
      </c>
      <c r="H957">
        <v>80</v>
      </c>
      <c r="I957">
        <f t="shared" si="29"/>
        <v>97.04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">
        <v>2038</v>
      </c>
      <c r="R957" t="s">
        <v>2039</v>
      </c>
    </row>
    <row r="958" spans="1:18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6">
        <f t="shared" si="28"/>
        <v>19</v>
      </c>
      <c r="G958" t="s">
        <v>14</v>
      </c>
      <c r="H958">
        <v>830</v>
      </c>
      <c r="I958">
        <f t="shared" si="29"/>
        <v>43.01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">
        <v>2040</v>
      </c>
      <c r="R958" t="s">
        <v>2062</v>
      </c>
    </row>
    <row r="959" spans="1:18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6">
        <f t="shared" si="28"/>
        <v>127</v>
      </c>
      <c r="G959" t="s">
        <v>20</v>
      </c>
      <c r="H959">
        <v>131</v>
      </c>
      <c r="I959">
        <f t="shared" si="29"/>
        <v>94.92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">
        <v>2038</v>
      </c>
      <c r="R959" t="s">
        <v>2039</v>
      </c>
    </row>
    <row r="960" spans="1:18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6">
        <f t="shared" si="28"/>
        <v>735</v>
      </c>
      <c r="G960" t="s">
        <v>20</v>
      </c>
      <c r="H960">
        <v>112</v>
      </c>
      <c r="I960">
        <f t="shared" si="29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">
        <v>2040</v>
      </c>
      <c r="R960" t="s">
        <v>2048</v>
      </c>
    </row>
    <row r="961" spans="1:18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6">
        <f t="shared" si="28"/>
        <v>5</v>
      </c>
      <c r="G961" t="s">
        <v>14</v>
      </c>
      <c r="H961">
        <v>130</v>
      </c>
      <c r="I961">
        <f t="shared" si="29"/>
        <v>51.01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">
        <v>2046</v>
      </c>
      <c r="R961" t="s">
        <v>2058</v>
      </c>
    </row>
    <row r="962" spans="1:18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6">
        <f t="shared" si="28"/>
        <v>85</v>
      </c>
      <c r="G962" t="s">
        <v>14</v>
      </c>
      <c r="H962">
        <v>55</v>
      </c>
      <c r="I962">
        <f t="shared" si="29"/>
        <v>85.05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">
        <v>2036</v>
      </c>
      <c r="R962" t="s">
        <v>2037</v>
      </c>
    </row>
    <row r="963" spans="1:18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6">
        <f t="shared" ref="F963:F1001" si="30">ROUND((E963/D963)*100,0)</f>
        <v>119</v>
      </c>
      <c r="G963" t="s">
        <v>20</v>
      </c>
      <c r="H963">
        <v>155</v>
      </c>
      <c r="I963">
        <f t="shared" ref="I963:I1001" si="31">IFERROR(ROUND(E963/H963,2),0)</f>
        <v>43.87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">
        <v>2046</v>
      </c>
      <c r="R963" t="s">
        <v>2058</v>
      </c>
    </row>
    <row r="964" spans="1:18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6">
        <f t="shared" si="30"/>
        <v>296</v>
      </c>
      <c r="G964" t="s">
        <v>20</v>
      </c>
      <c r="H964">
        <v>266</v>
      </c>
      <c r="I964">
        <f t="shared" si="31"/>
        <v>40.06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">
        <v>2032</v>
      </c>
      <c r="R964" t="s">
        <v>2033</v>
      </c>
    </row>
    <row r="965" spans="1:18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6">
        <f t="shared" si="30"/>
        <v>85</v>
      </c>
      <c r="G965" t="s">
        <v>14</v>
      </c>
      <c r="H965">
        <v>114</v>
      </c>
      <c r="I965">
        <f t="shared" si="31"/>
        <v>43.83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">
        <v>2053</v>
      </c>
      <c r="R965" t="s">
        <v>2054</v>
      </c>
    </row>
    <row r="966" spans="1:18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6">
        <f t="shared" si="30"/>
        <v>356</v>
      </c>
      <c r="G966" t="s">
        <v>20</v>
      </c>
      <c r="H966">
        <v>155</v>
      </c>
      <c r="I966">
        <f t="shared" si="31"/>
        <v>84.93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">
        <v>2038</v>
      </c>
      <c r="R966" t="s">
        <v>2039</v>
      </c>
    </row>
    <row r="967" spans="1:18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6">
        <f t="shared" si="30"/>
        <v>386</v>
      </c>
      <c r="G967" t="s">
        <v>20</v>
      </c>
      <c r="H967">
        <v>207</v>
      </c>
      <c r="I967">
        <f t="shared" si="31"/>
        <v>41.07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">
        <v>2034</v>
      </c>
      <c r="R967" t="s">
        <v>2035</v>
      </c>
    </row>
    <row r="968" spans="1:18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6">
        <f t="shared" si="30"/>
        <v>792</v>
      </c>
      <c r="G968" t="s">
        <v>20</v>
      </c>
      <c r="H968">
        <v>245</v>
      </c>
      <c r="I968">
        <f t="shared" si="31"/>
        <v>54.97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">
        <v>2038</v>
      </c>
      <c r="R968" t="s">
        <v>2039</v>
      </c>
    </row>
    <row r="969" spans="1:18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6">
        <f t="shared" si="30"/>
        <v>137</v>
      </c>
      <c r="G969" t="s">
        <v>20</v>
      </c>
      <c r="H969">
        <v>1573</v>
      </c>
      <c r="I969">
        <f t="shared" si="3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">
        <v>2034</v>
      </c>
      <c r="R969" t="s">
        <v>2061</v>
      </c>
    </row>
    <row r="970" spans="1:18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6">
        <f t="shared" si="30"/>
        <v>338</v>
      </c>
      <c r="G970" t="s">
        <v>20</v>
      </c>
      <c r="H970">
        <v>114</v>
      </c>
      <c r="I970">
        <f t="shared" si="31"/>
        <v>71.2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">
        <v>2032</v>
      </c>
      <c r="R970" t="s">
        <v>2033</v>
      </c>
    </row>
    <row r="971" spans="1:18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6">
        <f t="shared" si="30"/>
        <v>108</v>
      </c>
      <c r="G971" t="s">
        <v>20</v>
      </c>
      <c r="H971">
        <v>93</v>
      </c>
      <c r="I971">
        <f t="shared" si="31"/>
        <v>91.94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">
        <v>2038</v>
      </c>
      <c r="R971" t="s">
        <v>2039</v>
      </c>
    </row>
    <row r="972" spans="1:18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6">
        <f t="shared" si="30"/>
        <v>61</v>
      </c>
      <c r="G972" t="s">
        <v>14</v>
      </c>
      <c r="H972">
        <v>594</v>
      </c>
      <c r="I972">
        <f t="shared" si="31"/>
        <v>97.07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">
        <v>2038</v>
      </c>
      <c r="R972" t="s">
        <v>2039</v>
      </c>
    </row>
    <row r="973" spans="1:18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6">
        <f t="shared" si="30"/>
        <v>28</v>
      </c>
      <c r="G973" t="s">
        <v>14</v>
      </c>
      <c r="H973">
        <v>24</v>
      </c>
      <c r="I973">
        <f t="shared" si="31"/>
        <v>58.92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">
        <v>2040</v>
      </c>
      <c r="R973" t="s">
        <v>2059</v>
      </c>
    </row>
    <row r="974" spans="1:18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6">
        <f t="shared" si="30"/>
        <v>228</v>
      </c>
      <c r="G974" t="s">
        <v>20</v>
      </c>
      <c r="H974">
        <v>1681</v>
      </c>
      <c r="I974">
        <f t="shared" si="31"/>
        <v>58.02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">
        <v>2036</v>
      </c>
      <c r="R974" t="s">
        <v>2037</v>
      </c>
    </row>
    <row r="975" spans="1:18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6">
        <f t="shared" si="30"/>
        <v>22</v>
      </c>
      <c r="G975" t="s">
        <v>14</v>
      </c>
      <c r="H975">
        <v>252</v>
      </c>
      <c r="I975">
        <f t="shared" si="31"/>
        <v>103.87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">
        <v>2038</v>
      </c>
      <c r="R975" t="s">
        <v>2039</v>
      </c>
    </row>
    <row r="976" spans="1:18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6">
        <f t="shared" si="30"/>
        <v>374</v>
      </c>
      <c r="G976" t="s">
        <v>20</v>
      </c>
      <c r="H976">
        <v>32</v>
      </c>
      <c r="I976">
        <f t="shared" si="31"/>
        <v>93.47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">
        <v>2034</v>
      </c>
      <c r="R976" t="s">
        <v>2044</v>
      </c>
    </row>
    <row r="977" spans="1:18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6">
        <f t="shared" si="30"/>
        <v>155</v>
      </c>
      <c r="G977" t="s">
        <v>20</v>
      </c>
      <c r="H977">
        <v>135</v>
      </c>
      <c r="I977">
        <f t="shared" si="31"/>
        <v>61.97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">
        <v>2038</v>
      </c>
      <c r="R977" t="s">
        <v>2039</v>
      </c>
    </row>
    <row r="978" spans="1:18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6">
        <f t="shared" si="30"/>
        <v>322</v>
      </c>
      <c r="G978" t="s">
        <v>20</v>
      </c>
      <c r="H978">
        <v>140</v>
      </c>
      <c r="I978">
        <f t="shared" si="31"/>
        <v>92.04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">
        <v>2038</v>
      </c>
      <c r="R978" t="s">
        <v>2039</v>
      </c>
    </row>
    <row r="979" spans="1:18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6">
        <f t="shared" si="30"/>
        <v>74</v>
      </c>
      <c r="G979" t="s">
        <v>14</v>
      </c>
      <c r="H979">
        <v>67</v>
      </c>
      <c r="I979">
        <f t="shared" si="31"/>
        <v>77.27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">
        <v>2032</v>
      </c>
      <c r="R979" t="s">
        <v>2033</v>
      </c>
    </row>
    <row r="980" spans="1:18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6">
        <f t="shared" si="30"/>
        <v>864</v>
      </c>
      <c r="G980" t="s">
        <v>20</v>
      </c>
      <c r="H980">
        <v>92</v>
      </c>
      <c r="I980">
        <f t="shared" si="31"/>
        <v>93.92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">
        <v>2049</v>
      </c>
      <c r="R980" t="s">
        <v>2050</v>
      </c>
    </row>
    <row r="981" spans="1:18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6">
        <f t="shared" si="30"/>
        <v>143</v>
      </c>
      <c r="G981" t="s">
        <v>20</v>
      </c>
      <c r="H981">
        <v>1015</v>
      </c>
      <c r="I981">
        <f t="shared" si="31"/>
        <v>84.97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">
        <v>2038</v>
      </c>
      <c r="R981" t="s">
        <v>2039</v>
      </c>
    </row>
    <row r="982" spans="1:18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6">
        <f t="shared" si="30"/>
        <v>40</v>
      </c>
      <c r="G982" t="s">
        <v>14</v>
      </c>
      <c r="H982">
        <v>742</v>
      </c>
      <c r="I982">
        <f t="shared" si="31"/>
        <v>105.97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">
        <v>2046</v>
      </c>
      <c r="R982" t="s">
        <v>2047</v>
      </c>
    </row>
    <row r="983" spans="1:18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6">
        <f t="shared" si="30"/>
        <v>178</v>
      </c>
      <c r="G983" t="s">
        <v>20</v>
      </c>
      <c r="H983">
        <v>323</v>
      </c>
      <c r="I983">
        <f t="shared" si="31"/>
        <v>36.97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">
        <v>2036</v>
      </c>
      <c r="R983" t="s">
        <v>2037</v>
      </c>
    </row>
    <row r="984" spans="1:18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6">
        <f t="shared" si="30"/>
        <v>85</v>
      </c>
      <c r="G984" t="s">
        <v>14</v>
      </c>
      <c r="H984">
        <v>75</v>
      </c>
      <c r="I984">
        <f t="shared" si="31"/>
        <v>81.53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">
        <v>2040</v>
      </c>
      <c r="R984" t="s">
        <v>2041</v>
      </c>
    </row>
    <row r="985" spans="1:18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6">
        <f t="shared" si="30"/>
        <v>146</v>
      </c>
      <c r="G985" t="s">
        <v>20</v>
      </c>
      <c r="H985">
        <v>2326</v>
      </c>
      <c r="I985">
        <f t="shared" si="31"/>
        <v>81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">
        <v>2040</v>
      </c>
      <c r="R985" t="s">
        <v>2041</v>
      </c>
    </row>
    <row r="986" spans="1:18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6">
        <f t="shared" si="30"/>
        <v>152</v>
      </c>
      <c r="G986" t="s">
        <v>20</v>
      </c>
      <c r="H986">
        <v>381</v>
      </c>
      <c r="I986">
        <f t="shared" si="31"/>
        <v>26.01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">
        <v>2038</v>
      </c>
      <c r="R986" t="s">
        <v>2039</v>
      </c>
    </row>
    <row r="987" spans="1:18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6">
        <f t="shared" si="30"/>
        <v>67</v>
      </c>
      <c r="G987" t="s">
        <v>14</v>
      </c>
      <c r="H987">
        <v>4405</v>
      </c>
      <c r="I987">
        <f t="shared" si="31"/>
        <v>26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">
        <v>2034</v>
      </c>
      <c r="R987" t="s">
        <v>2035</v>
      </c>
    </row>
    <row r="988" spans="1:18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6">
        <f t="shared" si="30"/>
        <v>40</v>
      </c>
      <c r="G988" t="s">
        <v>14</v>
      </c>
      <c r="H988">
        <v>92</v>
      </c>
      <c r="I988">
        <f t="shared" si="31"/>
        <v>34.17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">
        <v>2034</v>
      </c>
      <c r="R988" t="s">
        <v>2035</v>
      </c>
    </row>
    <row r="989" spans="1:18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6">
        <f t="shared" si="30"/>
        <v>217</v>
      </c>
      <c r="G989" t="s">
        <v>20</v>
      </c>
      <c r="H989">
        <v>480</v>
      </c>
      <c r="I989">
        <f t="shared" si="31"/>
        <v>28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">
        <v>2040</v>
      </c>
      <c r="R989" t="s">
        <v>2041</v>
      </c>
    </row>
    <row r="990" spans="1:18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6">
        <f t="shared" si="30"/>
        <v>52</v>
      </c>
      <c r="G990" t="s">
        <v>14</v>
      </c>
      <c r="H990">
        <v>64</v>
      </c>
      <c r="I990">
        <f t="shared" si="31"/>
        <v>76.55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">
        <v>2046</v>
      </c>
      <c r="R990" t="s">
        <v>2055</v>
      </c>
    </row>
    <row r="991" spans="1:18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6">
        <f t="shared" si="30"/>
        <v>500</v>
      </c>
      <c r="G991" t="s">
        <v>20</v>
      </c>
      <c r="H991">
        <v>226</v>
      </c>
      <c r="I991">
        <f t="shared" si="31"/>
        <v>53.05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">
        <v>2046</v>
      </c>
      <c r="R991" t="s">
        <v>2058</v>
      </c>
    </row>
    <row r="992" spans="1:18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6">
        <f t="shared" si="30"/>
        <v>88</v>
      </c>
      <c r="G992" t="s">
        <v>14</v>
      </c>
      <c r="H992">
        <v>64</v>
      </c>
      <c r="I992">
        <f t="shared" si="31"/>
        <v>106.86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">
        <v>2040</v>
      </c>
      <c r="R992" t="s">
        <v>2043</v>
      </c>
    </row>
    <row r="993" spans="1:18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6">
        <f t="shared" si="30"/>
        <v>113</v>
      </c>
      <c r="G993" t="s">
        <v>20</v>
      </c>
      <c r="H993">
        <v>241</v>
      </c>
      <c r="I993">
        <f t="shared" si="31"/>
        <v>46.02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">
        <v>2034</v>
      </c>
      <c r="R993" t="s">
        <v>2035</v>
      </c>
    </row>
    <row r="994" spans="1:18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6">
        <f t="shared" si="30"/>
        <v>427</v>
      </c>
      <c r="G994" t="s">
        <v>20</v>
      </c>
      <c r="H994">
        <v>132</v>
      </c>
      <c r="I994">
        <f t="shared" si="31"/>
        <v>100.17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">
        <v>2040</v>
      </c>
      <c r="R994" t="s">
        <v>2043</v>
      </c>
    </row>
    <row r="995" spans="1:18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6">
        <f t="shared" si="30"/>
        <v>78</v>
      </c>
      <c r="G995" t="s">
        <v>74</v>
      </c>
      <c r="H995">
        <v>75</v>
      </c>
      <c r="I995">
        <f t="shared" si="31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">
        <v>2053</v>
      </c>
      <c r="R995" t="s">
        <v>2054</v>
      </c>
    </row>
    <row r="996" spans="1:18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6">
        <f t="shared" si="30"/>
        <v>52</v>
      </c>
      <c r="G996" t="s">
        <v>14</v>
      </c>
      <c r="H996">
        <v>842</v>
      </c>
      <c r="I996">
        <f t="shared" si="31"/>
        <v>87.97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">
        <v>2046</v>
      </c>
      <c r="R996" t="s">
        <v>2058</v>
      </c>
    </row>
    <row r="997" spans="1:18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6">
        <f t="shared" si="30"/>
        <v>157</v>
      </c>
      <c r="G997" t="s">
        <v>20</v>
      </c>
      <c r="H997">
        <v>2043</v>
      </c>
      <c r="I997">
        <f t="shared" si="31"/>
        <v>75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">
        <v>2032</v>
      </c>
      <c r="R997" t="s">
        <v>2033</v>
      </c>
    </row>
    <row r="998" spans="1:18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6">
        <f t="shared" si="30"/>
        <v>73</v>
      </c>
      <c r="G998" t="s">
        <v>14</v>
      </c>
      <c r="H998">
        <v>112</v>
      </c>
      <c r="I998">
        <f t="shared" si="31"/>
        <v>42.98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">
        <v>2038</v>
      </c>
      <c r="R998" t="s">
        <v>2039</v>
      </c>
    </row>
    <row r="999" spans="1:18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6">
        <f t="shared" si="30"/>
        <v>61</v>
      </c>
      <c r="G999" t="s">
        <v>74</v>
      </c>
      <c r="H999">
        <v>139</v>
      </c>
      <c r="I999">
        <f t="shared" si="3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">
        <v>2038</v>
      </c>
      <c r="R999" t="s">
        <v>2039</v>
      </c>
    </row>
    <row r="1000" spans="1:18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6">
        <f t="shared" si="30"/>
        <v>57</v>
      </c>
      <c r="G1000" t="s">
        <v>14</v>
      </c>
      <c r="H1000">
        <v>374</v>
      </c>
      <c r="I1000">
        <f t="shared" si="3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">
        <v>2034</v>
      </c>
      <c r="R1000" t="s">
        <v>2044</v>
      </c>
    </row>
    <row r="1001" spans="1:18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6">
        <f t="shared" si="30"/>
        <v>57</v>
      </c>
      <c r="G1001" t="s">
        <v>74</v>
      </c>
      <c r="H1001">
        <v>1122</v>
      </c>
      <c r="I1001">
        <f t="shared" si="3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">
        <v>2032</v>
      </c>
      <c r="R1001" t="s">
        <v>2033</v>
      </c>
    </row>
  </sheetData>
  <conditionalFormatting sqref="G1:G1048576">
    <cfRule type="cellIs" dxfId="3" priority="3" operator="equal">
      <formula>"live"</formula>
    </cfRule>
    <cfRule type="cellIs" dxfId="2" priority="4" operator="equal">
      <formula>"successful"</formula>
    </cfRule>
    <cfRule type="cellIs" dxfId="1" priority="5" operator="equal">
      <formula>"canceled"</formula>
    </cfRule>
    <cfRule type="cellIs" dxfId="0" priority="6" operator="equal">
      <formula>"failed"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8696B"/>
        <color rgb="FF00CC66"/>
        <color theme="4"/>
      </colorScale>
    </cfRule>
  </conditionalFormatting>
  <pageMargins left="0.75" right="0.75" top="1" bottom="1" header="0.5" footer="0.5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by Parent Category</vt:lpstr>
      <vt:lpstr>Pivot by Sub-category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Victor</cp:lastModifiedBy>
  <dcterms:created xsi:type="dcterms:W3CDTF">2021-09-29T18:52:28Z</dcterms:created>
  <dcterms:modified xsi:type="dcterms:W3CDTF">2023-02-16T23:22:41Z</dcterms:modified>
</cp:coreProperties>
</file>