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n-class-activities\"/>
    </mc:Choice>
  </mc:AlternateContent>
  <xr:revisionPtr revIDLastSave="0" documentId="8_{73F7EDD1-6298-43EA-A2FC-E8A2970D96CC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8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<sst xmlns="http://schemas.openxmlformats.org/spreadsheetml/2006/main" count="64" uniqueCount="35">
  <si>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</si>
  <si>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</si>
  <si>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</si>
  <si>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</si>
  <si>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</si>
  <si>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</si>
  <si>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</si>
  <si>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</si>
  <si>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</si>
  <si>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</si>
  <si>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</si>
  <si>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</si>
  <si>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</si>
  <si>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</si>
  <si>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</si>
  <si>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</si>
  <si>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</si>
  <si>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</si>
  <si>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</si>
  <si>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</si>
  <si>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</si>
  <si>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</si>
  <si>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</si>
  <si>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</si>
  <si>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</si>
  <si>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</si>
  <si>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</si>
  <si>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</si>
  <si>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</si>
  <si>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</si>
  <si>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Sum of Price</t>
  </si>
  <si>
    <t>Sum of Shipping Price</t>
  </si>
  <si>
    <t>Row Labels</t>
  </si>
  <si>
    <t>Grand Total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</si>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</sst>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4"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" refreshedDate="44972.869456828703" createdVersion="8" refreshedVersion="8" minRefreshableVersion="3" recordCount="28" xr:uid="{36A52494-41F7-4A66-9E26-FBC1BED8990D}">
  <cacheSource type="worksheet">
    <worksheetSource ref="A1:E29" sheet="Orders"/>
  </cacheSource>
  <cacheFields count="6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/>
    </cacheField>
    <cacheField name="Price" numFmtId="164">
      <sharedItems containsSemiMixedTypes="0" containsString="0" containsNumber="1" minValue="5.49" maxValue="29.98"/>
    </cacheField>
    <cacheField name="Shipping Price" numFmtId="164">
      <sharedItems containsSemiMixedTypes="0" containsString="0" containsNumber="1" minValue="3.3" maxValue="23"/>
    </cacheField>
    <cacheField name="tOTAL PRICE" numFmtId="0" formula="Price +'Shipping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n v="25.49"/>
    <n v="4.04"/>
  </r>
  <r>
    <x v="0"/>
    <x v="1"/>
    <s v="High"/>
    <n v="24.49"/>
    <n v="7.9"/>
  </r>
  <r>
    <x v="0"/>
    <x v="2"/>
    <s v="VIP"/>
    <n v="19.989999999999998"/>
    <n v="23"/>
  </r>
  <r>
    <x v="0"/>
    <x v="3"/>
    <s v="Low"/>
    <n v="29.98"/>
    <n v="3.3"/>
  </r>
  <r>
    <x v="0"/>
    <x v="4"/>
    <s v="Medium"/>
    <n v="15.99"/>
    <n v="4.04"/>
  </r>
  <r>
    <x v="0"/>
    <x v="5"/>
    <s v="High"/>
    <n v="24.98"/>
    <n v="7.9"/>
  </r>
  <r>
    <x v="1"/>
    <x v="6"/>
    <s v="Low"/>
    <n v="10.52"/>
    <n v="3.3"/>
  </r>
  <r>
    <x v="1"/>
    <x v="7"/>
    <s v="VIP"/>
    <n v="17.96"/>
    <n v="23"/>
  </r>
  <r>
    <x v="1"/>
    <x v="8"/>
    <s v="Low"/>
    <n v="10.99"/>
    <n v="3.3"/>
  </r>
  <r>
    <x v="1"/>
    <x v="1"/>
    <s v="Medium"/>
    <n v="24.49"/>
    <n v="4.04"/>
  </r>
  <r>
    <x v="1"/>
    <x v="3"/>
    <s v="Low"/>
    <n v="29.98"/>
    <n v="3.3"/>
  </r>
  <r>
    <x v="1"/>
    <x v="9"/>
    <s v="VIP"/>
    <n v="5.49"/>
    <n v="23"/>
  </r>
  <r>
    <x v="2"/>
    <x v="2"/>
    <s v="High"/>
    <n v="19.989999999999998"/>
    <n v="7.9"/>
  </r>
  <r>
    <x v="2"/>
    <x v="1"/>
    <s v="Medium"/>
    <n v="24.49"/>
    <n v="4.04"/>
  </r>
  <r>
    <x v="2"/>
    <x v="10"/>
    <s v="VIP"/>
    <n v="10.99"/>
    <n v="23"/>
  </r>
  <r>
    <x v="2"/>
    <x v="11"/>
    <s v="Medium"/>
    <n v="15.99"/>
    <n v="4.04"/>
  </r>
  <r>
    <x v="2"/>
    <x v="12"/>
    <s v="Medium"/>
    <n v="17.489999999999998"/>
    <n v="4.04"/>
  </r>
  <r>
    <x v="2"/>
    <x v="12"/>
    <s v="Low"/>
    <n v="17.489999999999998"/>
    <n v="3.3"/>
  </r>
  <r>
    <x v="3"/>
    <x v="10"/>
    <s v="High"/>
    <n v="10.99"/>
    <n v="7.9"/>
  </r>
  <r>
    <x v="3"/>
    <x v="1"/>
    <s v="VIP"/>
    <n v="24.49"/>
    <n v="23"/>
  </r>
  <r>
    <x v="3"/>
    <x v="10"/>
    <s v="High"/>
    <n v="10.99"/>
    <n v="7.9"/>
  </r>
  <r>
    <x v="3"/>
    <x v="7"/>
    <s v="Medium"/>
    <n v="17.96"/>
    <n v="4.04"/>
  </r>
  <r>
    <x v="4"/>
    <x v="3"/>
    <s v="High"/>
    <n v="29.98"/>
    <n v="7.9"/>
  </r>
  <r>
    <x v="5"/>
    <x v="13"/>
    <s v="High"/>
    <n v="12.49"/>
    <n v="7.9"/>
  </r>
  <r>
    <x v="5"/>
    <x v="4"/>
    <s v="Medium"/>
    <n v="15.99"/>
    <n v="4.04"/>
  </r>
  <r>
    <x v="5"/>
    <x v="13"/>
    <s v="High"/>
    <n v="12.49"/>
    <n v="7.9"/>
  </r>
  <r>
    <x v="5"/>
    <x v="14"/>
    <s v="Medium"/>
    <n v="7.99"/>
    <n v="4.04"/>
  </r>
  <r>
    <x v="5"/>
    <x v="4"/>
    <s v="Medium"/>
    <n v="15.99"/>
    <n v="4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0A116-522B-4091-A967-5237F96D48B6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4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showAll="0"/>
    <pivotField dataField="1" numFmtId="164" showAll="0"/>
    <pivotField dataField="1" numFmtId="164" showAll="0"/>
    <pivotField dataField="1" dragToRow="0" dragToCol="0" dragToPage="0" showAll="0" defaultSubtotal="0"/>
  </pivotFields>
  <rowFields count="2">
    <field x="0"/>
    <field x="1"/>
  </rowFields>
  <rowItems count="31">
    <i>
      <x/>
    </i>
    <i r="1">
      <x v="1"/>
    </i>
    <i r="1">
      <x v="2"/>
    </i>
    <i r="1">
      <x v="9"/>
    </i>
    <i r="1">
      <x v="11"/>
    </i>
    <i r="1">
      <x v="12"/>
    </i>
    <i r="1">
      <x v="13"/>
    </i>
    <i>
      <x v="1"/>
    </i>
    <i r="1">
      <x/>
    </i>
    <i r="1">
      <x v="2"/>
    </i>
    <i r="1">
      <x v="4"/>
    </i>
    <i r="1">
      <x v="6"/>
    </i>
    <i r="1">
      <x v="7"/>
    </i>
    <i r="1">
      <x v="9"/>
    </i>
    <i>
      <x v="2"/>
    </i>
    <i r="1">
      <x v="3"/>
    </i>
    <i r="1">
      <x v="9"/>
    </i>
    <i r="1">
      <x v="10"/>
    </i>
    <i r="1">
      <x v="11"/>
    </i>
    <i r="1">
      <x v="14"/>
    </i>
    <i>
      <x v="3"/>
    </i>
    <i r="1">
      <x/>
    </i>
    <i r="1">
      <x v="9"/>
    </i>
    <i r="1">
      <x v="14"/>
    </i>
    <i>
      <x v="4"/>
    </i>
    <i r="1">
      <x v="2"/>
    </i>
    <i>
      <x v="5"/>
    </i>
    <i r="1">
      <x v="5"/>
    </i>
    <i r="1">
      <x v="8"/>
    </i>
    <i r="1"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 numFmtId="165"/>
    <dataField name="Sum of Shipping Price" fld="4" baseField="0" baseItem="0" numFmtId="165"/>
    <dataField name="Sum of tOTAL PRICE" fld="5" baseField="0" baseItem="0" numFmtId="164"/>
  </dataFields>
  <formats count="4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12" sqref="C12"/>
    </sheetView>
  </sheetViews>
  <sheetFormatPr defaultColWidth="8.85546875"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.75" thickTop="1" x14ac:dyDescent="0.2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5">
      <c r="A6">
        <f t="shared" si="0"/>
        <v>104</v>
      </c>
      <c r="B6" s="3" t="s">
        <v>17</v>
      </c>
      <c r="C6" s="4">
        <v>15.99</v>
      </c>
    </row>
    <row r="7" spans="1:6" x14ac:dyDescent="0.25">
      <c r="A7">
        <f t="shared" si="0"/>
        <v>105</v>
      </c>
      <c r="B7" s="3" t="s">
        <v>18</v>
      </c>
      <c r="C7" s="4">
        <v>10.99</v>
      </c>
    </row>
    <row r="8" spans="1:6" x14ac:dyDescent="0.25">
      <c r="A8">
        <f t="shared" si="0"/>
        <v>106</v>
      </c>
      <c r="B8" s="3" t="s">
        <v>19</v>
      </c>
      <c r="C8" s="4">
        <v>7.99</v>
      </c>
    </row>
    <row r="9" spans="1:6" x14ac:dyDescent="0.25">
      <c r="A9">
        <f t="shared" si="0"/>
        <v>107</v>
      </c>
      <c r="B9" s="3" t="s">
        <v>27</v>
      </c>
      <c r="C9" s="4">
        <v>5.49</v>
      </c>
    </row>
    <row r="10" spans="1:6" x14ac:dyDescent="0.25">
      <c r="A10">
        <f t="shared" si="0"/>
        <v>108</v>
      </c>
      <c r="B10" s="3" t="s">
        <v>28</v>
      </c>
      <c r="C10" s="4">
        <v>16.98</v>
      </c>
    </row>
    <row r="11" spans="1:6" x14ac:dyDescent="0.25">
      <c r="A11">
        <f t="shared" si="0"/>
        <v>109</v>
      </c>
      <c r="B11" s="3" t="s">
        <v>29</v>
      </c>
      <c r="C11" s="4">
        <v>10.52</v>
      </c>
    </row>
    <row r="12" spans="1:6" x14ac:dyDescent="0.25">
      <c r="A12">
        <v>200</v>
      </c>
      <c r="B12" s="3" t="s">
        <v>20</v>
      </c>
      <c r="C12" s="4">
        <v>12.49</v>
      </c>
    </row>
    <row r="13" spans="1:6" x14ac:dyDescent="0.25">
      <c r="A13">
        <f>A12+1</f>
        <v>201</v>
      </c>
      <c r="B13" s="3" t="s">
        <v>21</v>
      </c>
      <c r="C13" s="4">
        <v>24.49</v>
      </c>
    </row>
    <row r="14" spans="1:6" x14ac:dyDescent="0.2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5">
      <c r="A15">
        <f t="shared" si="1"/>
        <v>203</v>
      </c>
      <c r="B15" s="3" t="s">
        <v>26</v>
      </c>
      <c r="C15" s="4">
        <v>19.989999999999998</v>
      </c>
    </row>
    <row r="16" spans="1:6" x14ac:dyDescent="0.25">
      <c r="A16">
        <f t="shared" si="1"/>
        <v>204</v>
      </c>
      <c r="B16" s="3" t="s">
        <v>23</v>
      </c>
      <c r="C16" s="4">
        <v>25.49</v>
      </c>
    </row>
    <row r="17" spans="1:3" x14ac:dyDescent="0.25">
      <c r="A17">
        <f t="shared" si="1"/>
        <v>205</v>
      </c>
      <c r="B17" s="3" t="s">
        <v>24</v>
      </c>
      <c r="C17" s="4">
        <v>15.99</v>
      </c>
    </row>
    <row r="18" spans="1:3" x14ac:dyDescent="0.25">
      <c r="A18">
        <f t="shared" si="1"/>
        <v>206</v>
      </c>
      <c r="B18" s="3" t="s">
        <v>25</v>
      </c>
      <c r="C18" s="4">
        <v>10.99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8481-5FF5-4D5E-9491-51D59F77D8DD}">
  <dimension ref="A3:D34"/>
  <sheetViews>
    <sheetView tabSelected="1" workbookViewId="0">
      <selection activeCell="C12" sqref="C12"/>
    </sheetView>
  </sheetViews>
  <sheetFormatPr defaultRowHeight="15" x14ac:dyDescent="0.25"/>
  <cols>
    <col min="1" max="1" width="13.140625" bestFit="1" customWidth="1"/>
    <col min="2" max="2" width="12" style="9" bestFit="1" customWidth="1"/>
    <col min="3" max="3" width="20.42578125" style="9" bestFit="1" customWidth="1"/>
    <col min="4" max="4" width="18.5703125" bestFit="1" customWidth="1"/>
  </cols>
  <sheetData>
    <row r="3" spans="1:4" x14ac:dyDescent="0.25">
      <c r="A3" s="6" t="s">
        <v>32</v>
      </c>
      <c r="B3" s="9" t="s">
        <v>30</v>
      </c>
      <c r="C3" s="9" t="s">
        <v>31</v>
      </c>
      <c r="D3" t="s">
        <v>34</v>
      </c>
    </row>
    <row r="4" spans="1:4" x14ac:dyDescent="0.25">
      <c r="A4" s="7">
        <v>10013651</v>
      </c>
      <c r="B4" s="9">
        <v>140.91999999999999</v>
      </c>
      <c r="C4" s="9">
        <v>50.18</v>
      </c>
      <c r="D4" s="10">
        <v>191.1</v>
      </c>
    </row>
    <row r="5" spans="1:4" x14ac:dyDescent="0.25">
      <c r="A5" s="8">
        <v>102</v>
      </c>
      <c r="B5" s="9">
        <v>24.98</v>
      </c>
      <c r="C5" s="9">
        <v>7.9</v>
      </c>
      <c r="D5" s="10">
        <v>32.880000000000003</v>
      </c>
    </row>
    <row r="6" spans="1:4" x14ac:dyDescent="0.25">
      <c r="A6" s="8">
        <v>103</v>
      </c>
      <c r="B6" s="9">
        <v>29.98</v>
      </c>
      <c r="C6" s="9">
        <v>3.3</v>
      </c>
      <c r="D6" s="10">
        <v>33.28</v>
      </c>
    </row>
    <row r="7" spans="1:4" x14ac:dyDescent="0.25">
      <c r="A7" s="8">
        <v>201</v>
      </c>
      <c r="B7" s="9">
        <v>24.49</v>
      </c>
      <c r="C7" s="9">
        <v>7.9</v>
      </c>
      <c r="D7" s="10">
        <v>32.39</v>
      </c>
    </row>
    <row r="8" spans="1:4" x14ac:dyDescent="0.25">
      <c r="A8" s="8">
        <v>203</v>
      </c>
      <c r="B8" s="9">
        <v>19.989999999999998</v>
      </c>
      <c r="C8" s="9">
        <v>23</v>
      </c>
      <c r="D8" s="10">
        <v>42.989999999999995</v>
      </c>
    </row>
    <row r="9" spans="1:4" x14ac:dyDescent="0.25">
      <c r="A9" s="8">
        <v>204</v>
      </c>
      <c r="B9" s="9">
        <v>25.49</v>
      </c>
      <c r="C9" s="9">
        <v>4.04</v>
      </c>
      <c r="D9" s="10">
        <v>29.529999999999998</v>
      </c>
    </row>
    <row r="10" spans="1:4" x14ac:dyDescent="0.25">
      <c r="A10" s="8">
        <v>205</v>
      </c>
      <c r="B10" s="9">
        <v>15.99</v>
      </c>
      <c r="C10" s="9">
        <v>4.04</v>
      </c>
      <c r="D10" s="10">
        <v>20.03</v>
      </c>
    </row>
    <row r="11" spans="1:4" x14ac:dyDescent="0.25">
      <c r="A11" s="7">
        <v>10013652</v>
      </c>
      <c r="B11" s="9">
        <v>99.429999999999993</v>
      </c>
      <c r="C11" s="9">
        <v>59.94</v>
      </c>
      <c r="D11" s="10">
        <v>159.37</v>
      </c>
    </row>
    <row r="12" spans="1:4" x14ac:dyDescent="0.25">
      <c r="A12" s="8">
        <v>101</v>
      </c>
      <c r="B12" s="9">
        <v>17.96</v>
      </c>
      <c r="C12" s="9">
        <v>23</v>
      </c>
      <c r="D12" s="10">
        <v>40.96</v>
      </c>
    </row>
    <row r="13" spans="1:4" x14ac:dyDescent="0.25">
      <c r="A13" s="8">
        <v>103</v>
      </c>
      <c r="B13" s="9">
        <v>29.98</v>
      </c>
      <c r="C13" s="9">
        <v>3.3</v>
      </c>
      <c r="D13" s="10">
        <v>33.28</v>
      </c>
    </row>
    <row r="14" spans="1:4" x14ac:dyDescent="0.25">
      <c r="A14" s="8">
        <v>105</v>
      </c>
      <c r="B14" s="9">
        <v>10.99</v>
      </c>
      <c r="C14" s="9">
        <v>3.3</v>
      </c>
      <c r="D14" s="10">
        <v>14.29</v>
      </c>
    </row>
    <row r="15" spans="1:4" x14ac:dyDescent="0.25">
      <c r="A15" s="8">
        <v>107</v>
      </c>
      <c r="B15" s="9">
        <v>5.49</v>
      </c>
      <c r="C15" s="9">
        <v>23</v>
      </c>
      <c r="D15" s="10">
        <v>28.490000000000002</v>
      </c>
    </row>
    <row r="16" spans="1:4" x14ac:dyDescent="0.25">
      <c r="A16" s="8">
        <v>109</v>
      </c>
      <c r="B16" s="9">
        <v>10.52</v>
      </c>
      <c r="C16" s="9">
        <v>3.3</v>
      </c>
      <c r="D16" s="10">
        <v>13.82</v>
      </c>
    </row>
    <row r="17" spans="1:4" x14ac:dyDescent="0.25">
      <c r="A17" s="8">
        <v>201</v>
      </c>
      <c r="B17" s="9">
        <v>24.49</v>
      </c>
      <c r="C17" s="9">
        <v>4.04</v>
      </c>
      <c r="D17" s="10">
        <v>28.529999999999998</v>
      </c>
    </row>
    <row r="18" spans="1:4" x14ac:dyDescent="0.25">
      <c r="A18" s="7">
        <v>10013653</v>
      </c>
      <c r="B18" s="9">
        <v>106.43999999999998</v>
      </c>
      <c r="C18" s="9">
        <v>46.32</v>
      </c>
      <c r="D18" s="10">
        <v>152.76</v>
      </c>
    </row>
    <row r="19" spans="1:4" x14ac:dyDescent="0.25">
      <c r="A19" s="8">
        <v>104</v>
      </c>
      <c r="B19" s="9">
        <v>15.99</v>
      </c>
      <c r="C19" s="9">
        <v>4.04</v>
      </c>
      <c r="D19" s="10">
        <v>20.03</v>
      </c>
    </row>
    <row r="20" spans="1:4" x14ac:dyDescent="0.25">
      <c r="A20" s="8">
        <v>201</v>
      </c>
      <c r="B20" s="9">
        <v>24.49</v>
      </c>
      <c r="C20" s="9">
        <v>4.04</v>
      </c>
      <c r="D20" s="10">
        <v>28.529999999999998</v>
      </c>
    </row>
    <row r="21" spans="1:4" x14ac:dyDescent="0.25">
      <c r="A21" s="8">
        <v>202</v>
      </c>
      <c r="B21" s="9">
        <v>34.979999999999997</v>
      </c>
      <c r="C21" s="9">
        <v>7.34</v>
      </c>
      <c r="D21" s="10">
        <v>42.319999999999993</v>
      </c>
    </row>
    <row r="22" spans="1:4" x14ac:dyDescent="0.25">
      <c r="A22" s="8">
        <v>203</v>
      </c>
      <c r="B22" s="9">
        <v>19.989999999999998</v>
      </c>
      <c r="C22" s="9">
        <v>7.9</v>
      </c>
      <c r="D22" s="10">
        <v>27.89</v>
      </c>
    </row>
    <row r="23" spans="1:4" x14ac:dyDescent="0.25">
      <c r="A23" s="8">
        <v>206</v>
      </c>
      <c r="B23" s="9">
        <v>10.99</v>
      </c>
      <c r="C23" s="9">
        <v>23</v>
      </c>
      <c r="D23" s="10">
        <v>33.99</v>
      </c>
    </row>
    <row r="24" spans="1:4" x14ac:dyDescent="0.25">
      <c r="A24" s="7">
        <v>10013654</v>
      </c>
      <c r="B24" s="9">
        <v>64.430000000000007</v>
      </c>
      <c r="C24" s="9">
        <v>42.84</v>
      </c>
      <c r="D24" s="10">
        <v>107.27000000000001</v>
      </c>
    </row>
    <row r="25" spans="1:4" x14ac:dyDescent="0.25">
      <c r="A25" s="8">
        <v>101</v>
      </c>
      <c r="B25" s="9">
        <v>17.96</v>
      </c>
      <c r="C25" s="9">
        <v>4.04</v>
      </c>
      <c r="D25" s="10">
        <v>22</v>
      </c>
    </row>
    <row r="26" spans="1:4" x14ac:dyDescent="0.25">
      <c r="A26" s="8">
        <v>201</v>
      </c>
      <c r="B26" s="9">
        <v>24.49</v>
      </c>
      <c r="C26" s="9">
        <v>23</v>
      </c>
      <c r="D26" s="10">
        <v>47.489999999999995</v>
      </c>
    </row>
    <row r="27" spans="1:4" x14ac:dyDescent="0.25">
      <c r="A27" s="8">
        <v>206</v>
      </c>
      <c r="B27" s="9">
        <v>21.98</v>
      </c>
      <c r="C27" s="9">
        <v>15.8</v>
      </c>
      <c r="D27" s="10">
        <v>37.78</v>
      </c>
    </row>
    <row r="28" spans="1:4" x14ac:dyDescent="0.25">
      <c r="A28" s="7">
        <v>10013655</v>
      </c>
      <c r="B28" s="9">
        <v>29.98</v>
      </c>
      <c r="C28" s="9">
        <v>7.9</v>
      </c>
      <c r="D28" s="10">
        <v>37.880000000000003</v>
      </c>
    </row>
    <row r="29" spans="1:4" x14ac:dyDescent="0.25">
      <c r="A29" s="8">
        <v>103</v>
      </c>
      <c r="B29" s="9">
        <v>29.98</v>
      </c>
      <c r="C29" s="9">
        <v>7.9</v>
      </c>
      <c r="D29" s="10">
        <v>37.880000000000003</v>
      </c>
    </row>
    <row r="30" spans="1:4" x14ac:dyDescent="0.25">
      <c r="A30" s="7">
        <v>10013656</v>
      </c>
      <c r="B30" s="9">
        <v>64.95</v>
      </c>
      <c r="C30" s="9">
        <v>27.92</v>
      </c>
      <c r="D30" s="10">
        <v>92.87</v>
      </c>
    </row>
    <row r="31" spans="1:4" x14ac:dyDescent="0.25">
      <c r="A31" s="8">
        <v>106</v>
      </c>
      <c r="B31" s="9">
        <v>7.99</v>
      </c>
      <c r="C31" s="9">
        <v>4.04</v>
      </c>
      <c r="D31" s="10">
        <v>12.030000000000001</v>
      </c>
    </row>
    <row r="32" spans="1:4" x14ac:dyDescent="0.25">
      <c r="A32" s="8">
        <v>200</v>
      </c>
      <c r="B32" s="9">
        <v>24.98</v>
      </c>
      <c r="C32" s="9">
        <v>15.8</v>
      </c>
      <c r="D32" s="10">
        <v>40.78</v>
      </c>
    </row>
    <row r="33" spans="1:4" x14ac:dyDescent="0.25">
      <c r="A33" s="8">
        <v>205</v>
      </c>
      <c r="B33" s="9">
        <v>31.98</v>
      </c>
      <c r="C33" s="9">
        <v>8.08</v>
      </c>
      <c r="D33" s="10">
        <v>40.06</v>
      </c>
    </row>
    <row r="34" spans="1:4" x14ac:dyDescent="0.25">
      <c r="A34" s="7" t="s">
        <v>33</v>
      </c>
      <c r="B34" s="9">
        <v>506.15000000000015</v>
      </c>
      <c r="C34" s="9">
        <v>235.10000000000005</v>
      </c>
      <c r="D34" s="10">
        <v>741.25000000000023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D2" sqref="D2"/>
    </sheetView>
  </sheetViews>
  <sheetFormatPr defaultColWidth="8.85546875"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5.75" x14ac:dyDescent="0.25">
      <c r="A2" s="5">
        <v>10013651</v>
      </c>
      <c r="B2" s="5">
        <v>204</v>
      </c>
      <c r="C2" s="5" t="s">
        <v>6</v>
      </c>
      <c r="D2" s="4">
        <f>VLOOKUP(Orders!B2,'Product List'!$A$1:$C$18,3,FALSE)</f>
        <v>25.49</v>
      </c>
      <c r="E2" s="4">
        <f>VLOOKUP(C2,'Product List'!$E$1:$F$5,2,FALSE)</f>
        <v>4.04</v>
      </c>
    </row>
    <row r="3" spans="1:5" ht="15.75" x14ac:dyDescent="0.25">
      <c r="A3" s="5">
        <v>10013651</v>
      </c>
      <c r="B3" s="5">
        <v>201</v>
      </c>
      <c r="C3" s="5" t="s">
        <v>7</v>
      </c>
      <c r="D3" s="4">
        <f>VLOOKUP(Orders!B3,'Product List'!$A$1:$C$18,3,FALSE)</f>
        <v>24.49</v>
      </c>
      <c r="E3" s="4">
        <f>VLOOKUP(C3,'Product List'!$E$1:$F$5,2,FALSE)</f>
        <v>7.9</v>
      </c>
    </row>
    <row r="4" spans="1:5" ht="15.75" x14ac:dyDescent="0.25">
      <c r="A4" s="5">
        <v>10013651</v>
      </c>
      <c r="B4" s="5">
        <v>203</v>
      </c>
      <c r="C4" s="5" t="s">
        <v>8</v>
      </c>
      <c r="D4" s="4">
        <f>VLOOKUP(Orders!B4,'Product List'!$A$1:$C$18,3,FALSE)</f>
        <v>19.989999999999998</v>
      </c>
      <c r="E4" s="4">
        <f>VLOOKUP(C4,'Product List'!$E$1:$F$5,2,FALSE)</f>
        <v>23</v>
      </c>
    </row>
    <row r="5" spans="1:5" ht="15.75" x14ac:dyDescent="0.25">
      <c r="A5" s="5">
        <v>10013651</v>
      </c>
      <c r="B5" s="5">
        <v>103</v>
      </c>
      <c r="C5" s="5" t="s">
        <v>5</v>
      </c>
      <c r="D5" s="4">
        <f>VLOOKUP(Orders!B5,'Product List'!$A$1:$C$18,3,FALSE)</f>
        <v>29.98</v>
      </c>
      <c r="E5" s="4">
        <f>VLOOKUP(C5,'Product List'!$E$1:$F$5,2,FALSE)</f>
        <v>3.3</v>
      </c>
    </row>
    <row r="6" spans="1:5" ht="15.75" x14ac:dyDescent="0.25">
      <c r="A6" s="5">
        <v>10013651</v>
      </c>
      <c r="B6" s="5">
        <v>205</v>
      </c>
      <c r="C6" s="5" t="s">
        <v>6</v>
      </c>
      <c r="D6" s="4">
        <f>VLOOKUP(Orders!B6,'Product List'!$A$1:$C$18,3,FALSE)</f>
        <v>15.99</v>
      </c>
      <c r="E6" s="4">
        <f>VLOOKUP(C6,'Product List'!$E$1:$F$5,2,FALSE)</f>
        <v>4.04</v>
      </c>
    </row>
    <row r="7" spans="1:5" ht="15.75" x14ac:dyDescent="0.25">
      <c r="A7" s="5">
        <v>10013651</v>
      </c>
      <c r="B7" s="5">
        <v>102</v>
      </c>
      <c r="C7" s="5" t="s">
        <v>7</v>
      </c>
      <c r="D7" s="4">
        <f>VLOOKUP(Orders!B7,'Product List'!$A$1:$C$18,3,FALSE)</f>
        <v>24.98</v>
      </c>
      <c r="E7" s="4">
        <f>VLOOKUP(C7,'Product List'!$E$1:$F$5,2,FALSE)</f>
        <v>7.9</v>
      </c>
    </row>
    <row r="8" spans="1:5" ht="15.75" x14ac:dyDescent="0.25">
      <c r="A8" s="5">
        <v>10013652</v>
      </c>
      <c r="B8" s="5">
        <v>109</v>
      </c>
      <c r="C8" s="5" t="s">
        <v>5</v>
      </c>
      <c r="D8" s="4">
        <f>VLOOKUP(Orders!B8,'Product List'!$A$1:$C$18,3,FALSE)</f>
        <v>10.52</v>
      </c>
      <c r="E8" s="4">
        <f>VLOOKUP(C8,'Product List'!$E$1:$F$5,2,FALSE)</f>
        <v>3.3</v>
      </c>
    </row>
    <row r="9" spans="1:5" ht="15.75" x14ac:dyDescent="0.25">
      <c r="A9" s="5">
        <v>10013652</v>
      </c>
      <c r="B9" s="5">
        <v>101</v>
      </c>
      <c r="C9" s="5" t="s">
        <v>8</v>
      </c>
      <c r="D9" s="4">
        <f>VLOOKUP(Orders!B9,'Product List'!$A$1:$C$18,3,FALSE)</f>
        <v>17.96</v>
      </c>
      <c r="E9" s="4">
        <f>VLOOKUP(C9,'Product List'!$E$1:$F$5,2,FALSE)</f>
        <v>23</v>
      </c>
    </row>
    <row r="10" spans="1:5" ht="15.75" x14ac:dyDescent="0.25">
      <c r="A10" s="5">
        <v>10013652</v>
      </c>
      <c r="B10" s="5">
        <v>105</v>
      </c>
      <c r="C10" s="5" t="s">
        <v>5</v>
      </c>
      <c r="D10" s="4">
        <f>VLOOKUP(Orders!B10,'Product List'!$A$1:$C$18,3,FALSE)</f>
        <v>10.99</v>
      </c>
      <c r="E10" s="4">
        <f>VLOOKUP(C10,'Product List'!$E$1:$F$5,2,FALSE)</f>
        <v>3.3</v>
      </c>
    </row>
    <row r="11" spans="1:5" ht="15.75" x14ac:dyDescent="0.25">
      <c r="A11" s="5">
        <v>10013652</v>
      </c>
      <c r="B11" s="5">
        <v>201</v>
      </c>
      <c r="C11" s="5" t="s">
        <v>6</v>
      </c>
      <c r="D11" s="4">
        <f>VLOOKUP(Orders!B11,'Product List'!$A$1:$C$18,3,FALSE)</f>
        <v>24.49</v>
      </c>
      <c r="E11" s="4">
        <f>VLOOKUP(C11,'Product List'!$E$1:$F$5,2,FALSE)</f>
        <v>4.04</v>
      </c>
    </row>
    <row r="12" spans="1:5" ht="15.75" x14ac:dyDescent="0.25">
      <c r="A12" s="5">
        <v>10013652</v>
      </c>
      <c r="B12" s="5">
        <v>103</v>
      </c>
      <c r="C12" s="5" t="s">
        <v>5</v>
      </c>
      <c r="D12" s="4">
        <f>VLOOKUP(Orders!B12,'Product List'!$A$1:$C$18,3,FALSE)</f>
        <v>29.98</v>
      </c>
      <c r="E12" s="4">
        <f>VLOOKUP(C12,'Product List'!$E$1:$F$5,2,FALSE)</f>
        <v>3.3</v>
      </c>
    </row>
    <row r="13" spans="1:5" ht="15.75" x14ac:dyDescent="0.25">
      <c r="A13" s="5">
        <v>10013652</v>
      </c>
      <c r="B13" s="5">
        <v>107</v>
      </c>
      <c r="C13" s="5" t="s">
        <v>8</v>
      </c>
      <c r="D13" s="4">
        <f>VLOOKUP(Orders!B13,'Product List'!$A$1:$C$18,3,FALSE)</f>
        <v>5.49</v>
      </c>
      <c r="E13" s="4">
        <f>VLOOKUP(C13,'Product List'!$E$1:$F$5,2,FALSE)</f>
        <v>23</v>
      </c>
    </row>
    <row r="14" spans="1:5" ht="15.75" x14ac:dyDescent="0.25">
      <c r="A14" s="5">
        <v>10013653</v>
      </c>
      <c r="B14" s="5">
        <v>203</v>
      </c>
      <c r="C14" s="5" t="s">
        <v>7</v>
      </c>
      <c r="D14" s="4">
        <f>VLOOKUP(Orders!B14,'Product List'!$A$1:$C$18,3,FALSE)</f>
        <v>19.989999999999998</v>
      </c>
      <c r="E14" s="4">
        <f>VLOOKUP(C14,'Product List'!$E$1:$F$5,2,FALSE)</f>
        <v>7.9</v>
      </c>
    </row>
    <row r="15" spans="1:5" ht="15.75" x14ac:dyDescent="0.25">
      <c r="A15" s="5">
        <v>10013653</v>
      </c>
      <c r="B15" s="5">
        <v>201</v>
      </c>
      <c r="C15" s="5" t="s">
        <v>6</v>
      </c>
      <c r="D15" s="4">
        <f>VLOOKUP(Orders!B15,'Product List'!$A$1:$C$18,3,FALSE)</f>
        <v>24.49</v>
      </c>
      <c r="E15" s="4">
        <f>VLOOKUP(C15,'Product List'!$E$1:$F$5,2,FALSE)</f>
        <v>4.04</v>
      </c>
    </row>
    <row r="16" spans="1:5" ht="15.75" x14ac:dyDescent="0.25">
      <c r="A16" s="5">
        <v>10013653</v>
      </c>
      <c r="B16" s="5">
        <v>206</v>
      </c>
      <c r="C16" s="5" t="s">
        <v>8</v>
      </c>
      <c r="D16" s="4">
        <f>VLOOKUP(Orders!B16,'Product List'!$A$1:$C$18,3,FALSE)</f>
        <v>10.99</v>
      </c>
      <c r="E16" s="4">
        <f>VLOOKUP(C16,'Product List'!$E$1:$F$5,2,FALSE)</f>
        <v>23</v>
      </c>
    </row>
    <row r="17" spans="1:5" ht="15.75" x14ac:dyDescent="0.25">
      <c r="A17" s="5">
        <v>10013653</v>
      </c>
      <c r="B17" s="5">
        <v>104</v>
      </c>
      <c r="C17" s="5" t="s">
        <v>6</v>
      </c>
      <c r="D17" s="4">
        <f>VLOOKUP(Orders!B17,'Product List'!$A$1:$C$18,3,FALSE)</f>
        <v>15.99</v>
      </c>
      <c r="E17" s="4">
        <f>VLOOKUP(C17,'Product List'!$E$1:$F$5,2,FALSE)</f>
        <v>4.04</v>
      </c>
    </row>
    <row r="18" spans="1:5" ht="15.75" x14ac:dyDescent="0.25">
      <c r="A18" s="5">
        <v>10013653</v>
      </c>
      <c r="B18" s="5">
        <v>202</v>
      </c>
      <c r="C18" s="5" t="s">
        <v>6</v>
      </c>
      <c r="D18" s="4">
        <f>VLOOKUP(Orders!B18,'Product List'!$A$1:$C$18,3,FALSE)</f>
        <v>17.489999999999998</v>
      </c>
      <c r="E18" s="4">
        <f>VLOOKUP(C18,'Product List'!$E$1:$F$5,2,FALSE)</f>
        <v>4.04</v>
      </c>
    </row>
    <row r="19" spans="1:5" ht="15.75" x14ac:dyDescent="0.25">
      <c r="A19" s="5">
        <v>10013653</v>
      </c>
      <c r="B19" s="5">
        <v>202</v>
      </c>
      <c r="C19" s="5" t="s">
        <v>5</v>
      </c>
      <c r="D19" s="4">
        <f>VLOOKUP(Orders!B19,'Product List'!$A$1:$C$18,3,FALSE)</f>
        <v>17.489999999999998</v>
      </c>
      <c r="E19" s="4">
        <f>VLOOKUP(C19,'Product List'!$E$1:$F$5,2,FALSE)</f>
        <v>3.3</v>
      </c>
    </row>
    <row r="20" spans="1:5" ht="15.75" x14ac:dyDescent="0.25">
      <c r="A20" s="5">
        <v>10013654</v>
      </c>
      <c r="B20" s="5">
        <v>206</v>
      </c>
      <c r="C20" s="5" t="s">
        <v>7</v>
      </c>
      <c r="D20" s="4">
        <f>VLOOKUP(Orders!B20,'Product List'!$A$1:$C$18,3,FALSE)</f>
        <v>10.99</v>
      </c>
      <c r="E20" s="4">
        <f>VLOOKUP(C20,'Product List'!$E$1:$F$5,2,FALSE)</f>
        <v>7.9</v>
      </c>
    </row>
    <row r="21" spans="1:5" ht="15.75" x14ac:dyDescent="0.25">
      <c r="A21" s="5">
        <v>10013654</v>
      </c>
      <c r="B21" s="5">
        <v>201</v>
      </c>
      <c r="C21" s="5" t="s">
        <v>8</v>
      </c>
      <c r="D21" s="4">
        <f>VLOOKUP(Orders!B21,'Product List'!$A$1:$C$18,3,FALSE)</f>
        <v>24.49</v>
      </c>
      <c r="E21" s="4">
        <f>VLOOKUP(C21,'Product List'!$E$1:$F$5,2,FALSE)</f>
        <v>23</v>
      </c>
    </row>
    <row r="22" spans="1:5" ht="15.75" x14ac:dyDescent="0.25">
      <c r="A22" s="5">
        <v>10013654</v>
      </c>
      <c r="B22" s="5">
        <v>206</v>
      </c>
      <c r="C22" s="5" t="s">
        <v>7</v>
      </c>
      <c r="D22" s="4">
        <f>VLOOKUP(Orders!B22,'Product List'!$A$1:$C$18,3,FALSE)</f>
        <v>10.99</v>
      </c>
      <c r="E22" s="4">
        <f>VLOOKUP(C22,'Product List'!$E$1:$F$5,2,FALSE)</f>
        <v>7.9</v>
      </c>
    </row>
    <row r="23" spans="1:5" ht="15.75" x14ac:dyDescent="0.25">
      <c r="A23" s="5">
        <v>10013654</v>
      </c>
      <c r="B23" s="5">
        <v>101</v>
      </c>
      <c r="C23" s="5" t="s">
        <v>6</v>
      </c>
      <c r="D23" s="4">
        <f>VLOOKUP(Orders!B23,'Product List'!$A$1:$C$18,3,FALSE)</f>
        <v>17.96</v>
      </c>
      <c r="E23" s="4">
        <f>VLOOKUP(C23,'Product List'!$E$1:$F$5,2,FALSE)</f>
        <v>4.04</v>
      </c>
    </row>
    <row r="24" spans="1:5" ht="15.75" x14ac:dyDescent="0.25">
      <c r="A24" s="5">
        <v>10013655</v>
      </c>
      <c r="B24" s="5">
        <v>103</v>
      </c>
      <c r="C24" s="5" t="s">
        <v>7</v>
      </c>
      <c r="D24" s="4">
        <f>VLOOKUP(Orders!B24,'Product List'!$A$1:$C$18,3,FALSE)</f>
        <v>29.98</v>
      </c>
      <c r="E24" s="4">
        <f>VLOOKUP(C24,'Product List'!$E$1:$F$5,2,FALSE)</f>
        <v>7.9</v>
      </c>
    </row>
    <row r="25" spans="1:5" ht="15.75" x14ac:dyDescent="0.25">
      <c r="A25" s="5">
        <v>10013656</v>
      </c>
      <c r="B25" s="5">
        <v>200</v>
      </c>
      <c r="C25" s="5" t="s">
        <v>7</v>
      </c>
      <c r="D25" s="4">
        <f>VLOOKUP(Orders!B25,'Product List'!$A$1:$C$18,3,FALSE)</f>
        <v>12.49</v>
      </c>
      <c r="E25" s="4">
        <f>VLOOKUP(C25,'Product List'!$E$1:$F$5,2,FALSE)</f>
        <v>7.9</v>
      </c>
    </row>
    <row r="26" spans="1:5" ht="15.75" x14ac:dyDescent="0.25">
      <c r="A26" s="5">
        <v>10013656</v>
      </c>
      <c r="B26" s="5">
        <v>205</v>
      </c>
      <c r="C26" s="5" t="s">
        <v>6</v>
      </c>
      <c r="D26" s="4">
        <f>VLOOKUP(Orders!B26,'Product List'!$A$1:$C$18,3,FALSE)</f>
        <v>15.99</v>
      </c>
      <c r="E26" s="4">
        <f>VLOOKUP(C26,'Product List'!$E$1:$F$5,2,FALSE)</f>
        <v>4.04</v>
      </c>
    </row>
    <row r="27" spans="1:5" ht="15.75" x14ac:dyDescent="0.25">
      <c r="A27" s="5">
        <v>10013656</v>
      </c>
      <c r="B27" s="5">
        <v>200</v>
      </c>
      <c r="C27" s="5" t="s">
        <v>7</v>
      </c>
      <c r="D27" s="4">
        <f>VLOOKUP(Orders!B27,'Product List'!$A$1:$C$18,3,FALSE)</f>
        <v>12.49</v>
      </c>
      <c r="E27" s="4">
        <f>VLOOKUP(C27,'Product List'!$E$1:$F$5,2,FALSE)</f>
        <v>7.9</v>
      </c>
    </row>
    <row r="28" spans="1:5" ht="15.75" x14ac:dyDescent="0.25">
      <c r="A28" s="5">
        <v>10013656</v>
      </c>
      <c r="B28" s="5">
        <v>106</v>
      </c>
      <c r="C28" s="5" t="s">
        <v>6</v>
      </c>
      <c r="D28" s="4">
        <f>VLOOKUP(Orders!B28,'Product List'!$A$1:$C$18,3,FALSE)</f>
        <v>7.99</v>
      </c>
      <c r="E28" s="4">
        <f>VLOOKUP(C28,'Product List'!$E$1:$F$5,2,FALSE)</f>
        <v>4.04</v>
      </c>
    </row>
    <row r="29" spans="1:5" ht="15.75" x14ac:dyDescent="0.25">
      <c r="A29" s="5">
        <v>10013656</v>
      </c>
      <c r="B29" s="5">
        <v>205</v>
      </c>
      <c r="C29" s="5" t="s">
        <v>6</v>
      </c>
      <c r="D29" s="4">
        <f>VLOOKUP(Orders!B29,'Product List'!$A$1:$C$18,3,FALSE)</f>
        <v>15.99</v>
      </c>
      <c r="E29" s="4">
        <f>VLOOKUP(C29,'Product List'!$E$1:$F$5,2,FALSE)</f>
        <v>4.04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</dc:creator>
  <cp:keywords/>
  <dc:description/>
  <cp:lastModifiedBy>Victor</cp:lastModifiedBy>
  <dcterms:created xsi:type="dcterms:W3CDTF">2017-06-08T18:33:19Z</dcterms:created>
  <dcterms:modified xsi:type="dcterms:W3CDTF">2023-02-16T22:00:45Z</dcterms:modified>
  <cp:category/>
</cp:coreProperties>
</file>