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ngshuyun\Desktop\"/>
    </mc:Choice>
  </mc:AlternateContent>
  <xr:revisionPtr revIDLastSave="0" documentId="13_ncr:1_{BB697AEF-A2A4-4B45-98EB-BF2D1E0D3B1B}" xr6:coauthVersionLast="47" xr6:coauthVersionMax="47" xr10:uidLastSave="{00000000-0000-0000-0000-000000000000}"/>
  <bookViews>
    <workbookView xWindow="4760" yWindow="2650" windowWidth="19800" windowHeight="12690" activeTab="1" xr2:uid="{00000000-000D-0000-FFFF-FFFF00000000}"/>
  </bookViews>
  <sheets>
    <sheet name="钠双黄" sheetId="1" r:id="rId1"/>
    <sheet name="白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E6" i="2"/>
  <c r="E7" i="2"/>
  <c r="D7" i="2"/>
  <c r="C7" i="2"/>
  <c r="D6" i="2"/>
  <c r="C6" i="2"/>
  <c r="B7" i="2"/>
  <c r="B6" i="2"/>
  <c r="F7" i="1"/>
  <c r="F6" i="1"/>
  <c r="B7" i="1"/>
  <c r="B6" i="1"/>
</calcChain>
</file>

<file path=xl/sharedStrings.xml><?xml version="1.0" encoding="utf-8"?>
<sst xmlns="http://schemas.openxmlformats.org/spreadsheetml/2006/main" count="13" uniqueCount="11">
  <si>
    <t>桌号</t>
    <phoneticPr fontId="2" type="noConversion"/>
  </si>
  <si>
    <t>A2</t>
    <phoneticPr fontId="2" type="noConversion"/>
  </si>
  <si>
    <t>B4</t>
    <phoneticPr fontId="2" type="noConversion"/>
  </si>
  <si>
    <t>模糊1</t>
    <phoneticPr fontId="2" type="noConversion"/>
  </si>
  <si>
    <t>模糊2</t>
    <phoneticPr fontId="2" type="noConversion"/>
  </si>
  <si>
    <t>双黄线波长/nm（理论值）</t>
    <phoneticPr fontId="2" type="noConversion"/>
  </si>
  <si>
    <t>A1</t>
    <phoneticPr fontId="2" type="noConversion"/>
  </si>
  <si>
    <t>零光程差</t>
    <phoneticPr fontId="2" type="noConversion"/>
  </si>
  <si>
    <t>重新出现干涉条纹</t>
    <phoneticPr fontId="2" type="noConversion"/>
  </si>
  <si>
    <t>螺旋测微器基数/mm</t>
    <phoneticPr fontId="2" type="noConversion"/>
  </si>
  <si>
    <t>厚度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</si>
</sst>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84" formatCode="0.000_ "/>
    <numFmt numFmtId="185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84" fontId="0" fillId="0" borderId="0" xfId="0" applyNumberFormat="1"/>
    <xf numFmtId="185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9" sqref="F9"/>
    </sheetView>
  </sheetViews>
  <sheetFormatPr defaultRowHeight="14" x14ac:dyDescent="0.3"/>
  <sheetData>
    <row r="1" spans="1:6" x14ac:dyDescent="0.3">
      <c r="A1" t="s">
        <v>0</v>
      </c>
      <c r="B1" t="s">
        <v>3</v>
      </c>
      <c r="C1" t="s">
        <v>4</v>
      </c>
      <c r="D1" t="s">
        <v>5</v>
      </c>
    </row>
    <row r="2" spans="1:6" x14ac:dyDescent="0.3">
      <c r="A2" t="s">
        <v>1</v>
      </c>
      <c r="B2">
        <v>11.255000000000001</v>
      </c>
      <c r="C2" s="2">
        <v>0.41</v>
      </c>
      <c r="D2" s="1">
        <v>589</v>
      </c>
    </row>
    <row r="3" spans="1:6" x14ac:dyDescent="0.3">
      <c r="A3" t="s">
        <v>2</v>
      </c>
      <c r="B3">
        <v>22.105</v>
      </c>
      <c r="C3" s="2">
        <v>10.45</v>
      </c>
      <c r="D3">
        <v>589.6</v>
      </c>
    </row>
    <row r="6" spans="1:6" x14ac:dyDescent="0.3">
      <c r="B6" s="2">
        <f>2*(B2-C2)/40</f>
        <v>0.54225000000000001</v>
      </c>
      <c r="D6">
        <v>589.29999999999995</v>
      </c>
      <c r="F6" s="2">
        <f>0.000001*D6^2/B6</f>
        <v>0.6404324389119409</v>
      </c>
    </row>
    <row r="7" spans="1:6" x14ac:dyDescent="0.3">
      <c r="B7" s="2">
        <f>2*(B3-C3)/40</f>
        <v>0.5827500000000001</v>
      </c>
      <c r="D7">
        <v>589.29999999999995</v>
      </c>
      <c r="F7" s="2">
        <f>0.000001*D7^2/B7</f>
        <v>0.5959236207636206</v>
      </c>
    </row>
    <row r="9" spans="1:6" x14ac:dyDescent="0.3">
      <c r="F9" s="2">
        <f>(F6+F7)/2</f>
        <v>0.61817802983778081</v>
      </c>
    </row>
    <row r="10" spans="1:6" x14ac:dyDescent="0.3">
      <c r="F10" s="5">
        <f>(F9-0.6)/0.6</f>
        <v>3.0296716396301382E-2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8D72-AC6C-4B7F-850C-1C373F144131}">
  <dimension ref="A1:E7"/>
  <sheetViews>
    <sheetView tabSelected="1" workbookViewId="0">
      <selection activeCell="E7" sqref="E7"/>
    </sheetView>
  </sheetViews>
  <sheetFormatPr defaultRowHeight="14" x14ac:dyDescent="0.3"/>
  <cols>
    <col min="5" max="5" width="9.5820312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10</v>
      </c>
      <c r="E1" t="s">
        <v>9</v>
      </c>
    </row>
    <row r="2" spans="1:5" x14ac:dyDescent="0.3">
      <c r="A2" t="s">
        <v>6</v>
      </c>
      <c r="B2" s="2">
        <v>7.17</v>
      </c>
      <c r="C2" s="2">
        <v>0.48499999999999999</v>
      </c>
      <c r="D2" s="2">
        <v>0.31</v>
      </c>
      <c r="E2" s="2">
        <v>0</v>
      </c>
    </row>
    <row r="3" spans="1:5" x14ac:dyDescent="0.3">
      <c r="A3" t="s">
        <v>2</v>
      </c>
      <c r="B3" s="2">
        <v>16.420000000000002</v>
      </c>
      <c r="C3" s="2">
        <v>13.08</v>
      </c>
      <c r="D3" s="2">
        <v>1.07</v>
      </c>
      <c r="E3" s="2">
        <v>0.91</v>
      </c>
    </row>
    <row r="6" spans="1:5" x14ac:dyDescent="0.3">
      <c r="B6" s="4">
        <f>D2-E2</f>
        <v>0.31</v>
      </c>
      <c r="C6" s="3">
        <f>B2-C2</f>
        <v>6.6849999999999996</v>
      </c>
      <c r="D6">
        <f>B6*40</f>
        <v>12.4</v>
      </c>
      <c r="E6" s="2">
        <f>1+C6/D6</f>
        <v>1.5391129032258064</v>
      </c>
    </row>
    <row r="7" spans="1:5" x14ac:dyDescent="0.3">
      <c r="B7" s="4">
        <f>D3-E3</f>
        <v>0.16000000000000003</v>
      </c>
      <c r="C7" s="3">
        <f>B3-C3</f>
        <v>3.3400000000000016</v>
      </c>
      <c r="D7">
        <f>B7*40</f>
        <v>6.4000000000000012</v>
      </c>
      <c r="E7" s="2">
        <f>1+C7/D7</f>
        <v>1.5218750000000001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钠双黄</vt:lpstr>
      <vt:lpstr>白光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yangshuyun</dc:creator>
  <cp:lastModifiedBy>舒云 杨</cp:lastModifiedBy>
  <dcterms:created xsi:type="dcterms:W3CDTF">2015-06-05T18:19:34Z</dcterms:created>
  <dcterms:modified xsi:type="dcterms:W3CDTF">2024-03-18T17:55:57Z</dcterms:modified>
</cp:coreProperties>
</file>