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30"/>
  <workbookPr defaultThemeVersion="166925"/>
  <xr:revisionPtr revIDLastSave="0" documentId="8_{AA2F4725-3D6B-4651-BC9D-0CB0FD08E889}" xr6:coauthVersionLast="43" xr6:coauthVersionMax="43" xr10:uidLastSave="{00000000-0000-0000-0000-000000000000}"/>
  <bookViews>
    <workbookView xWindow="240" yWindow="105" windowWidth="14805" windowHeight="8010" activeTab="1" xr2:uid="{00000000-000D-0000-FFFF-FFFF00000000}"/>
  </bookViews>
  <sheets>
    <sheet name="1-a)" sheetId="1" r:id="rId1"/>
    <sheet name="1-b)" sheetId="2" r:id="rId2"/>
    <sheet name="1-c)" sheetId="3" r:id="rId3"/>
    <sheet name="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C14" i="3"/>
  <c r="C13" i="3"/>
  <c r="C12" i="3"/>
  <c r="G9" i="3"/>
  <c r="F9" i="3"/>
  <c r="E9" i="3"/>
  <c r="D9" i="3"/>
  <c r="C9" i="3"/>
  <c r="B9" i="3"/>
  <c r="C7" i="3"/>
  <c r="D7" i="3"/>
  <c r="E7" i="3"/>
  <c r="F7" i="3"/>
  <c r="G7" i="3"/>
  <c r="B7" i="3"/>
  <c r="C8" i="3"/>
  <c r="D8" i="3"/>
  <c r="E8" i="3"/>
  <c r="F8" i="3"/>
  <c r="G8" i="3"/>
  <c r="B8" i="3"/>
  <c r="I3" i="3"/>
  <c r="I4" i="3"/>
  <c r="I2" i="3"/>
  <c r="C14" i="2"/>
  <c r="C13" i="2"/>
  <c r="C12" i="2"/>
  <c r="C14" i="1"/>
  <c r="C13" i="1"/>
  <c r="C12" i="1"/>
  <c r="C7" i="2"/>
  <c r="D7" i="2"/>
  <c r="E7" i="2"/>
  <c r="F7" i="2"/>
  <c r="G7" i="2"/>
  <c r="C8" i="2"/>
  <c r="D8" i="2"/>
  <c r="E8" i="2"/>
  <c r="F8" i="2"/>
  <c r="G8" i="2"/>
  <c r="B8" i="2"/>
  <c r="B9" i="2"/>
  <c r="B7" i="2"/>
  <c r="C9" i="2"/>
  <c r="D9" i="2"/>
  <c r="E9" i="2"/>
  <c r="F9" i="2"/>
  <c r="G9" i="2"/>
  <c r="I3" i="2"/>
  <c r="I4" i="2"/>
  <c r="I2" i="2"/>
  <c r="I2" i="1"/>
  <c r="B7" i="1"/>
  <c r="I3" i="1"/>
  <c r="B8" i="1"/>
  <c r="D7" i="1"/>
  <c r="E7" i="1"/>
  <c r="F7" i="1"/>
  <c r="G7" i="1"/>
  <c r="D8" i="1"/>
  <c r="E8" i="1"/>
  <c r="F8" i="1"/>
  <c r="G8" i="1"/>
  <c r="C8" i="1"/>
  <c r="C7" i="1"/>
  <c r="C9" i="1"/>
  <c r="D9" i="1"/>
  <c r="E9" i="1"/>
  <c r="F9" i="1"/>
  <c r="G9" i="1"/>
  <c r="B9" i="1"/>
  <c r="I4" i="1"/>
</calcChain>
</file>

<file path=xl/sharedStrings.xml><?xml version="1.0" encoding="utf-8"?>
<sst xmlns="http://schemas.openxmlformats.org/spreadsheetml/2006/main" count="171" uniqueCount="75">
  <si>
    <t>z</t>
  </si>
  <si>
    <t>x1</t>
  </si>
  <si>
    <t>x2</t>
  </si>
  <si>
    <t>s1</t>
  </si>
  <si>
    <t>s2</t>
  </si>
  <si>
    <t>b</t>
  </si>
  <si>
    <t>Vizinho mais proximo</t>
  </si>
  <si>
    <t>A</t>
  </si>
  <si>
    <t>-&gt;</t>
  </si>
  <si>
    <t>B</t>
  </si>
  <si>
    <t>F</t>
  </si>
  <si>
    <t>C</t>
  </si>
  <si>
    <t>D</t>
  </si>
  <si>
    <t>E</t>
  </si>
  <si>
    <t>Dijkstra</t>
  </si>
  <si>
    <t>A[-,0]</t>
  </si>
  <si>
    <t>B[A, 74]</t>
  </si>
  <si>
    <t>F[B, 153]</t>
  </si>
  <si>
    <t>C[F, 241]</t>
  </si>
  <si>
    <t>D[C, 306]</t>
  </si>
  <si>
    <t>E[D, 455]</t>
  </si>
  <si>
    <t>E[C, 345]</t>
  </si>
  <si>
    <t>D[E, 494]</t>
  </si>
  <si>
    <t>A[D, 599]</t>
  </si>
  <si>
    <t>D[F, 263]</t>
  </si>
  <si>
    <t>C[D, 328]</t>
  </si>
  <si>
    <t>E[C, 432]</t>
  </si>
  <si>
    <t>A[E, 508]</t>
  </si>
  <si>
    <t>E[D, 412]</t>
  </si>
  <si>
    <t>E[F, 274]</t>
  </si>
  <si>
    <t>C[E, 378]</t>
  </si>
  <si>
    <t>D[E, 423]</t>
  </si>
  <si>
    <t>C[B, 172]</t>
  </si>
  <si>
    <t>E[B, 187]</t>
  </si>
  <si>
    <t>C[E, 291]</t>
  </si>
  <si>
    <t>D[B, 289]</t>
  </si>
  <si>
    <t>F[E, 308]</t>
  </si>
  <si>
    <t>E[A, 76]</t>
  </si>
  <si>
    <t>C[E, 180]</t>
  </si>
  <si>
    <t>D[E, 336]</t>
  </si>
  <si>
    <t>B[E, 189]</t>
  </si>
  <si>
    <t>F[E, 197]</t>
  </si>
  <si>
    <t>D[E, 225]</t>
  </si>
  <si>
    <t>F[A, 99]</t>
  </si>
  <si>
    <t>B[F, 178]</t>
  </si>
  <si>
    <t>C[B, 276]</t>
  </si>
  <si>
    <t>C[F, 187]</t>
  </si>
  <si>
    <t>E[B, 291]</t>
  </si>
  <si>
    <t>D[F, 209]</t>
  </si>
  <si>
    <t>D[B, 343]</t>
  </si>
  <si>
    <t>E[F, 220]</t>
  </si>
  <si>
    <t>D[A, 105]</t>
  </si>
  <si>
    <t>C[D, 170]</t>
  </si>
  <si>
    <t>F[C, 258]</t>
  </si>
  <si>
    <t>B[F, 337]</t>
  </si>
  <si>
    <t>E[B, 450]</t>
  </si>
  <si>
    <t>E[F, 379]</t>
  </si>
  <si>
    <t>B[C, 268]</t>
  </si>
  <si>
    <t>F[B, 347]</t>
  </si>
  <si>
    <t>E[F, 468]</t>
  </si>
  <si>
    <t>E[B, 381]</t>
  </si>
  <si>
    <t>E[C, 274]</t>
  </si>
  <si>
    <t>B[E, 387]</t>
  </si>
  <si>
    <t>F[E, 395]</t>
  </si>
  <si>
    <t>F[D, 215]</t>
  </si>
  <si>
    <t>E[D, 254]</t>
  </si>
  <si>
    <t>B[D, 270]</t>
  </si>
  <si>
    <t>C[A, 114]</t>
  </si>
  <si>
    <t>D[C, 179]</t>
  </si>
  <si>
    <t>F[D, 289]</t>
  </si>
  <si>
    <t>F[C, 202]</t>
  </si>
  <si>
    <t>E[D, 328]</t>
  </si>
  <si>
    <t>B[C, 212]</t>
  </si>
  <si>
    <t>B[D, 344]</t>
  </si>
  <si>
    <t>E[C, 218]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</si>
</sst>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9D08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E16" sqref="E16"/>
    </sheetView>
  </sheetViews>
  <sheetFormatPr defaultRowHeight="15"/>
  <cols>
    <col min="1" max="16384" width="9.140625" style="1"/>
  </cols>
  <sheetData>
    <row r="1" spans="1:9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9">
      <c r="A2" s="5" t="s">
        <v>0</v>
      </c>
      <c r="B2" s="1">
        <v>1</v>
      </c>
      <c r="C2" s="1">
        <v>-7</v>
      </c>
      <c r="D2" s="1">
        <v>-3</v>
      </c>
      <c r="E2" s="1">
        <v>0</v>
      </c>
      <c r="F2" s="1">
        <v>0</v>
      </c>
      <c r="G2" s="1">
        <v>0</v>
      </c>
      <c r="I2" s="1">
        <f>(-C2)/$C$4</f>
        <v>2.3333333333333335</v>
      </c>
    </row>
    <row r="3" spans="1:9">
      <c r="A3" s="6" t="s">
        <v>3</v>
      </c>
      <c r="B3" s="1">
        <v>0</v>
      </c>
      <c r="C3" s="1">
        <v>2</v>
      </c>
      <c r="D3" s="1">
        <v>1</v>
      </c>
      <c r="E3" s="1">
        <v>1</v>
      </c>
      <c r="F3" s="1">
        <v>0</v>
      </c>
      <c r="G3" s="1">
        <v>9</v>
      </c>
      <c r="I3" s="1">
        <f t="shared" ref="I3:I4" si="0">(-C3)/$C$4</f>
        <v>-0.66666666666666663</v>
      </c>
    </row>
    <row r="4" spans="1:9">
      <c r="A4" s="7" t="s">
        <v>4</v>
      </c>
      <c r="B4" s="1">
        <v>0</v>
      </c>
      <c r="C4" s="8">
        <v>3</v>
      </c>
      <c r="D4" s="1">
        <v>2</v>
      </c>
      <c r="E4" s="1">
        <v>0</v>
      </c>
      <c r="F4" s="1">
        <v>1</v>
      </c>
      <c r="G4" s="1">
        <v>13</v>
      </c>
      <c r="I4" s="1">
        <f t="shared" si="0"/>
        <v>-1</v>
      </c>
    </row>
    <row r="6" spans="1:9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4" t="s">
        <v>5</v>
      </c>
    </row>
    <row r="7" spans="1:9">
      <c r="A7" s="5" t="s">
        <v>0</v>
      </c>
      <c r="B7" s="1">
        <f>$C$4*$I2 + B2</f>
        <v>8</v>
      </c>
      <c r="C7" s="1">
        <f>$C$4*$I2 + C2</f>
        <v>0</v>
      </c>
      <c r="D7" s="1">
        <f t="shared" ref="D7:G7" si="1">$C$4*$I2 + D2</f>
        <v>4</v>
      </c>
      <c r="E7" s="1">
        <f t="shared" si="1"/>
        <v>7</v>
      </c>
      <c r="F7" s="1">
        <f t="shared" si="1"/>
        <v>7</v>
      </c>
      <c r="G7" s="1">
        <f t="shared" si="1"/>
        <v>7</v>
      </c>
    </row>
    <row r="8" spans="1:9">
      <c r="A8" s="6" t="s">
        <v>3</v>
      </c>
      <c r="B8" s="1">
        <f>$C$4*$I3 + B3</f>
        <v>-2</v>
      </c>
      <c r="C8" s="1">
        <f>$C$4*$I3 + C3</f>
        <v>0</v>
      </c>
      <c r="D8" s="1">
        <f t="shared" ref="D8:G8" si="2">$C$4*$I3 + D3</f>
        <v>-1</v>
      </c>
      <c r="E8" s="1">
        <f t="shared" si="2"/>
        <v>-1</v>
      </c>
      <c r="F8" s="1">
        <f t="shared" si="2"/>
        <v>-2</v>
      </c>
      <c r="G8" s="1">
        <f t="shared" si="2"/>
        <v>7</v>
      </c>
    </row>
    <row r="9" spans="1:9">
      <c r="A9" s="7" t="s">
        <v>4</v>
      </c>
      <c r="B9" s="1">
        <f>B4/$C$4</f>
        <v>0</v>
      </c>
      <c r="C9" s="1">
        <f t="shared" ref="C9:G9" si="3">C4/$C$4</f>
        <v>1</v>
      </c>
      <c r="D9" s="1">
        <f t="shared" si="3"/>
        <v>0.66666666666666663</v>
      </c>
      <c r="E9" s="1">
        <f t="shared" si="3"/>
        <v>0</v>
      </c>
      <c r="F9" s="1">
        <f t="shared" si="3"/>
        <v>0.33333333333333331</v>
      </c>
      <c r="G9" s="1">
        <f t="shared" si="3"/>
        <v>4.333333333333333</v>
      </c>
    </row>
    <row r="12" spans="1:9">
      <c r="B12" s="9" t="s">
        <v>1</v>
      </c>
      <c r="C12" s="10">
        <f>G9</f>
        <v>4.333333333333333</v>
      </c>
    </row>
    <row r="13" spans="1:9">
      <c r="B13" s="11" t="s">
        <v>2</v>
      </c>
      <c r="C13" s="12">
        <f>D7</f>
        <v>4</v>
      </c>
    </row>
    <row r="14" spans="1:9">
      <c r="B14" s="13" t="s">
        <v>0</v>
      </c>
      <c r="C14" s="14">
        <f>G7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6134-E90B-409F-B172-69B424EB4CBF}">
  <dimension ref="A1:I14"/>
  <sheetViews>
    <sheetView workbookViewId="0">
      <selection activeCell="E20" sqref="E20"/>
    </sheetView>
  </sheetViews>
  <sheetFormatPr defaultRowHeight="15"/>
  <cols>
    <col min="1" max="16384" width="9.140625" style="1"/>
  </cols>
  <sheetData>
    <row r="1" spans="1:9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9">
      <c r="A2" s="5" t="s">
        <v>0</v>
      </c>
      <c r="B2" s="1">
        <v>1</v>
      </c>
      <c r="C2" s="1">
        <v>-4</v>
      </c>
      <c r="D2" s="1">
        <v>5</v>
      </c>
      <c r="E2" s="1">
        <v>0</v>
      </c>
      <c r="F2" s="1">
        <v>0</v>
      </c>
      <c r="G2" s="1">
        <v>0</v>
      </c>
      <c r="I2" s="1">
        <f>(-C2)/$C$4</f>
        <v>1.3333333333333333</v>
      </c>
    </row>
    <row r="3" spans="1:9">
      <c r="A3" s="6" t="s">
        <v>3</v>
      </c>
      <c r="B3" s="1">
        <v>0</v>
      </c>
      <c r="C3" s="1">
        <v>1</v>
      </c>
      <c r="D3" s="1">
        <v>4</v>
      </c>
      <c r="E3" s="1">
        <v>1</v>
      </c>
      <c r="F3" s="1">
        <v>0</v>
      </c>
      <c r="G3" s="1">
        <v>5</v>
      </c>
      <c r="I3" s="1">
        <f t="shared" ref="I3:I4" si="0">(-C3)/$C$4</f>
        <v>-0.33333333333333331</v>
      </c>
    </row>
    <row r="4" spans="1:9">
      <c r="A4" s="7" t="s">
        <v>4</v>
      </c>
      <c r="B4" s="1">
        <v>0</v>
      </c>
      <c r="C4" s="8">
        <v>3</v>
      </c>
      <c r="D4" s="1">
        <v>2</v>
      </c>
      <c r="E4" s="1">
        <v>0</v>
      </c>
      <c r="F4" s="1">
        <v>1</v>
      </c>
      <c r="G4" s="1">
        <v>7</v>
      </c>
      <c r="I4" s="1">
        <f t="shared" si="0"/>
        <v>-1</v>
      </c>
    </row>
    <row r="6" spans="1:9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4" t="s">
        <v>5</v>
      </c>
    </row>
    <row r="7" spans="1:9">
      <c r="A7" s="5" t="s">
        <v>0</v>
      </c>
      <c r="B7" s="1">
        <f>$C$4*$I2 + B2</f>
        <v>5</v>
      </c>
      <c r="C7" s="1">
        <f t="shared" ref="C7:G7" si="1">$C$4*$I2 + C2</f>
        <v>0</v>
      </c>
      <c r="D7" s="1">
        <f t="shared" si="1"/>
        <v>9</v>
      </c>
      <c r="E7" s="1">
        <f t="shared" si="1"/>
        <v>4</v>
      </c>
      <c r="F7" s="1">
        <f t="shared" si="1"/>
        <v>4</v>
      </c>
      <c r="G7" s="1">
        <f t="shared" si="1"/>
        <v>4</v>
      </c>
    </row>
    <row r="8" spans="1:9">
      <c r="A8" s="6" t="s">
        <v>3</v>
      </c>
      <c r="B8" s="1">
        <f>$C$4*$I3 + B3</f>
        <v>-1</v>
      </c>
      <c r="C8" s="1">
        <f t="shared" ref="C8:G8" si="2">$C$4*$I3 + C3</f>
        <v>0</v>
      </c>
      <c r="D8" s="1">
        <f t="shared" si="2"/>
        <v>3</v>
      </c>
      <c r="E8" s="1">
        <f t="shared" si="2"/>
        <v>0</v>
      </c>
      <c r="F8" s="1">
        <f t="shared" si="2"/>
        <v>-1</v>
      </c>
      <c r="G8" s="1">
        <f t="shared" si="2"/>
        <v>4</v>
      </c>
    </row>
    <row r="9" spans="1:9">
      <c r="A9" s="7" t="s">
        <v>4</v>
      </c>
      <c r="B9" s="1">
        <f>B4/$C$4</f>
        <v>0</v>
      </c>
      <c r="C9" s="1">
        <f t="shared" ref="C9:G9" si="3">C4/$C$4</f>
        <v>1</v>
      </c>
      <c r="D9" s="1">
        <f t="shared" si="3"/>
        <v>0.66666666666666663</v>
      </c>
      <c r="E9" s="1">
        <f t="shared" si="3"/>
        <v>0</v>
      </c>
      <c r="F9" s="1">
        <f t="shared" si="3"/>
        <v>0.33333333333333331</v>
      </c>
      <c r="G9" s="1">
        <f t="shared" si="3"/>
        <v>2.3333333333333335</v>
      </c>
    </row>
    <row r="12" spans="1:9">
      <c r="B12" s="9" t="s">
        <v>1</v>
      </c>
      <c r="C12" s="10">
        <f>G9</f>
        <v>2.3333333333333335</v>
      </c>
    </row>
    <row r="13" spans="1:9">
      <c r="B13" s="11" t="s">
        <v>2</v>
      </c>
      <c r="C13" s="12">
        <f>D7</f>
        <v>9</v>
      </c>
    </row>
    <row r="14" spans="1:9">
      <c r="B14" s="13" t="s">
        <v>0</v>
      </c>
      <c r="C14" s="14">
        <f>G7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5729-4500-4BFF-B439-F57349172620}">
  <dimension ref="A1:I14"/>
  <sheetViews>
    <sheetView workbookViewId="0">
      <selection activeCell="H13" sqref="H13"/>
    </sheetView>
  </sheetViews>
  <sheetFormatPr defaultRowHeight="15"/>
  <cols>
    <col min="1" max="16384" width="9.140625" style="1"/>
  </cols>
  <sheetData>
    <row r="1" spans="1:9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9">
      <c r="A2" s="5" t="s">
        <v>0</v>
      </c>
      <c r="B2" s="1">
        <v>1</v>
      </c>
      <c r="C2" s="1">
        <v>-5</v>
      </c>
      <c r="D2" s="1">
        <v>-2</v>
      </c>
      <c r="E2" s="1">
        <v>0</v>
      </c>
      <c r="F2" s="1">
        <v>0</v>
      </c>
      <c r="G2" s="1">
        <v>0</v>
      </c>
      <c r="I2" s="1">
        <f>(-C2)/$C$3</f>
        <v>1.6666666666666667</v>
      </c>
    </row>
    <row r="3" spans="1:9">
      <c r="A3" s="6" t="s">
        <v>3</v>
      </c>
      <c r="B3" s="1">
        <v>0</v>
      </c>
      <c r="C3" s="8">
        <v>3</v>
      </c>
      <c r="D3" s="1">
        <v>1</v>
      </c>
      <c r="E3" s="1">
        <v>1</v>
      </c>
      <c r="F3" s="1">
        <v>0</v>
      </c>
      <c r="G3" s="1">
        <v>12</v>
      </c>
      <c r="I3" s="1">
        <f t="shared" ref="I3:I4" si="0">(-C3)/$C$3</f>
        <v>-1</v>
      </c>
    </row>
    <row r="4" spans="1:9">
      <c r="A4" s="7" t="s">
        <v>4</v>
      </c>
      <c r="B4" s="1">
        <v>0</v>
      </c>
      <c r="C4" s="1">
        <v>1</v>
      </c>
      <c r="D4" s="1">
        <v>1</v>
      </c>
      <c r="E4" s="1">
        <v>0</v>
      </c>
      <c r="F4" s="1">
        <v>1</v>
      </c>
      <c r="G4" s="1">
        <v>5</v>
      </c>
      <c r="I4" s="1">
        <f t="shared" si="0"/>
        <v>-0.33333333333333331</v>
      </c>
    </row>
    <row r="6" spans="1:9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4" t="s">
        <v>5</v>
      </c>
    </row>
    <row r="7" spans="1:9">
      <c r="A7" s="5" t="s">
        <v>0</v>
      </c>
      <c r="B7" s="1">
        <f>$C$3*$I2 + B2</f>
        <v>6</v>
      </c>
      <c r="C7" s="1">
        <f t="shared" ref="C7:G9" si="1">$C$3*$I2 + C2</f>
        <v>0</v>
      </c>
      <c r="D7" s="1">
        <f t="shared" si="1"/>
        <v>3</v>
      </c>
      <c r="E7" s="1">
        <f t="shared" si="1"/>
        <v>5</v>
      </c>
      <c r="F7" s="1">
        <f t="shared" si="1"/>
        <v>5</v>
      </c>
      <c r="G7" s="1">
        <f t="shared" si="1"/>
        <v>5</v>
      </c>
    </row>
    <row r="8" spans="1:9">
      <c r="A8" s="6" t="s">
        <v>3</v>
      </c>
      <c r="B8" s="1">
        <f>B3/$C$3</f>
        <v>0</v>
      </c>
      <c r="C8" s="1">
        <f t="shared" ref="C8:G8" si="2">C3/$C$3</f>
        <v>1</v>
      </c>
      <c r="D8" s="1">
        <f t="shared" si="2"/>
        <v>0.33333333333333331</v>
      </c>
      <c r="E8" s="1">
        <f t="shared" si="2"/>
        <v>0.33333333333333331</v>
      </c>
      <c r="F8" s="1">
        <f t="shared" si="2"/>
        <v>0</v>
      </c>
      <c r="G8" s="1">
        <f t="shared" si="2"/>
        <v>4</v>
      </c>
    </row>
    <row r="9" spans="1:9">
      <c r="A9" s="7" t="s">
        <v>4</v>
      </c>
      <c r="B9" s="1">
        <f>$C$3*$I4 + B4</f>
        <v>-1</v>
      </c>
      <c r="C9" s="1">
        <f t="shared" si="1"/>
        <v>0</v>
      </c>
      <c r="D9" s="1">
        <f t="shared" si="1"/>
        <v>0</v>
      </c>
      <c r="E9" s="1">
        <f t="shared" si="1"/>
        <v>-1</v>
      </c>
      <c r="F9" s="1">
        <f t="shared" si="1"/>
        <v>0</v>
      </c>
      <c r="G9" s="1">
        <f t="shared" si="1"/>
        <v>4</v>
      </c>
    </row>
    <row r="12" spans="1:9">
      <c r="B12" s="9" t="s">
        <v>1</v>
      </c>
      <c r="C12" s="10">
        <f>G8</f>
        <v>4</v>
      </c>
    </row>
    <row r="13" spans="1:9">
      <c r="B13" s="11" t="s">
        <v>2</v>
      </c>
      <c r="C13" s="12">
        <f>D7</f>
        <v>3</v>
      </c>
    </row>
    <row r="14" spans="1:9">
      <c r="B14" s="13" t="s">
        <v>0</v>
      </c>
      <c r="C14" s="14">
        <f>G7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99FD-C792-4FB3-932A-5531521F9753}">
  <dimension ref="A1:H40"/>
  <sheetViews>
    <sheetView workbookViewId="0">
      <selection activeCell="H6" sqref="H6"/>
    </sheetView>
  </sheetViews>
  <sheetFormatPr defaultRowHeight="15"/>
  <cols>
    <col min="1" max="16384" width="9.140625" style="1"/>
  </cols>
  <sheetData>
    <row r="1" spans="1:8" ht="15.75">
      <c r="A1" s="18" t="s">
        <v>6</v>
      </c>
    </row>
    <row r="2" spans="1:8">
      <c r="A2" s="1" t="s">
        <v>7</v>
      </c>
      <c r="B2" s="1" t="s">
        <v>8</v>
      </c>
      <c r="C2" s="1">
        <v>74</v>
      </c>
      <c r="D2" s="1" t="s">
        <v>8</v>
      </c>
      <c r="E2" s="1" t="s">
        <v>9</v>
      </c>
    </row>
    <row r="3" spans="1:8">
      <c r="A3" s="1" t="s">
        <v>9</v>
      </c>
      <c r="B3" s="1" t="s">
        <v>8</v>
      </c>
      <c r="C3" s="1">
        <v>79</v>
      </c>
      <c r="D3" s="1" t="s">
        <v>8</v>
      </c>
      <c r="E3" s="1" t="s">
        <v>10</v>
      </c>
    </row>
    <row r="4" spans="1:8">
      <c r="A4" s="1" t="s">
        <v>10</v>
      </c>
      <c r="B4" s="1" t="s">
        <v>8</v>
      </c>
      <c r="C4" s="1">
        <v>88</v>
      </c>
      <c r="D4" s="1" t="s">
        <v>8</v>
      </c>
      <c r="E4" s="1" t="s">
        <v>11</v>
      </c>
    </row>
    <row r="5" spans="1:8">
      <c r="A5" s="1" t="s">
        <v>11</v>
      </c>
      <c r="B5" s="1" t="s">
        <v>8</v>
      </c>
      <c r="C5" s="1">
        <v>65</v>
      </c>
      <c r="D5" s="1" t="s">
        <v>8</v>
      </c>
      <c r="E5" s="1" t="s">
        <v>12</v>
      </c>
    </row>
    <row r="6" spans="1:8">
      <c r="A6" s="1" t="s">
        <v>12</v>
      </c>
      <c r="B6" s="1" t="s">
        <v>8</v>
      </c>
      <c r="C6" s="1">
        <v>149</v>
      </c>
      <c r="D6" s="1" t="s">
        <v>8</v>
      </c>
      <c r="E6" s="1" t="s">
        <v>13</v>
      </c>
    </row>
    <row r="7" spans="1:8">
      <c r="A7" s="1" t="s">
        <v>13</v>
      </c>
      <c r="B7" s="1" t="s">
        <v>8</v>
      </c>
      <c r="C7" s="1">
        <v>76</v>
      </c>
      <c r="D7" s="1" t="s">
        <v>8</v>
      </c>
      <c r="E7" s="1" t="s">
        <v>7</v>
      </c>
    </row>
    <row r="8" spans="1:8">
      <c r="C8" s="8">
        <f>SUM(C2:C7)</f>
        <v>531</v>
      </c>
    </row>
    <row r="10" spans="1:8" ht="15.75">
      <c r="A10" s="15" t="s">
        <v>14</v>
      </c>
    </row>
    <row r="11" spans="1:8">
      <c r="A11" s="16" t="s">
        <v>15</v>
      </c>
      <c r="B11" s="16" t="s">
        <v>16</v>
      </c>
      <c r="C11" s="16" t="s">
        <v>17</v>
      </c>
      <c r="D11" s="16" t="s">
        <v>18</v>
      </c>
      <c r="E11" s="16" t="s">
        <v>19</v>
      </c>
      <c r="F11" s="17" t="s">
        <v>20</v>
      </c>
    </row>
    <row r="12" spans="1:8">
      <c r="A12" s="16" t="s">
        <v>15</v>
      </c>
      <c r="B12" s="16" t="s">
        <v>16</v>
      </c>
      <c r="C12" s="16" t="s">
        <v>17</v>
      </c>
      <c r="D12" s="16" t="s">
        <v>18</v>
      </c>
      <c r="E12" s="16" t="s">
        <v>21</v>
      </c>
      <c r="F12" s="16" t="s">
        <v>22</v>
      </c>
      <c r="G12" s="17" t="s">
        <v>23</v>
      </c>
    </row>
    <row r="13" spans="1:8">
      <c r="A13" s="16" t="s">
        <v>15</v>
      </c>
      <c r="B13" s="16" t="s">
        <v>16</v>
      </c>
      <c r="C13" s="16" t="s">
        <v>17</v>
      </c>
      <c r="D13" s="16" t="s">
        <v>24</v>
      </c>
      <c r="E13" s="16" t="s">
        <v>25</v>
      </c>
      <c r="F13" s="16" t="s">
        <v>26</v>
      </c>
      <c r="G13" s="16" t="s">
        <v>27</v>
      </c>
      <c r="H13" s="8">
        <v>508</v>
      </c>
    </row>
    <row r="14" spans="1:8">
      <c r="E14" s="17" t="s">
        <v>28</v>
      </c>
    </row>
    <row r="15" spans="1:8">
      <c r="A15" s="16" t="s">
        <v>15</v>
      </c>
      <c r="B15" s="16" t="s">
        <v>16</v>
      </c>
      <c r="C15" s="16" t="s">
        <v>17</v>
      </c>
      <c r="D15" s="16" t="s">
        <v>29</v>
      </c>
      <c r="E15" s="17" t="s">
        <v>30</v>
      </c>
    </row>
    <row r="16" spans="1:8">
      <c r="E16" s="17" t="s">
        <v>31</v>
      </c>
    </row>
    <row r="17" spans="1:6">
      <c r="C17" s="17" t="s">
        <v>32</v>
      </c>
    </row>
    <row r="18" spans="1:6">
      <c r="A18" s="16" t="s">
        <v>15</v>
      </c>
      <c r="B18" s="16" t="s">
        <v>16</v>
      </c>
      <c r="C18" s="16" t="s">
        <v>33</v>
      </c>
      <c r="D18" s="17" t="s">
        <v>34</v>
      </c>
    </row>
    <row r="19" spans="1:6">
      <c r="C19" s="17" t="s">
        <v>35</v>
      </c>
      <c r="D19" s="17" t="s">
        <v>36</v>
      </c>
    </row>
    <row r="20" spans="1:6">
      <c r="A20" s="16" t="s">
        <v>15</v>
      </c>
      <c r="B20" s="16" t="s">
        <v>37</v>
      </c>
      <c r="C20" s="17" t="s">
        <v>38</v>
      </c>
      <c r="D20" s="17" t="s">
        <v>39</v>
      </c>
    </row>
    <row r="21" spans="1:6">
      <c r="C21" s="17" t="s">
        <v>40</v>
      </c>
    </row>
    <row r="22" spans="1:6">
      <c r="C22" s="17" t="s">
        <v>41</v>
      </c>
    </row>
    <row r="23" spans="1:6">
      <c r="C23" s="17" t="s">
        <v>42</v>
      </c>
    </row>
    <row r="24" spans="1:6">
      <c r="A24" s="16" t="s">
        <v>15</v>
      </c>
      <c r="B24" s="16" t="s">
        <v>43</v>
      </c>
      <c r="C24" s="16" t="s">
        <v>44</v>
      </c>
      <c r="D24" s="17" t="s">
        <v>45</v>
      </c>
    </row>
    <row r="25" spans="1:6">
      <c r="C25" s="17" t="s">
        <v>46</v>
      </c>
      <c r="D25" s="17" t="s">
        <v>47</v>
      </c>
    </row>
    <row r="26" spans="1:6">
      <c r="C26" s="17" t="s">
        <v>48</v>
      </c>
      <c r="D26" s="17" t="s">
        <v>49</v>
      </c>
    </row>
    <row r="27" spans="1:6">
      <c r="C27" s="17" t="s">
        <v>50</v>
      </c>
    </row>
    <row r="28" spans="1:6">
      <c r="A28" s="16" t="s">
        <v>15</v>
      </c>
      <c r="B28" s="16" t="s">
        <v>51</v>
      </c>
      <c r="C28" s="16" t="s">
        <v>52</v>
      </c>
      <c r="D28" s="16" t="s">
        <v>53</v>
      </c>
      <c r="E28" s="16" t="s">
        <v>54</v>
      </c>
      <c r="F28" s="17" t="s">
        <v>55</v>
      </c>
    </row>
    <row r="29" spans="1:6">
      <c r="E29" s="17" t="s">
        <v>56</v>
      </c>
    </row>
    <row r="30" spans="1:6">
      <c r="A30" s="16" t="s">
        <v>15</v>
      </c>
      <c r="B30" s="16" t="s">
        <v>51</v>
      </c>
      <c r="C30" s="16" t="s">
        <v>52</v>
      </c>
      <c r="D30" s="16" t="s">
        <v>57</v>
      </c>
      <c r="E30" s="16" t="s">
        <v>58</v>
      </c>
      <c r="F30" s="17" t="s">
        <v>59</v>
      </c>
    </row>
    <row r="31" spans="1:6">
      <c r="E31" s="17" t="s">
        <v>60</v>
      </c>
    </row>
    <row r="32" spans="1:6">
      <c r="A32" s="16" t="s">
        <v>15</v>
      </c>
      <c r="B32" s="16" t="s">
        <v>51</v>
      </c>
      <c r="C32" s="16" t="s">
        <v>52</v>
      </c>
      <c r="D32" s="16" t="s">
        <v>61</v>
      </c>
      <c r="E32" s="17" t="s">
        <v>62</v>
      </c>
    </row>
    <row r="33" spans="1:5">
      <c r="E33" s="17" t="s">
        <v>63</v>
      </c>
    </row>
    <row r="34" spans="1:5">
      <c r="C34" s="17" t="s">
        <v>64</v>
      </c>
    </row>
    <row r="35" spans="1:5">
      <c r="C35" s="17" t="s">
        <v>65</v>
      </c>
    </row>
    <row r="36" spans="1:5">
      <c r="C36" s="17" t="s">
        <v>66</v>
      </c>
    </row>
    <row r="37" spans="1:5">
      <c r="A37" s="16" t="s">
        <v>15</v>
      </c>
      <c r="B37" s="16" t="s">
        <v>67</v>
      </c>
      <c r="C37" s="16" t="s">
        <v>68</v>
      </c>
      <c r="D37" s="17" t="s">
        <v>69</v>
      </c>
    </row>
    <row r="38" spans="1:5">
      <c r="C38" s="17" t="s">
        <v>70</v>
      </c>
      <c r="D38" s="17" t="s">
        <v>71</v>
      </c>
    </row>
    <row r="39" spans="1:5">
      <c r="C39" s="17" t="s">
        <v>72</v>
      </c>
      <c r="D39" s="17" t="s">
        <v>73</v>
      </c>
    </row>
    <row r="40" spans="1:5">
      <c r="C40" s="1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2019-06-03T22:52:15Z</dcterms:created>
  <dcterms:modified xsi:type="dcterms:W3CDTF">2019-06-04T01:51:31Z</dcterms:modified>
  <cp:category/>
  <cp:contentStatus/>
</cp:coreProperties>
</file>