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F39" i="1" l="1"/>
  <c r="F34" i="1" s="1"/>
  <c r="F19" i="1"/>
  <c r="F15" i="1" s="1"/>
  <c r="F49" i="1" l="1"/>
  <c r="F11" i="1"/>
  <c r="F4" i="1"/>
  <c r="F9" i="1"/>
  <c r="F14" i="1" l="1"/>
  <c r="F8" i="1"/>
</calcChain>
</file>

<file path=xl/sharedStrings.xml><?xml version="1.0" encoding="utf-8"?>
<sst xmlns="http://schemas.openxmlformats.org/spreadsheetml/2006/main" count="222" uniqueCount="143">
  <si>
    <t>任务基线</t>
  </si>
  <si>
    <t>责任主体</t>
    <phoneticPr fontId="3" type="noConversion"/>
  </si>
  <si>
    <t>交付基线</t>
  </si>
  <si>
    <t>进度</t>
    <phoneticPr fontId="3" type="noConversion"/>
  </si>
  <si>
    <t>编号</t>
    <phoneticPr fontId="3" type="noConversion"/>
  </si>
  <si>
    <t>里程碑</t>
  </si>
  <si>
    <t>项目阶段</t>
  </si>
  <si>
    <t>任务名称</t>
  </si>
  <si>
    <t>计划人天</t>
  </si>
  <si>
    <t>交付物</t>
  </si>
  <si>
    <t>计划开始</t>
    <phoneticPr fontId="3" type="noConversion"/>
  </si>
  <si>
    <t>计划完成</t>
    <phoneticPr fontId="3" type="noConversion"/>
  </si>
  <si>
    <t>项目准备</t>
    <phoneticPr fontId="3" type="noConversion"/>
  </si>
  <si>
    <t>项目准备</t>
  </si>
  <si>
    <t>人力资源部、金蝶</t>
    <phoneticPr fontId="3" type="noConversion"/>
  </si>
  <si>
    <t>人员信息收集表</t>
    <phoneticPr fontId="2" type="noConversion"/>
  </si>
  <si>
    <t>系统准备</t>
    <phoneticPr fontId="3" type="noConversion"/>
  </si>
  <si>
    <t>系统准备</t>
  </si>
  <si>
    <t>2.1.1</t>
    <phoneticPr fontId="3" type="noConversion"/>
  </si>
  <si>
    <t>人员信息收集</t>
    <phoneticPr fontId="3" type="noConversion"/>
  </si>
  <si>
    <t>人员信息</t>
    <phoneticPr fontId="2" type="noConversion"/>
  </si>
  <si>
    <t>网络搭建</t>
    <phoneticPr fontId="3" type="noConversion"/>
  </si>
  <si>
    <t>信息科</t>
    <phoneticPr fontId="3" type="noConversion"/>
  </si>
  <si>
    <t>信息科、金蝶</t>
    <phoneticPr fontId="3" type="noConversion"/>
  </si>
  <si>
    <t>2.2.1</t>
    <phoneticPr fontId="3" type="noConversion"/>
  </si>
  <si>
    <t>金蝶</t>
    <phoneticPr fontId="3" type="noConversion"/>
  </si>
  <si>
    <t>2.2.2</t>
  </si>
  <si>
    <t>网络调试配置</t>
    <phoneticPr fontId="3" type="noConversion"/>
  </si>
  <si>
    <t>服务器部署</t>
    <phoneticPr fontId="3" type="noConversion"/>
  </si>
  <si>
    <t>系统资料修改</t>
    <phoneticPr fontId="2" type="noConversion"/>
  </si>
  <si>
    <t>人员信息二次核对</t>
    <phoneticPr fontId="2" type="noConversion"/>
  </si>
  <si>
    <t>人员信息核对表</t>
    <phoneticPr fontId="2" type="noConversion"/>
  </si>
  <si>
    <t>系统实现</t>
    <phoneticPr fontId="3" type="noConversion"/>
  </si>
  <si>
    <t xml:space="preserve"> 系统实现</t>
  </si>
  <si>
    <t>3.1.1</t>
    <phoneticPr fontId="3" type="noConversion"/>
  </si>
  <si>
    <t xml:space="preserve"> 系统实现</t>
    <phoneticPr fontId="3" type="noConversion"/>
  </si>
  <si>
    <t>金蝶、人力资源部</t>
    <phoneticPr fontId="3" type="noConversion"/>
  </si>
  <si>
    <t>3.1.2</t>
  </si>
  <si>
    <t>3.1.3</t>
  </si>
  <si>
    <t>3.1.4</t>
  </si>
  <si>
    <t>★</t>
  </si>
  <si>
    <t>3.1.5</t>
  </si>
  <si>
    <t>金蝶</t>
    <phoneticPr fontId="3" type="noConversion"/>
  </si>
  <si>
    <t>云之家认证</t>
    <phoneticPr fontId="2" type="noConversion"/>
  </si>
  <si>
    <t>《培训签到表》</t>
    <phoneticPr fontId="3" type="noConversion"/>
  </si>
  <si>
    <t>《培训签到表》</t>
    <phoneticPr fontId="3" type="noConversion"/>
  </si>
  <si>
    <t>云之家基础应用上线</t>
    <phoneticPr fontId="3" type="noConversion"/>
  </si>
  <si>
    <t>3.2.1</t>
    <phoneticPr fontId="3" type="noConversion"/>
  </si>
  <si>
    <t>3.2.2</t>
  </si>
  <si>
    <t>3.2.3</t>
  </si>
  <si>
    <t>云之家管理驾驶舱、移动应用上线</t>
    <phoneticPr fontId="3" type="noConversion"/>
  </si>
  <si>
    <t>3.2.4</t>
  </si>
  <si>
    <t>3.2.5</t>
  </si>
  <si>
    <t>3.2.6</t>
  </si>
  <si>
    <t>云之家基础应用上线</t>
    <phoneticPr fontId="2" type="noConversion"/>
  </si>
  <si>
    <t>云之家管理驾驶舱、移动应用上线</t>
    <phoneticPr fontId="2" type="noConversion"/>
  </si>
  <si>
    <t>运营日报功能开发，测试</t>
    <phoneticPr fontId="2" type="noConversion"/>
  </si>
  <si>
    <t>人力资源人事事务功能开发，测试</t>
    <phoneticPr fontId="2" type="noConversion"/>
  </si>
  <si>
    <t>费用/差旅报销开发，测试</t>
    <phoneticPr fontId="2" type="noConversion"/>
  </si>
  <si>
    <t xml:space="preserve"> 系统交付</t>
  </si>
  <si>
    <t>项目验收</t>
    <phoneticPr fontId="3" type="noConversion"/>
  </si>
  <si>
    <t xml:space="preserve"> 系统交付</t>
    <phoneticPr fontId="3" type="noConversion"/>
  </si>
  <si>
    <t>整理实施项目文档</t>
  </si>
  <si>
    <t>金蝶、信息科</t>
  </si>
  <si>
    <t>《项目文档汇编》</t>
    <phoneticPr fontId="3" type="noConversion"/>
  </si>
  <si>
    <t>编写项目总体验收报告</t>
  </si>
  <si>
    <t>《项目验收报告》</t>
    <phoneticPr fontId="3" type="noConversion"/>
  </si>
  <si>
    <t>项目验收大会</t>
  </si>
  <si>
    <t>金蝶、医院</t>
    <phoneticPr fontId="3" type="noConversion"/>
  </si>
  <si>
    <t>服务交接</t>
  </si>
  <si>
    <t>《实施服务交接工作说明书》</t>
    <phoneticPr fontId="3" type="noConversion"/>
  </si>
  <si>
    <t>使用科室、金蝶</t>
    <phoneticPr fontId="3" type="noConversion"/>
  </si>
  <si>
    <t>智慧云医院综合运营管理系统升级项目总体实施计划表</t>
    <phoneticPr fontId="3" type="noConversion"/>
  </si>
  <si>
    <t>云之家电话</t>
  </si>
  <si>
    <t>智能消息</t>
  </si>
  <si>
    <t>通知公告</t>
  </si>
  <si>
    <t>即时通讯</t>
  </si>
  <si>
    <t>移动签到</t>
  </si>
  <si>
    <t>工作汇报</t>
  </si>
  <si>
    <t>文件管理（企业云盘）</t>
  </si>
  <si>
    <t>故障报修</t>
  </si>
  <si>
    <t>会议管理</t>
  </si>
  <si>
    <t>公文管理</t>
  </si>
  <si>
    <t>知薪</t>
  </si>
  <si>
    <t>语音会议</t>
  </si>
  <si>
    <t>视频会议</t>
  </si>
  <si>
    <t>投票</t>
  </si>
  <si>
    <t>问卷</t>
  </si>
  <si>
    <t>院长信箱</t>
  </si>
  <si>
    <t>通讯录</t>
    <phoneticPr fontId="2" type="noConversion"/>
  </si>
  <si>
    <t>邮件助手</t>
    <phoneticPr fontId="2" type="noConversion"/>
  </si>
  <si>
    <t>金蝶服务器部署</t>
    <phoneticPr fontId="3" type="noConversion"/>
  </si>
  <si>
    <t>云之家私有云部署、云之家团队注册、组织架构搭建</t>
    <phoneticPr fontId="3" type="noConversion"/>
  </si>
  <si>
    <t>人员信息同步、人员授权</t>
    <phoneticPr fontId="3" type="noConversion"/>
  </si>
  <si>
    <t>3.1.4.1</t>
    <phoneticPr fontId="3" type="noConversion"/>
  </si>
  <si>
    <t>3.1.4.2</t>
  </si>
  <si>
    <t>3.1.4.3</t>
  </si>
  <si>
    <t>3.1.4.4</t>
  </si>
  <si>
    <t>3.1.4.5</t>
  </si>
  <si>
    <t>3.1.4.6</t>
  </si>
  <si>
    <t>3.1.4.7</t>
  </si>
  <si>
    <t>3.1.4.8</t>
  </si>
  <si>
    <t>3.1.4.9</t>
  </si>
  <si>
    <t>3.1.4.10</t>
  </si>
  <si>
    <t>3.1.4.11</t>
  </si>
  <si>
    <t>3.1.4.12</t>
  </si>
  <si>
    <t>3.1.4.13</t>
  </si>
  <si>
    <t>《上线确认表》</t>
    <phoneticPr fontId="3" type="noConversion"/>
  </si>
  <si>
    <t>用户培训（公告），相关科室使用现场问题解决</t>
    <phoneticPr fontId="3" type="noConversion"/>
  </si>
  <si>
    <t>用户培训（会议助手），相关科室使用现场问题解决</t>
    <phoneticPr fontId="3" type="noConversion"/>
  </si>
  <si>
    <t>用户培训（发文），相关科室使用现场问题解决</t>
    <phoneticPr fontId="3" type="noConversion"/>
  </si>
  <si>
    <t>用户培训（知薪），相关科室使用现场问题解决</t>
    <phoneticPr fontId="3" type="noConversion"/>
  </si>
  <si>
    <t>用户培训（公文管理），相关科室使用现场问题解决</t>
    <phoneticPr fontId="3" type="noConversion"/>
  </si>
  <si>
    <t>用户培训（通讯录、云之家电话、智能消息、即时通讯），相关科室使用现场问题解决</t>
    <phoneticPr fontId="3" type="noConversion"/>
  </si>
  <si>
    <t>用户培训（文件管理（企业云盘）），相关科室使用现场问题解决</t>
    <phoneticPr fontId="3" type="noConversion"/>
  </si>
  <si>
    <t>用户培训（语音会议、视频会议），相关科室使用现场问题解决</t>
    <phoneticPr fontId="3" type="noConversion"/>
  </si>
  <si>
    <t>用户培训（故障报修），相关科室使用现场问题解决</t>
    <phoneticPr fontId="3" type="noConversion"/>
  </si>
  <si>
    <t>用户培训（投票、问卷），相关科室使用现场问题解决</t>
    <phoneticPr fontId="3" type="noConversion"/>
  </si>
  <si>
    <t>用户培训（院长信箱、邮件助手），相关科室使用现场问题解决</t>
    <phoneticPr fontId="3" type="noConversion"/>
  </si>
  <si>
    <t>用户培训（移动签到），相关科室使用现场问题解决</t>
    <phoneticPr fontId="3" type="noConversion"/>
  </si>
  <si>
    <t>用户培训（工作汇报），相关科室使用现场问题解决</t>
    <phoneticPr fontId="3" type="noConversion"/>
  </si>
  <si>
    <t>3.2.5.1</t>
    <phoneticPr fontId="3" type="noConversion"/>
  </si>
  <si>
    <t>关键指标功能开发，测试</t>
    <phoneticPr fontId="2" type="noConversion"/>
  </si>
  <si>
    <t>用户培训（运营日报-日报推送），相关科室使用现场问题解决</t>
    <phoneticPr fontId="3" type="noConversion"/>
  </si>
  <si>
    <t>用户培训（关键指标-信息查询），相关科室使用现场问题解决</t>
    <phoneticPr fontId="3" type="noConversion"/>
  </si>
  <si>
    <t>用户培训（新员工入职），相关科室使用现场问题解决</t>
    <phoneticPr fontId="3" type="noConversion"/>
  </si>
  <si>
    <t>用户培训（内部异动），相关科室使用现场问题解决</t>
    <phoneticPr fontId="3" type="noConversion"/>
  </si>
  <si>
    <t>用户培训（员工离职），相关科室使用现场问题解决</t>
    <phoneticPr fontId="3" type="noConversion"/>
  </si>
  <si>
    <t>用户培训（员工借款），相关科室使用现场问题解决</t>
    <phoneticPr fontId="3" type="noConversion"/>
  </si>
  <si>
    <t>用户培训（普通费用报销），相关科室使用现场问题解决</t>
    <phoneticPr fontId="3" type="noConversion"/>
  </si>
  <si>
    <t>用户培训（差旅费用报销），相关科室使用现场问题解决</t>
    <phoneticPr fontId="3" type="noConversion"/>
  </si>
  <si>
    <t>3.2.5.2</t>
  </si>
  <si>
    <t>3.2.5.3</t>
  </si>
  <si>
    <t>3.2.5.4</t>
  </si>
  <si>
    <t>3.2.5.5</t>
  </si>
  <si>
    <t>3.2.5.6</t>
  </si>
  <si>
    <t>3.2.5.7</t>
  </si>
  <si>
    <t>3.2.5.8</t>
  </si>
  <si>
    <t>用户培训(管理驾驶舱和移动应用)</t>
    <phoneticPr fontId="3" type="noConversion"/>
  </si>
  <si>
    <t>金蝶、终端科室</t>
    <phoneticPr fontId="3" type="noConversion"/>
  </si>
  <si>
    <t>金蝶、终端科室</t>
    <phoneticPr fontId="3" type="noConversion"/>
  </si>
  <si>
    <t>用户培训</t>
    <phoneticPr fontId="3" type="noConversion"/>
  </si>
  <si>
    <t>全院云之家下载、登陆、信息确认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</si>
</sst>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b/>
      <sz val="11"/>
      <color indexed="63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0"/>
      <color indexed="63"/>
      <name val="宋体"/>
      <family val="3"/>
      <charset val="134"/>
    </font>
    <font>
      <sz val="10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4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justify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14" fontId="6" fillId="0" borderId="6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>
      <pane ySplit="3" topLeftCell="A22" activePane="bottomLeft" state="frozen"/>
      <selection pane="bottomLeft" activeCell="H34" sqref="H34:H38"/>
    </sheetView>
  </sheetViews>
  <sheetFormatPr defaultRowHeight="13.5" x14ac:dyDescent="0.15"/>
  <cols>
    <col min="1" max="1" width="7.75" customWidth="1"/>
    <col min="2" max="2" width="7.25" customWidth="1"/>
    <col min="3" max="3" width="7.875" customWidth="1"/>
    <col min="4" max="4" width="77.75" customWidth="1"/>
    <col min="5" max="5" width="13.875" bestFit="1" customWidth="1"/>
    <col min="6" max="6" width="9" customWidth="1"/>
    <col min="7" max="7" width="21.125" customWidth="1"/>
    <col min="8" max="8" width="9.375" style="28" customWidth="1"/>
    <col min="9" max="9" width="9.25" style="28" customWidth="1"/>
  </cols>
  <sheetData>
    <row r="1" spans="1:9" ht="27.75" customHeight="1" x14ac:dyDescent="0.15">
      <c r="A1" s="40" t="s">
        <v>72</v>
      </c>
      <c r="B1" s="40"/>
      <c r="C1" s="40"/>
      <c r="D1" s="40"/>
      <c r="E1" s="40"/>
      <c r="F1" s="40"/>
      <c r="G1" s="40"/>
      <c r="H1" s="40"/>
      <c r="I1" s="40"/>
    </row>
    <row r="2" spans="1:9" s="1" customFormat="1" x14ac:dyDescent="0.15">
      <c r="A2" s="41" t="s">
        <v>0</v>
      </c>
      <c r="B2" s="41"/>
      <c r="C2" s="41"/>
      <c r="D2" s="41"/>
      <c r="E2" s="42" t="s">
        <v>1</v>
      </c>
      <c r="F2" s="41" t="s">
        <v>2</v>
      </c>
      <c r="G2" s="44"/>
      <c r="H2" s="44" t="s">
        <v>3</v>
      </c>
      <c r="I2" s="45"/>
    </row>
    <row r="3" spans="1:9" s="36" customFormat="1" ht="12" x14ac:dyDescent="0.15">
      <c r="A3" s="33" t="s">
        <v>4</v>
      </c>
      <c r="B3" s="33" t="s">
        <v>5</v>
      </c>
      <c r="C3" s="34" t="s">
        <v>6</v>
      </c>
      <c r="D3" s="33" t="s">
        <v>7</v>
      </c>
      <c r="E3" s="43"/>
      <c r="F3" s="33" t="s">
        <v>8</v>
      </c>
      <c r="G3" s="35" t="s">
        <v>9</v>
      </c>
      <c r="H3" s="33" t="s">
        <v>10</v>
      </c>
      <c r="I3" s="33" t="s">
        <v>11</v>
      </c>
    </row>
    <row r="4" spans="1:9" s="6" customFormat="1" x14ac:dyDescent="0.15">
      <c r="A4" s="2">
        <v>1</v>
      </c>
      <c r="B4" s="3"/>
      <c r="C4" s="2"/>
      <c r="D4" s="3" t="s">
        <v>12</v>
      </c>
      <c r="E4" s="3"/>
      <c r="F4" s="3">
        <f>SUM(F5:F7)</f>
        <v>41</v>
      </c>
      <c r="G4" s="4"/>
      <c r="H4" s="5">
        <v>43286</v>
      </c>
      <c r="I4" s="5">
        <v>43343</v>
      </c>
    </row>
    <row r="5" spans="1:9" s="6" customFormat="1" x14ac:dyDescent="0.15">
      <c r="A5" s="7">
        <v>1.1000000000000001</v>
      </c>
      <c r="B5" s="8"/>
      <c r="C5" s="9" t="s">
        <v>13</v>
      </c>
      <c r="D5" s="10" t="s">
        <v>19</v>
      </c>
      <c r="E5" s="9" t="s">
        <v>14</v>
      </c>
      <c r="F5" s="9">
        <v>10</v>
      </c>
      <c r="G5" s="11" t="s">
        <v>15</v>
      </c>
      <c r="H5" s="5">
        <v>43286</v>
      </c>
      <c r="I5" s="5">
        <v>43299</v>
      </c>
    </row>
    <row r="6" spans="1:9" s="6" customFormat="1" x14ac:dyDescent="0.15">
      <c r="A6" s="7">
        <v>1.2</v>
      </c>
      <c r="B6" s="8"/>
      <c r="C6" s="9" t="s">
        <v>13</v>
      </c>
      <c r="D6" s="10" t="s">
        <v>30</v>
      </c>
      <c r="E6" s="9" t="s">
        <v>14</v>
      </c>
      <c r="F6" s="9">
        <v>16</v>
      </c>
      <c r="G6" s="11" t="s">
        <v>31</v>
      </c>
      <c r="H6" s="5">
        <v>43300</v>
      </c>
      <c r="I6" s="5">
        <v>43322</v>
      </c>
    </row>
    <row r="7" spans="1:9" s="6" customFormat="1" x14ac:dyDescent="0.15">
      <c r="A7" s="7">
        <v>1.3</v>
      </c>
      <c r="B7" s="8"/>
      <c r="C7" s="9" t="s">
        <v>13</v>
      </c>
      <c r="D7" s="10" t="s">
        <v>29</v>
      </c>
      <c r="E7" s="9" t="s">
        <v>14</v>
      </c>
      <c r="F7" s="9">
        <v>15</v>
      </c>
      <c r="G7" s="11" t="s">
        <v>20</v>
      </c>
      <c r="H7" s="5">
        <v>43325</v>
      </c>
      <c r="I7" s="5">
        <v>43343</v>
      </c>
    </row>
    <row r="8" spans="1:9" s="6" customFormat="1" x14ac:dyDescent="0.15">
      <c r="A8" s="2">
        <v>2</v>
      </c>
      <c r="B8" s="3"/>
      <c r="C8" s="12"/>
      <c r="D8" s="3" t="s">
        <v>16</v>
      </c>
      <c r="E8" s="3"/>
      <c r="F8" s="3">
        <f>F9+F11</f>
        <v>100</v>
      </c>
      <c r="G8" s="4"/>
      <c r="H8" s="5">
        <v>43255</v>
      </c>
      <c r="I8" s="5">
        <v>43371</v>
      </c>
    </row>
    <row r="9" spans="1:9" s="6" customFormat="1" x14ac:dyDescent="0.15">
      <c r="A9" s="13">
        <v>2.1</v>
      </c>
      <c r="B9" s="14"/>
      <c r="C9" s="15" t="s">
        <v>17</v>
      </c>
      <c r="D9" s="16" t="s">
        <v>27</v>
      </c>
      <c r="E9" s="15"/>
      <c r="F9" s="17">
        <f>F10</f>
        <v>15</v>
      </c>
      <c r="G9" s="17"/>
      <c r="H9" s="5">
        <v>43346</v>
      </c>
      <c r="I9" s="5">
        <v>43364</v>
      </c>
    </row>
    <row r="10" spans="1:9" s="6" customFormat="1" x14ac:dyDescent="0.15">
      <c r="A10" s="7" t="s">
        <v>18</v>
      </c>
      <c r="B10" s="9"/>
      <c r="C10" s="9" t="s">
        <v>17</v>
      </c>
      <c r="D10" s="10" t="s">
        <v>21</v>
      </c>
      <c r="E10" s="9" t="s">
        <v>22</v>
      </c>
      <c r="F10" s="9">
        <v>15</v>
      </c>
      <c r="G10" s="20"/>
      <c r="H10" s="5">
        <v>43346</v>
      </c>
      <c r="I10" s="5">
        <v>43364</v>
      </c>
    </row>
    <row r="11" spans="1:9" s="6" customFormat="1" x14ac:dyDescent="0.15">
      <c r="A11" s="13">
        <v>2.2000000000000002</v>
      </c>
      <c r="B11" s="14"/>
      <c r="C11" s="15" t="s">
        <v>17</v>
      </c>
      <c r="D11" s="16" t="s">
        <v>28</v>
      </c>
      <c r="E11" s="15"/>
      <c r="F11" s="17">
        <f>SUM(F12:F13)</f>
        <v>85</v>
      </c>
      <c r="G11" s="17"/>
      <c r="H11" s="5">
        <v>43368</v>
      </c>
      <c r="I11" s="5">
        <v>43371</v>
      </c>
    </row>
    <row r="12" spans="1:9" s="6" customFormat="1" x14ac:dyDescent="0.15">
      <c r="A12" s="7" t="s">
        <v>24</v>
      </c>
      <c r="B12" s="9"/>
      <c r="C12" s="9" t="s">
        <v>17</v>
      </c>
      <c r="D12" s="10" t="s">
        <v>91</v>
      </c>
      <c r="E12" s="9" t="s">
        <v>23</v>
      </c>
      <c r="F12" s="9">
        <v>2</v>
      </c>
      <c r="G12" s="20"/>
      <c r="H12" s="5">
        <v>43368</v>
      </c>
      <c r="I12" s="5">
        <v>43369</v>
      </c>
    </row>
    <row r="13" spans="1:9" x14ac:dyDescent="0.15">
      <c r="A13" s="7" t="s">
        <v>26</v>
      </c>
      <c r="B13" s="9"/>
      <c r="C13" s="9" t="s">
        <v>17</v>
      </c>
      <c r="D13" s="10" t="s">
        <v>92</v>
      </c>
      <c r="E13" s="9" t="s">
        <v>23</v>
      </c>
      <c r="F13" s="9">
        <v>83</v>
      </c>
      <c r="G13" s="20"/>
      <c r="H13" s="5">
        <v>43255</v>
      </c>
      <c r="I13" s="5">
        <v>43371</v>
      </c>
    </row>
    <row r="14" spans="1:9" s="6" customFormat="1" x14ac:dyDescent="0.15">
      <c r="A14" s="2">
        <v>3</v>
      </c>
      <c r="B14" s="3"/>
      <c r="C14" s="22"/>
      <c r="D14" s="3" t="s">
        <v>32</v>
      </c>
      <c r="E14" s="3"/>
      <c r="F14" s="3">
        <f>F15+F34</f>
        <v>287</v>
      </c>
      <c r="G14" s="4"/>
      <c r="H14" s="5">
        <v>43372</v>
      </c>
      <c r="I14" s="5">
        <v>43644</v>
      </c>
    </row>
    <row r="15" spans="1:9" s="6" customFormat="1" x14ac:dyDescent="0.15">
      <c r="A15" s="13">
        <v>3.1</v>
      </c>
      <c r="B15" s="14"/>
      <c r="C15" s="15" t="s">
        <v>33</v>
      </c>
      <c r="D15" s="16" t="s">
        <v>46</v>
      </c>
      <c r="E15" s="15"/>
      <c r="F15" s="17">
        <f>SUM(F16:F19)+SUM(F33:F33)</f>
        <v>144</v>
      </c>
      <c r="G15" s="18"/>
      <c r="H15" s="5">
        <v>43372</v>
      </c>
      <c r="I15" s="19">
        <v>43465</v>
      </c>
    </row>
    <row r="16" spans="1:9" s="6" customFormat="1" x14ac:dyDescent="0.15">
      <c r="A16" s="23" t="s">
        <v>34</v>
      </c>
      <c r="B16" s="24"/>
      <c r="C16" s="9" t="s">
        <v>35</v>
      </c>
      <c r="D16" s="25" t="s">
        <v>93</v>
      </c>
      <c r="E16" s="20" t="s">
        <v>42</v>
      </c>
      <c r="F16" s="9">
        <v>2</v>
      </c>
      <c r="G16" s="26"/>
      <c r="H16" s="5">
        <v>43372</v>
      </c>
      <c r="I16" s="5">
        <v>43373</v>
      </c>
    </row>
    <row r="17" spans="1:9" s="6" customFormat="1" x14ac:dyDescent="0.15">
      <c r="A17" s="23" t="s">
        <v>37</v>
      </c>
      <c r="B17" s="24"/>
      <c r="C17" s="9" t="s">
        <v>35</v>
      </c>
      <c r="D17" s="25" t="s">
        <v>43</v>
      </c>
      <c r="E17" s="20" t="s">
        <v>25</v>
      </c>
      <c r="F17" s="9">
        <v>1</v>
      </c>
      <c r="G17" s="26"/>
      <c r="H17" s="5">
        <v>43383</v>
      </c>
      <c r="I17" s="5">
        <v>43383</v>
      </c>
    </row>
    <row r="18" spans="1:9" s="6" customFormat="1" x14ac:dyDescent="0.15">
      <c r="A18" s="23" t="s">
        <v>38</v>
      </c>
      <c r="B18" s="24"/>
      <c r="C18" s="9" t="s">
        <v>35</v>
      </c>
      <c r="D18" s="25" t="s">
        <v>142</v>
      </c>
      <c r="E18" s="20" t="s">
        <v>36</v>
      </c>
      <c r="F18" s="9">
        <v>15</v>
      </c>
      <c r="G18" s="11"/>
      <c r="H18" s="5">
        <v>43384</v>
      </c>
      <c r="I18" s="5">
        <v>43403</v>
      </c>
    </row>
    <row r="19" spans="1:9" s="6" customFormat="1" x14ac:dyDescent="0.15">
      <c r="A19" s="23" t="s">
        <v>39</v>
      </c>
      <c r="B19" s="27"/>
      <c r="C19" s="9" t="s">
        <v>35</v>
      </c>
      <c r="D19" s="25" t="s">
        <v>141</v>
      </c>
      <c r="E19" s="20" t="s">
        <v>36</v>
      </c>
      <c r="F19" s="9">
        <f>SUM(F20:F32)</f>
        <v>71</v>
      </c>
      <c r="G19" s="11"/>
      <c r="H19" s="5">
        <v>43389</v>
      </c>
      <c r="I19" s="5">
        <v>43465</v>
      </c>
    </row>
    <row r="20" spans="1:9" s="6" customFormat="1" x14ac:dyDescent="0.15">
      <c r="A20" s="23" t="s">
        <v>94</v>
      </c>
      <c r="B20" s="27"/>
      <c r="C20" s="9" t="s">
        <v>35</v>
      </c>
      <c r="D20" s="25" t="s">
        <v>108</v>
      </c>
      <c r="E20" s="37" t="s">
        <v>140</v>
      </c>
      <c r="F20" s="9">
        <v>5</v>
      </c>
      <c r="G20" s="11" t="s">
        <v>44</v>
      </c>
      <c r="H20" s="5">
        <v>43388</v>
      </c>
      <c r="I20" s="5">
        <v>43392</v>
      </c>
    </row>
    <row r="21" spans="1:9" s="6" customFormat="1" x14ac:dyDescent="0.15">
      <c r="A21" s="23" t="s">
        <v>95</v>
      </c>
      <c r="B21" s="27"/>
      <c r="C21" s="9" t="s">
        <v>35</v>
      </c>
      <c r="D21" s="25" t="s">
        <v>109</v>
      </c>
      <c r="E21" s="38"/>
      <c r="F21" s="9">
        <v>6</v>
      </c>
      <c r="G21" s="11" t="s">
        <v>44</v>
      </c>
      <c r="H21" s="5">
        <v>43389</v>
      </c>
      <c r="I21" s="5">
        <v>43396</v>
      </c>
    </row>
    <row r="22" spans="1:9" s="6" customFormat="1" x14ac:dyDescent="0.15">
      <c r="A22" s="23" t="s">
        <v>96</v>
      </c>
      <c r="B22" s="27"/>
      <c r="C22" s="9" t="s">
        <v>35</v>
      </c>
      <c r="D22" s="25" t="s">
        <v>110</v>
      </c>
      <c r="E22" s="38"/>
      <c r="F22" s="9">
        <v>7</v>
      </c>
      <c r="G22" s="11" t="s">
        <v>44</v>
      </c>
      <c r="H22" s="5">
        <v>43391</v>
      </c>
      <c r="I22" s="5">
        <v>43399</v>
      </c>
    </row>
    <row r="23" spans="1:9" s="6" customFormat="1" x14ac:dyDescent="0.15">
      <c r="A23" s="23" t="s">
        <v>97</v>
      </c>
      <c r="B23" s="27"/>
      <c r="C23" s="9" t="s">
        <v>35</v>
      </c>
      <c r="D23" s="25" t="s">
        <v>111</v>
      </c>
      <c r="E23" s="38"/>
      <c r="F23" s="9">
        <v>6</v>
      </c>
      <c r="G23" s="11" t="s">
        <v>44</v>
      </c>
      <c r="H23" s="5">
        <v>43397</v>
      </c>
      <c r="I23" s="5">
        <v>43404</v>
      </c>
    </row>
    <row r="24" spans="1:9" s="6" customFormat="1" x14ac:dyDescent="0.15">
      <c r="A24" s="23" t="s">
        <v>98</v>
      </c>
      <c r="B24" s="27"/>
      <c r="C24" s="9" t="s">
        <v>35</v>
      </c>
      <c r="D24" s="25" t="s">
        <v>112</v>
      </c>
      <c r="E24" s="38"/>
      <c r="F24" s="9">
        <v>6</v>
      </c>
      <c r="G24" s="11" t="s">
        <v>44</v>
      </c>
      <c r="H24" s="5">
        <v>43405</v>
      </c>
      <c r="I24" s="5">
        <v>43412</v>
      </c>
    </row>
    <row r="25" spans="1:9" s="6" customFormat="1" x14ac:dyDescent="0.15">
      <c r="A25" s="23" t="s">
        <v>99</v>
      </c>
      <c r="B25" s="27"/>
      <c r="C25" s="9" t="s">
        <v>35</v>
      </c>
      <c r="D25" s="25" t="s">
        <v>113</v>
      </c>
      <c r="E25" s="38"/>
      <c r="F25" s="9">
        <v>6</v>
      </c>
      <c r="G25" s="11" t="s">
        <v>44</v>
      </c>
      <c r="H25" s="5">
        <v>43413</v>
      </c>
      <c r="I25" s="5">
        <v>43420</v>
      </c>
    </row>
    <row r="26" spans="1:9" s="6" customFormat="1" x14ac:dyDescent="0.15">
      <c r="A26" s="23" t="s">
        <v>100</v>
      </c>
      <c r="B26" s="27"/>
      <c r="C26" s="9" t="s">
        <v>35</v>
      </c>
      <c r="D26" s="25" t="s">
        <v>114</v>
      </c>
      <c r="E26" s="38"/>
      <c r="F26" s="9">
        <v>5</v>
      </c>
      <c r="G26" s="11" t="s">
        <v>44</v>
      </c>
      <c r="H26" s="5">
        <v>43416</v>
      </c>
      <c r="I26" s="5">
        <v>43420</v>
      </c>
    </row>
    <row r="27" spans="1:9" s="6" customFormat="1" x14ac:dyDescent="0.15">
      <c r="A27" s="23" t="s">
        <v>101</v>
      </c>
      <c r="B27" s="27"/>
      <c r="C27" s="9" t="s">
        <v>35</v>
      </c>
      <c r="D27" s="25" t="s">
        <v>115</v>
      </c>
      <c r="E27" s="38"/>
      <c r="F27" s="9">
        <v>5</v>
      </c>
      <c r="G27" s="11" t="s">
        <v>44</v>
      </c>
      <c r="H27" s="5">
        <v>43423</v>
      </c>
      <c r="I27" s="5">
        <v>43427</v>
      </c>
    </row>
    <row r="28" spans="1:9" s="6" customFormat="1" x14ac:dyDescent="0.15">
      <c r="A28" s="23" t="s">
        <v>102</v>
      </c>
      <c r="B28" s="27"/>
      <c r="C28" s="9" t="s">
        <v>35</v>
      </c>
      <c r="D28" s="25" t="s">
        <v>116</v>
      </c>
      <c r="E28" s="38"/>
      <c r="F28" s="9">
        <v>5</v>
      </c>
      <c r="G28" s="11" t="s">
        <v>44</v>
      </c>
      <c r="H28" s="5">
        <v>43430</v>
      </c>
      <c r="I28" s="5">
        <v>43434</v>
      </c>
    </row>
    <row r="29" spans="1:9" s="6" customFormat="1" x14ac:dyDescent="0.15">
      <c r="A29" s="23" t="s">
        <v>103</v>
      </c>
      <c r="B29" s="27"/>
      <c r="C29" s="9" t="s">
        <v>35</v>
      </c>
      <c r="D29" s="25" t="s">
        <v>117</v>
      </c>
      <c r="E29" s="38"/>
      <c r="F29" s="9">
        <v>5</v>
      </c>
      <c r="G29" s="11" t="s">
        <v>44</v>
      </c>
      <c r="H29" s="5">
        <v>43437</v>
      </c>
      <c r="I29" s="5">
        <v>43441</v>
      </c>
    </row>
    <row r="30" spans="1:9" s="6" customFormat="1" x14ac:dyDescent="0.15">
      <c r="A30" s="23" t="s">
        <v>104</v>
      </c>
      <c r="B30" s="27"/>
      <c r="C30" s="9" t="s">
        <v>35</v>
      </c>
      <c r="D30" s="25" t="s">
        <v>118</v>
      </c>
      <c r="E30" s="38"/>
      <c r="F30" s="9">
        <v>5</v>
      </c>
      <c r="G30" s="11" t="s">
        <v>44</v>
      </c>
      <c r="H30" s="5">
        <v>43444</v>
      </c>
      <c r="I30" s="5">
        <v>43448</v>
      </c>
    </row>
    <row r="31" spans="1:9" s="6" customFormat="1" x14ac:dyDescent="0.15">
      <c r="A31" s="23" t="s">
        <v>105</v>
      </c>
      <c r="B31" s="27"/>
      <c r="C31" s="9" t="s">
        <v>35</v>
      </c>
      <c r="D31" s="25" t="s">
        <v>119</v>
      </c>
      <c r="E31" s="38"/>
      <c r="F31" s="9">
        <v>5</v>
      </c>
      <c r="G31" s="11" t="s">
        <v>44</v>
      </c>
      <c r="H31" s="5">
        <v>43451</v>
      </c>
      <c r="I31" s="5">
        <v>43455</v>
      </c>
    </row>
    <row r="32" spans="1:9" s="6" customFormat="1" x14ac:dyDescent="0.15">
      <c r="A32" s="23" t="s">
        <v>106</v>
      </c>
      <c r="B32" s="27"/>
      <c r="C32" s="9" t="s">
        <v>35</v>
      </c>
      <c r="D32" s="25" t="s">
        <v>120</v>
      </c>
      <c r="E32" s="38"/>
      <c r="F32" s="9">
        <v>5</v>
      </c>
      <c r="G32" s="11" t="s">
        <v>44</v>
      </c>
      <c r="H32" s="5">
        <v>43458</v>
      </c>
      <c r="I32" s="5">
        <v>43465</v>
      </c>
    </row>
    <row r="33" spans="1:9" x14ac:dyDescent="0.15">
      <c r="A33" s="23" t="s">
        <v>41</v>
      </c>
      <c r="B33" s="27" t="s">
        <v>40</v>
      </c>
      <c r="C33" s="9" t="s">
        <v>35</v>
      </c>
      <c r="D33" s="30" t="s">
        <v>54</v>
      </c>
      <c r="E33" s="20" t="s">
        <v>36</v>
      </c>
      <c r="F33" s="9">
        <v>55</v>
      </c>
      <c r="G33" s="11" t="s">
        <v>107</v>
      </c>
      <c r="H33" s="5">
        <v>43390</v>
      </c>
      <c r="I33" s="5">
        <v>43465</v>
      </c>
    </row>
    <row r="34" spans="1:9" s="6" customFormat="1" x14ac:dyDescent="0.15">
      <c r="A34" s="13">
        <v>3.2</v>
      </c>
      <c r="B34" s="14"/>
      <c r="C34" s="15" t="s">
        <v>33</v>
      </c>
      <c r="D34" s="16" t="s">
        <v>50</v>
      </c>
      <c r="E34" s="15"/>
      <c r="F34" s="17">
        <f>SUM(F35:F39)+F48</f>
        <v>143</v>
      </c>
      <c r="G34" s="18"/>
      <c r="H34" s="46">
        <v>43467</v>
      </c>
      <c r="I34" s="46">
        <v>43595</v>
      </c>
    </row>
    <row r="35" spans="1:9" s="6" customFormat="1" x14ac:dyDescent="0.15">
      <c r="A35" s="23" t="s">
        <v>47</v>
      </c>
      <c r="B35" s="24"/>
      <c r="C35" s="9" t="s">
        <v>35</v>
      </c>
      <c r="D35" s="25" t="s">
        <v>56</v>
      </c>
      <c r="E35" s="20" t="s">
        <v>42</v>
      </c>
      <c r="F35" s="37">
        <v>40</v>
      </c>
      <c r="G35" s="20"/>
      <c r="H35" s="47"/>
      <c r="I35" s="47"/>
    </row>
    <row r="36" spans="1:9" s="6" customFormat="1" x14ac:dyDescent="0.15">
      <c r="A36" s="23" t="s">
        <v>48</v>
      </c>
      <c r="B36" s="24"/>
      <c r="C36" s="9" t="s">
        <v>35</v>
      </c>
      <c r="D36" s="25" t="s">
        <v>122</v>
      </c>
      <c r="E36" s="20" t="s">
        <v>25</v>
      </c>
      <c r="F36" s="38"/>
      <c r="G36" s="20"/>
      <c r="H36" s="47"/>
      <c r="I36" s="47"/>
    </row>
    <row r="37" spans="1:9" s="6" customFormat="1" x14ac:dyDescent="0.15">
      <c r="A37" s="23" t="s">
        <v>49</v>
      </c>
      <c r="B37" s="24"/>
      <c r="C37" s="9" t="s">
        <v>35</v>
      </c>
      <c r="D37" s="25" t="s">
        <v>57</v>
      </c>
      <c r="E37" s="20" t="s">
        <v>25</v>
      </c>
      <c r="F37" s="38"/>
      <c r="G37" s="20"/>
      <c r="H37" s="47"/>
      <c r="I37" s="47"/>
    </row>
    <row r="38" spans="1:9" x14ac:dyDescent="0.15">
      <c r="A38" s="23" t="s">
        <v>51</v>
      </c>
      <c r="B38" s="21"/>
      <c r="C38" s="9" t="s">
        <v>35</v>
      </c>
      <c r="D38" s="25" t="s">
        <v>58</v>
      </c>
      <c r="E38" s="20" t="s">
        <v>25</v>
      </c>
      <c r="F38" s="39"/>
      <c r="G38" s="20"/>
      <c r="H38" s="48"/>
      <c r="I38" s="48"/>
    </row>
    <row r="39" spans="1:9" x14ac:dyDescent="0.15">
      <c r="A39" s="23" t="s">
        <v>52</v>
      </c>
      <c r="B39" s="21"/>
      <c r="C39" s="9" t="s">
        <v>35</v>
      </c>
      <c r="D39" s="25" t="s">
        <v>138</v>
      </c>
      <c r="E39" s="20" t="s">
        <v>63</v>
      </c>
      <c r="F39" s="20">
        <f>SUM(F40:F47)</f>
        <v>68</v>
      </c>
      <c r="G39" s="11" t="s">
        <v>45</v>
      </c>
      <c r="H39" s="19">
        <v>43598</v>
      </c>
      <c r="I39" s="19">
        <v>43636</v>
      </c>
    </row>
    <row r="40" spans="1:9" x14ac:dyDescent="0.15">
      <c r="A40" s="23" t="s">
        <v>121</v>
      </c>
      <c r="B40" s="21"/>
      <c r="C40" s="9" t="s">
        <v>35</v>
      </c>
      <c r="D40" s="25" t="s">
        <v>123</v>
      </c>
      <c r="E40" s="37" t="s">
        <v>139</v>
      </c>
      <c r="F40" s="20">
        <v>5</v>
      </c>
      <c r="G40" s="11" t="s">
        <v>45</v>
      </c>
      <c r="H40" s="19">
        <v>43598</v>
      </c>
      <c r="I40" s="19">
        <v>43602</v>
      </c>
    </row>
    <row r="41" spans="1:9" x14ac:dyDescent="0.15">
      <c r="A41" s="23" t="s">
        <v>131</v>
      </c>
      <c r="B41" s="21"/>
      <c r="C41" s="9" t="s">
        <v>35</v>
      </c>
      <c r="D41" s="25" t="s">
        <v>124</v>
      </c>
      <c r="E41" s="38"/>
      <c r="F41" s="20">
        <v>5</v>
      </c>
      <c r="G41" s="11" t="s">
        <v>45</v>
      </c>
      <c r="H41" s="19">
        <v>43601</v>
      </c>
      <c r="I41" s="19">
        <v>43607</v>
      </c>
    </row>
    <row r="42" spans="1:9" x14ac:dyDescent="0.15">
      <c r="A42" s="23" t="s">
        <v>132</v>
      </c>
      <c r="B42" s="21"/>
      <c r="C42" s="9" t="s">
        <v>35</v>
      </c>
      <c r="D42" s="25" t="s">
        <v>125</v>
      </c>
      <c r="E42" s="38"/>
      <c r="F42" s="20">
        <v>5</v>
      </c>
      <c r="G42" s="11" t="s">
        <v>45</v>
      </c>
      <c r="H42" s="19">
        <v>43605</v>
      </c>
      <c r="I42" s="19">
        <v>43609</v>
      </c>
    </row>
    <row r="43" spans="1:9" x14ac:dyDescent="0.15">
      <c r="A43" s="23" t="s">
        <v>133</v>
      </c>
      <c r="B43" s="21"/>
      <c r="C43" s="9" t="s">
        <v>35</v>
      </c>
      <c r="D43" s="25" t="s">
        <v>126</v>
      </c>
      <c r="E43" s="38"/>
      <c r="F43" s="20">
        <v>5</v>
      </c>
      <c r="G43" s="11" t="s">
        <v>45</v>
      </c>
      <c r="H43" s="19">
        <v>43607</v>
      </c>
      <c r="I43" s="19">
        <v>43613</v>
      </c>
    </row>
    <row r="44" spans="1:9" x14ac:dyDescent="0.15">
      <c r="A44" s="23" t="s">
        <v>134</v>
      </c>
      <c r="B44" s="21"/>
      <c r="C44" s="9" t="s">
        <v>35</v>
      </c>
      <c r="D44" s="25" t="s">
        <v>127</v>
      </c>
      <c r="E44" s="38"/>
      <c r="F44" s="20">
        <v>7</v>
      </c>
      <c r="G44" s="11" t="s">
        <v>45</v>
      </c>
      <c r="H44" s="19">
        <v>43608</v>
      </c>
      <c r="I44" s="19">
        <v>43616</v>
      </c>
    </row>
    <row r="45" spans="1:9" x14ac:dyDescent="0.15">
      <c r="A45" s="23" t="s">
        <v>135</v>
      </c>
      <c r="B45" s="21"/>
      <c r="C45" s="9" t="s">
        <v>35</v>
      </c>
      <c r="D45" s="25" t="s">
        <v>128</v>
      </c>
      <c r="E45" s="38"/>
      <c r="F45" s="20">
        <v>5</v>
      </c>
      <c r="G45" s="11" t="s">
        <v>45</v>
      </c>
      <c r="H45" s="19">
        <v>43619</v>
      </c>
      <c r="I45" s="19">
        <v>43623</v>
      </c>
    </row>
    <row r="46" spans="1:9" x14ac:dyDescent="0.15">
      <c r="A46" s="23" t="s">
        <v>136</v>
      </c>
      <c r="B46" s="21"/>
      <c r="C46" s="9" t="s">
        <v>35</v>
      </c>
      <c r="D46" s="25" t="s">
        <v>129</v>
      </c>
      <c r="E46" s="38"/>
      <c r="F46" s="20">
        <v>6</v>
      </c>
      <c r="G46" s="11" t="s">
        <v>45</v>
      </c>
      <c r="H46" s="19">
        <v>43621</v>
      </c>
      <c r="I46" s="19">
        <v>43628</v>
      </c>
    </row>
    <row r="47" spans="1:9" x14ac:dyDescent="0.15">
      <c r="A47" s="23" t="s">
        <v>137</v>
      </c>
      <c r="B47" s="21"/>
      <c r="C47" s="9" t="s">
        <v>35</v>
      </c>
      <c r="D47" s="25" t="s">
        <v>130</v>
      </c>
      <c r="E47" s="39"/>
      <c r="F47" s="20">
        <v>30</v>
      </c>
      <c r="G47" s="11" t="s">
        <v>45</v>
      </c>
      <c r="H47" s="19">
        <v>43598</v>
      </c>
      <c r="I47" s="19">
        <v>43636</v>
      </c>
    </row>
    <row r="48" spans="1:9" x14ac:dyDescent="0.15">
      <c r="A48" s="23" t="s">
        <v>53</v>
      </c>
      <c r="B48" s="27" t="s">
        <v>40</v>
      </c>
      <c r="C48" s="9" t="s">
        <v>35</v>
      </c>
      <c r="D48" s="30" t="s">
        <v>55</v>
      </c>
      <c r="E48" s="20" t="s">
        <v>71</v>
      </c>
      <c r="F48" s="20">
        <v>35</v>
      </c>
      <c r="G48" s="11" t="s">
        <v>107</v>
      </c>
      <c r="H48" s="19">
        <v>43598</v>
      </c>
      <c r="I48" s="19">
        <v>43644</v>
      </c>
    </row>
    <row r="49" spans="1:9" s="6" customFormat="1" x14ac:dyDescent="0.15">
      <c r="A49" s="2">
        <v>4</v>
      </c>
      <c r="B49" s="31"/>
      <c r="C49" s="12" t="s">
        <v>59</v>
      </c>
      <c r="D49" s="3" t="s">
        <v>60</v>
      </c>
      <c r="E49" s="3"/>
      <c r="F49" s="3">
        <f>SUM(F50:F53)</f>
        <v>10</v>
      </c>
      <c r="G49" s="4"/>
      <c r="H49" s="5">
        <v>43647</v>
      </c>
      <c r="I49" s="5">
        <v>43658</v>
      </c>
    </row>
    <row r="50" spans="1:9" s="6" customFormat="1" x14ac:dyDescent="0.15">
      <c r="A50" s="7">
        <v>4.0999999999999996</v>
      </c>
      <c r="B50" s="8"/>
      <c r="C50" s="9" t="s">
        <v>61</v>
      </c>
      <c r="D50" s="25" t="s">
        <v>62</v>
      </c>
      <c r="E50" s="20" t="s">
        <v>63</v>
      </c>
      <c r="F50" s="32">
        <v>4</v>
      </c>
      <c r="G50" s="11" t="s">
        <v>64</v>
      </c>
      <c r="H50" s="5">
        <v>43647</v>
      </c>
      <c r="I50" s="5">
        <v>43650</v>
      </c>
    </row>
    <row r="51" spans="1:9" s="6" customFormat="1" x14ac:dyDescent="0.15">
      <c r="A51" s="7">
        <v>4.2</v>
      </c>
      <c r="B51" s="8"/>
      <c r="C51" s="9" t="s">
        <v>61</v>
      </c>
      <c r="D51" s="25" t="s">
        <v>65</v>
      </c>
      <c r="E51" s="20" t="s">
        <v>63</v>
      </c>
      <c r="F51" s="32">
        <v>4</v>
      </c>
      <c r="G51" s="11" t="s">
        <v>66</v>
      </c>
      <c r="H51" s="5">
        <v>43651</v>
      </c>
      <c r="I51" s="5">
        <v>43656</v>
      </c>
    </row>
    <row r="52" spans="1:9" s="6" customFormat="1" x14ac:dyDescent="0.15">
      <c r="A52" s="7">
        <v>4.3</v>
      </c>
      <c r="B52" s="27" t="s">
        <v>40</v>
      </c>
      <c r="C52" s="9" t="s">
        <v>61</v>
      </c>
      <c r="D52" s="25" t="s">
        <v>67</v>
      </c>
      <c r="E52" s="20" t="s">
        <v>68</v>
      </c>
      <c r="F52" s="32">
        <v>1</v>
      </c>
      <c r="G52" s="29" t="s">
        <v>64</v>
      </c>
      <c r="H52" s="5">
        <v>43657</v>
      </c>
      <c r="I52" s="5">
        <v>43657</v>
      </c>
    </row>
    <row r="53" spans="1:9" s="6" customFormat="1" x14ac:dyDescent="0.15">
      <c r="A53" s="7">
        <v>4.4000000000000004</v>
      </c>
      <c r="B53" s="24"/>
      <c r="C53" s="9" t="s">
        <v>61</v>
      </c>
      <c r="D53" s="25" t="s">
        <v>69</v>
      </c>
      <c r="E53" s="20" t="s">
        <v>63</v>
      </c>
      <c r="F53" s="32">
        <v>1</v>
      </c>
      <c r="G53" s="29" t="s">
        <v>70</v>
      </c>
      <c r="H53" s="5">
        <v>43658</v>
      </c>
      <c r="I53" s="5">
        <v>43658</v>
      </c>
    </row>
  </sheetData>
  <mergeCells count="10">
    <mergeCell ref="E20:E32"/>
    <mergeCell ref="E40:E47"/>
    <mergeCell ref="A1:I1"/>
    <mergeCell ref="A2:D2"/>
    <mergeCell ref="E2:E3"/>
    <mergeCell ref="F2:G2"/>
    <mergeCell ref="H2:I2"/>
    <mergeCell ref="F35:F38"/>
    <mergeCell ref="H34:H38"/>
    <mergeCell ref="I34:I38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C1" sqref="C1"/>
    </sheetView>
  </sheetViews>
  <sheetFormatPr defaultRowHeight="13.5" x14ac:dyDescent="0.15"/>
  <sheetData>
    <row r="1" spans="1:18" x14ac:dyDescent="0.15">
      <c r="A1" s="25" t="s">
        <v>89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90</v>
      </c>
    </row>
    <row r="3" spans="1:18" x14ac:dyDescent="0.15">
      <c r="B3" s="25" t="s">
        <v>89</v>
      </c>
    </row>
    <row r="4" spans="1:18" x14ac:dyDescent="0.15">
      <c r="B4" t="s">
        <v>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2018-10-23T07:04:49Z</dcterms:modified>
</cp:coreProperties>
</file>