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masnelsoncommunityc-my.sharepoint.com/personal/matthewsk_tncc_edu/Documents/Summer 22/Schedule of Classes/"/>
    </mc:Choice>
  </mc:AlternateContent>
  <xr:revisionPtr revIDLastSave="1" documentId="14_{1C3538A3-A52A-47CC-BF60-37633D9CB50D}" xr6:coauthVersionLast="47" xr6:coauthVersionMax="47" xr10:uidLastSave="{84480AF3-8E6C-4F99-8074-2E2BC8A40324}"/>
  <bookViews>
    <workbookView xWindow="-108" yWindow="-108" windowWidth="23256" windowHeight="12576" xr2:uid="{00000000-000D-0000-FFFF-FFFF00000000}"/>
  </bookViews>
  <sheets>
    <sheet name="Summer Class Enrollment Report " sheetId="1" r:id="rId1"/>
  </sheets>
  <definedNames>
    <definedName name="_xlnm._FilterDatabase" localSheetId="0" hidden="1">'Summer Class Enrollment Report '!$A$1:$Y$175</definedName>
    <definedName name="_xlnm.Print_Titles" localSheetId="0">'Summer Class Enrollment Report 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67" i="1" l="1"/>
  <c r="X167" i="1"/>
  <c r="W167" i="1"/>
  <c r="G167" i="1" s="1"/>
  <c r="V167" i="1" s="1"/>
  <c r="Y9" i="1"/>
  <c r="X9" i="1"/>
  <c r="W9" i="1"/>
  <c r="G9" i="1" s="1"/>
  <c r="V9" i="1" s="1"/>
  <c r="Y68" i="1"/>
  <c r="X68" i="1"/>
  <c r="W68" i="1"/>
  <c r="G68" i="1" s="1"/>
  <c r="V68" i="1" s="1"/>
  <c r="Y95" i="1"/>
  <c r="X95" i="1"/>
  <c r="W95" i="1"/>
  <c r="G95" i="1" s="1"/>
  <c r="V95" i="1" s="1"/>
  <c r="Y94" i="1"/>
  <c r="X94" i="1"/>
  <c r="W94" i="1"/>
  <c r="G94" i="1" s="1"/>
  <c r="V94" i="1" s="1"/>
  <c r="Y93" i="1"/>
  <c r="X93" i="1"/>
  <c r="W93" i="1"/>
  <c r="G93" i="1" s="1"/>
  <c r="V93" i="1" s="1"/>
  <c r="Y30" i="1"/>
  <c r="X30" i="1"/>
  <c r="W30" i="1"/>
  <c r="G30" i="1" s="1"/>
  <c r="V30" i="1" s="1"/>
  <c r="Y29" i="1"/>
  <c r="X29" i="1"/>
  <c r="W29" i="1"/>
  <c r="G29" i="1" s="1"/>
  <c r="V29" i="1" s="1"/>
  <c r="Y67" i="1"/>
  <c r="X67" i="1"/>
  <c r="W67" i="1"/>
  <c r="G67" i="1" s="1"/>
  <c r="V67" i="1" s="1"/>
  <c r="Y66" i="1"/>
  <c r="X66" i="1"/>
  <c r="W66" i="1"/>
  <c r="G66" i="1" s="1"/>
  <c r="V66" i="1" s="1"/>
  <c r="Y8" i="1"/>
  <c r="X8" i="1"/>
  <c r="W8" i="1"/>
  <c r="G8" i="1" s="1"/>
  <c r="V8" i="1" s="1"/>
  <c r="Y7" i="1"/>
  <c r="X7" i="1"/>
  <c r="W7" i="1"/>
  <c r="G7" i="1" s="1"/>
  <c r="V7" i="1" s="1"/>
  <c r="Y65" i="1"/>
  <c r="X65" i="1"/>
  <c r="W65" i="1"/>
  <c r="G65" i="1" s="1"/>
  <c r="V65" i="1" s="1"/>
  <c r="Y64" i="1"/>
  <c r="X64" i="1"/>
  <c r="W64" i="1"/>
  <c r="G64" i="1" s="1"/>
  <c r="V64" i="1" s="1"/>
  <c r="Y156" i="1"/>
  <c r="X156" i="1"/>
  <c r="W156" i="1"/>
  <c r="G156" i="1" s="1"/>
  <c r="V156" i="1" s="1"/>
  <c r="Y37" i="1"/>
  <c r="X37" i="1"/>
  <c r="W37" i="1"/>
  <c r="G37" i="1" s="1"/>
  <c r="V37" i="1" s="1"/>
  <c r="Y55" i="1"/>
  <c r="X55" i="1"/>
  <c r="W55" i="1"/>
  <c r="G55" i="1" s="1"/>
  <c r="V55" i="1" s="1"/>
  <c r="Y32" i="1"/>
  <c r="X32" i="1"/>
  <c r="W32" i="1"/>
  <c r="G32" i="1" s="1"/>
  <c r="V32" i="1" s="1"/>
  <c r="Y117" i="1"/>
  <c r="X117" i="1"/>
  <c r="W117" i="1"/>
  <c r="G117" i="1" s="1"/>
  <c r="V117" i="1" s="1"/>
  <c r="Y54" i="1"/>
  <c r="X54" i="1"/>
  <c r="W54" i="1"/>
  <c r="G54" i="1" s="1"/>
  <c r="V54" i="1" s="1"/>
  <c r="Y41" i="1"/>
  <c r="X41" i="1"/>
  <c r="W41" i="1"/>
  <c r="G41" i="1" s="1"/>
  <c r="V41" i="1" s="1"/>
  <c r="Y116" i="1"/>
  <c r="X116" i="1"/>
  <c r="W116" i="1"/>
  <c r="G116" i="1" s="1"/>
  <c r="V116" i="1" s="1"/>
  <c r="Y152" i="1"/>
  <c r="X152" i="1"/>
  <c r="W152" i="1"/>
  <c r="G152" i="1" s="1"/>
  <c r="V152" i="1" s="1"/>
  <c r="Y115" i="1"/>
  <c r="X115" i="1"/>
  <c r="W115" i="1"/>
  <c r="G115" i="1" s="1"/>
  <c r="V115" i="1" s="1"/>
  <c r="Y151" i="1"/>
  <c r="X151" i="1"/>
  <c r="W151" i="1"/>
  <c r="G151" i="1" s="1"/>
  <c r="V151" i="1" s="1"/>
  <c r="Y53" i="1"/>
  <c r="X53" i="1"/>
  <c r="W53" i="1"/>
  <c r="G53" i="1" s="1"/>
  <c r="V53" i="1" s="1"/>
  <c r="Y113" i="1"/>
  <c r="X113" i="1"/>
  <c r="W113" i="1"/>
  <c r="G113" i="1" s="1"/>
  <c r="V113" i="1" s="1"/>
  <c r="Y159" i="1"/>
  <c r="X159" i="1"/>
  <c r="W159" i="1"/>
  <c r="G159" i="1" s="1"/>
  <c r="V159" i="1" s="1"/>
  <c r="Y31" i="1"/>
  <c r="X31" i="1"/>
  <c r="W31" i="1"/>
  <c r="G31" i="1" s="1"/>
  <c r="V31" i="1" s="1"/>
  <c r="Y28" i="1"/>
  <c r="X28" i="1"/>
  <c r="W28" i="1"/>
  <c r="G28" i="1" s="1"/>
  <c r="V28" i="1" s="1"/>
  <c r="Y61" i="1"/>
  <c r="X61" i="1"/>
  <c r="W61" i="1"/>
  <c r="G61" i="1" s="1"/>
  <c r="V61" i="1" s="1"/>
  <c r="Y153" i="1"/>
  <c r="X153" i="1"/>
  <c r="W153" i="1"/>
  <c r="G153" i="1" s="1"/>
  <c r="V153" i="1" s="1"/>
  <c r="Y60" i="1"/>
  <c r="X60" i="1"/>
  <c r="W60" i="1"/>
  <c r="G60" i="1" s="1"/>
  <c r="V60" i="1" s="1"/>
  <c r="Y36" i="1"/>
  <c r="X36" i="1"/>
  <c r="W36" i="1"/>
  <c r="G36" i="1" s="1"/>
  <c r="V36" i="1" s="1"/>
  <c r="Y40" i="1"/>
  <c r="X40" i="1"/>
  <c r="W40" i="1"/>
  <c r="G40" i="1" s="1"/>
  <c r="V40" i="1" s="1"/>
  <c r="Y58" i="1"/>
  <c r="X58" i="1"/>
  <c r="W58" i="1"/>
  <c r="G58" i="1" s="1"/>
  <c r="V58" i="1" s="1"/>
  <c r="Y87" i="1"/>
  <c r="X87" i="1"/>
  <c r="W87" i="1"/>
  <c r="G87" i="1" s="1"/>
  <c r="V87" i="1" s="1"/>
  <c r="Y86" i="1"/>
  <c r="X86" i="1"/>
  <c r="W86" i="1"/>
  <c r="G86" i="1" s="1"/>
  <c r="V86" i="1" s="1"/>
  <c r="Y85" i="1"/>
  <c r="X85" i="1"/>
  <c r="W85" i="1"/>
  <c r="G85" i="1" s="1"/>
  <c r="V85" i="1" s="1"/>
  <c r="Y39" i="1"/>
  <c r="X39" i="1"/>
  <c r="W39" i="1"/>
  <c r="G39" i="1" s="1"/>
  <c r="V39" i="1" s="1"/>
  <c r="Y149" i="1"/>
  <c r="X149" i="1"/>
  <c r="W149" i="1"/>
  <c r="G149" i="1" s="1"/>
  <c r="V149" i="1" s="1"/>
  <c r="Y25" i="1"/>
  <c r="X25" i="1"/>
  <c r="W25" i="1"/>
  <c r="G25" i="1" s="1"/>
  <c r="V25" i="1" s="1"/>
  <c r="Y24" i="1"/>
  <c r="X24" i="1"/>
  <c r="W24" i="1"/>
  <c r="V24" i="1" s="1"/>
  <c r="Y23" i="1"/>
  <c r="X23" i="1"/>
  <c r="W23" i="1"/>
  <c r="G23" i="1" s="1"/>
  <c r="V23" i="1" s="1"/>
  <c r="Y22" i="1"/>
  <c r="X22" i="1"/>
  <c r="W22" i="1"/>
  <c r="G22" i="1" s="1"/>
  <c r="V22" i="1" s="1"/>
  <c r="Y166" i="1"/>
  <c r="X166" i="1"/>
  <c r="W166" i="1"/>
  <c r="G166" i="1" s="1"/>
  <c r="V166" i="1" s="1"/>
  <c r="Y165" i="1"/>
  <c r="X165" i="1"/>
  <c r="W165" i="1"/>
  <c r="G165" i="1" s="1"/>
  <c r="V165" i="1" s="1"/>
  <c r="Y101" i="1"/>
  <c r="X101" i="1"/>
  <c r="W101" i="1"/>
  <c r="G101" i="1" s="1"/>
  <c r="V101" i="1" s="1"/>
  <c r="Y100" i="1"/>
  <c r="X100" i="1"/>
  <c r="W100" i="1"/>
  <c r="G100" i="1" s="1"/>
  <c r="V100" i="1" s="1"/>
  <c r="Y14" i="1"/>
  <c r="X14" i="1"/>
  <c r="W14" i="1"/>
  <c r="G14" i="1" s="1"/>
  <c r="V14" i="1" s="1"/>
  <c r="Y13" i="1"/>
  <c r="X13" i="1"/>
  <c r="W13" i="1"/>
  <c r="G13" i="1" s="1"/>
  <c r="V13" i="1" s="1"/>
  <c r="Y16" i="1"/>
  <c r="X16" i="1"/>
  <c r="W16" i="1"/>
  <c r="G16" i="1" s="1"/>
  <c r="V16" i="1" s="1"/>
  <c r="Y148" i="1"/>
  <c r="X148" i="1"/>
  <c r="W148" i="1"/>
  <c r="G148" i="1" s="1"/>
  <c r="V148" i="1" s="1"/>
  <c r="Y121" i="1"/>
  <c r="X121" i="1"/>
  <c r="W121" i="1"/>
  <c r="G121" i="1" s="1"/>
  <c r="V121" i="1" s="1"/>
  <c r="Y146" i="1"/>
  <c r="X146" i="1"/>
  <c r="W146" i="1"/>
  <c r="G146" i="1" s="1"/>
  <c r="V146" i="1" s="1"/>
  <c r="Y35" i="1"/>
  <c r="X35" i="1"/>
  <c r="W35" i="1"/>
  <c r="G35" i="1" s="1"/>
  <c r="V35" i="1" s="1"/>
  <c r="Y147" i="1"/>
  <c r="X147" i="1"/>
  <c r="W147" i="1"/>
  <c r="G147" i="1" s="1"/>
  <c r="V147" i="1" s="1"/>
  <c r="Y12" i="1"/>
  <c r="X12" i="1"/>
  <c r="W12" i="1"/>
  <c r="G12" i="1" s="1"/>
  <c r="V12" i="1" s="1"/>
  <c r="Y99" i="1"/>
  <c r="X99" i="1"/>
  <c r="W99" i="1"/>
  <c r="G99" i="1" s="1"/>
  <c r="V99" i="1" s="1"/>
  <c r="Y15" i="1"/>
  <c r="X15" i="1"/>
  <c r="W15" i="1"/>
  <c r="G15" i="1" s="1"/>
  <c r="V15" i="1" s="1"/>
  <c r="Y108" i="1"/>
  <c r="X108" i="1"/>
  <c r="W108" i="1"/>
  <c r="G108" i="1" s="1"/>
  <c r="V108" i="1" s="1"/>
  <c r="Y118" i="1"/>
  <c r="X118" i="1"/>
  <c r="W118" i="1"/>
  <c r="G118" i="1" s="1"/>
  <c r="V118" i="1" s="1"/>
  <c r="Y112" i="1"/>
  <c r="X112" i="1"/>
  <c r="W112" i="1"/>
  <c r="G112" i="1" s="1"/>
  <c r="V112" i="1" s="1"/>
  <c r="Y76" i="1"/>
  <c r="X76" i="1"/>
  <c r="W76" i="1"/>
  <c r="G76" i="1" s="1"/>
  <c r="V76" i="1" s="1"/>
  <c r="Y75" i="1"/>
  <c r="X75" i="1"/>
  <c r="W75" i="1"/>
  <c r="G75" i="1" s="1"/>
  <c r="V75" i="1" s="1"/>
  <c r="Y111" i="1"/>
  <c r="X111" i="1"/>
  <c r="W111" i="1"/>
  <c r="G111" i="1" s="1"/>
  <c r="V111" i="1" s="1"/>
  <c r="Y57" i="1"/>
  <c r="X57" i="1"/>
  <c r="W57" i="1"/>
  <c r="G57" i="1" s="1"/>
  <c r="V57" i="1" s="1"/>
  <c r="Y110" i="1"/>
  <c r="X110" i="1"/>
  <c r="W110" i="1"/>
  <c r="G110" i="1" s="1"/>
  <c r="V110" i="1" s="1"/>
  <c r="Y109" i="1"/>
  <c r="X109" i="1"/>
  <c r="W109" i="1"/>
  <c r="G109" i="1" s="1"/>
  <c r="V109" i="1" s="1"/>
  <c r="Y150" i="1"/>
  <c r="X150" i="1"/>
  <c r="W150" i="1"/>
  <c r="G150" i="1" s="1"/>
  <c r="V150" i="1" s="1"/>
  <c r="Y145" i="1"/>
  <c r="X145" i="1"/>
  <c r="W145" i="1"/>
  <c r="G145" i="1" s="1"/>
  <c r="V145" i="1" s="1"/>
  <c r="Y144" i="1"/>
  <c r="X144" i="1"/>
  <c r="W144" i="1"/>
  <c r="G144" i="1" s="1"/>
  <c r="V144" i="1" s="1"/>
  <c r="Y92" i="1"/>
  <c r="X92" i="1"/>
  <c r="W92" i="1"/>
  <c r="G92" i="1" s="1"/>
  <c r="V92" i="1" s="1"/>
  <c r="Y27" i="1"/>
  <c r="X27" i="1"/>
  <c r="W27" i="1"/>
  <c r="G27" i="1" s="1"/>
  <c r="V27" i="1" s="1"/>
  <c r="Y91" i="1"/>
  <c r="X91" i="1"/>
  <c r="W91" i="1"/>
  <c r="G91" i="1" s="1"/>
  <c r="V91" i="1" s="1"/>
  <c r="Y26" i="1"/>
  <c r="X26" i="1"/>
  <c r="W26" i="1"/>
  <c r="G26" i="1" s="1"/>
  <c r="V26" i="1" s="1"/>
  <c r="Y56" i="1"/>
  <c r="X56" i="1"/>
  <c r="W56" i="1"/>
  <c r="G56" i="1" s="1"/>
  <c r="V56" i="1" s="1"/>
  <c r="Y164" i="1"/>
  <c r="X164" i="1"/>
  <c r="W164" i="1"/>
  <c r="G164" i="1" s="1"/>
  <c r="V164" i="1" s="1"/>
  <c r="Y162" i="1"/>
  <c r="X162" i="1"/>
  <c r="W162" i="1"/>
  <c r="G162" i="1" s="1"/>
  <c r="V162" i="1" s="1"/>
  <c r="Y21" i="1"/>
  <c r="X21" i="1"/>
  <c r="W21" i="1"/>
  <c r="G21" i="1" s="1"/>
  <c r="V21" i="1" s="1"/>
  <c r="Y161" i="1"/>
  <c r="X161" i="1"/>
  <c r="W161" i="1"/>
  <c r="G161" i="1" s="1"/>
  <c r="V161" i="1" s="1"/>
  <c r="Y163" i="1"/>
  <c r="X163" i="1"/>
  <c r="W163" i="1"/>
  <c r="G163" i="1" s="1"/>
  <c r="V163" i="1" s="1"/>
  <c r="Y160" i="1"/>
  <c r="X160" i="1"/>
  <c r="W160" i="1"/>
  <c r="G160" i="1" s="1"/>
  <c r="V160" i="1" s="1"/>
  <c r="Y63" i="1"/>
  <c r="X63" i="1"/>
  <c r="W63" i="1"/>
  <c r="G63" i="1" s="1"/>
  <c r="V63" i="1" s="1"/>
  <c r="Y62" i="1"/>
  <c r="X62" i="1"/>
  <c r="W62" i="1"/>
  <c r="G62" i="1" s="1"/>
  <c r="V62" i="1" s="1"/>
  <c r="Y155" i="1"/>
  <c r="X155" i="1"/>
  <c r="W155" i="1"/>
  <c r="G155" i="1" s="1"/>
  <c r="V155" i="1" s="1"/>
  <c r="Y154" i="1"/>
  <c r="X154" i="1"/>
  <c r="W154" i="1"/>
  <c r="G154" i="1" s="1"/>
  <c r="V154" i="1" s="1"/>
  <c r="Y18" i="1"/>
  <c r="X18" i="1"/>
  <c r="W18" i="1"/>
  <c r="G18" i="1" s="1"/>
  <c r="V18" i="1" s="1"/>
  <c r="Y17" i="1"/>
  <c r="X17" i="1"/>
  <c r="W17" i="1"/>
  <c r="G17" i="1" s="1"/>
  <c r="V17" i="1" s="1"/>
  <c r="Y46" i="1"/>
  <c r="X46" i="1"/>
  <c r="W46" i="1"/>
  <c r="G46" i="1" s="1"/>
  <c r="V46" i="1" s="1"/>
  <c r="Y45" i="1"/>
  <c r="X45" i="1"/>
  <c r="W45" i="1"/>
  <c r="G45" i="1" s="1"/>
  <c r="V45" i="1" s="1"/>
  <c r="Y98" i="1"/>
  <c r="X98" i="1"/>
  <c r="W98" i="1"/>
  <c r="G98" i="1" s="1"/>
  <c r="V98" i="1" s="1"/>
  <c r="Y97" i="1"/>
  <c r="X97" i="1"/>
  <c r="W97" i="1"/>
  <c r="G97" i="1" s="1"/>
  <c r="V97" i="1" s="1"/>
  <c r="Y73" i="1"/>
  <c r="X73" i="1"/>
  <c r="W73" i="1"/>
  <c r="G73" i="1" s="1"/>
  <c r="V73" i="1" s="1"/>
  <c r="Y72" i="1"/>
  <c r="X72" i="1"/>
  <c r="W72" i="1"/>
  <c r="G72" i="1" s="1"/>
  <c r="V72" i="1" s="1"/>
  <c r="Y126" i="1"/>
  <c r="X126" i="1"/>
  <c r="W126" i="1"/>
  <c r="G126" i="1" s="1"/>
  <c r="V126" i="1" s="1"/>
  <c r="Y125" i="1"/>
  <c r="X125" i="1"/>
  <c r="W125" i="1"/>
  <c r="V125" i="1" s="1"/>
  <c r="Y158" i="1"/>
  <c r="X158" i="1"/>
  <c r="W158" i="1"/>
  <c r="G158" i="1" s="1"/>
  <c r="V158" i="1" s="1"/>
  <c r="Y157" i="1"/>
  <c r="X157" i="1"/>
  <c r="W157" i="1"/>
  <c r="G157" i="1" s="1"/>
  <c r="V157" i="1" s="1"/>
  <c r="Y114" i="1"/>
  <c r="X114" i="1"/>
  <c r="W114" i="1"/>
  <c r="G114" i="1" s="1"/>
  <c r="V114" i="1" s="1"/>
  <c r="Y80" i="1"/>
  <c r="X80" i="1"/>
  <c r="W80" i="1"/>
  <c r="G80" i="1" s="1"/>
  <c r="V80" i="1" s="1"/>
  <c r="Y88" i="1"/>
  <c r="X88" i="1"/>
  <c r="W88" i="1"/>
  <c r="G88" i="1" s="1"/>
  <c r="V88" i="1" s="1"/>
  <c r="Y59" i="1"/>
  <c r="X59" i="1"/>
  <c r="W59" i="1"/>
  <c r="G59" i="1" s="1"/>
  <c r="V59" i="1" s="1"/>
  <c r="Y38" i="1"/>
  <c r="X38" i="1"/>
  <c r="W38" i="1"/>
  <c r="G38" i="1" s="1"/>
  <c r="V38" i="1" s="1"/>
  <c r="Y74" i="1"/>
  <c r="X74" i="1"/>
  <c r="W74" i="1"/>
  <c r="G74" i="1" s="1"/>
  <c r="V74" i="1" s="1"/>
  <c r="Y20" i="1"/>
  <c r="X20" i="1"/>
  <c r="W20" i="1"/>
  <c r="G20" i="1" s="1"/>
  <c r="V20" i="1" s="1"/>
  <c r="Y19" i="1"/>
  <c r="X19" i="1"/>
  <c r="W19" i="1"/>
  <c r="G19" i="1" s="1"/>
  <c r="V19" i="1" s="1"/>
  <c r="Y107" i="1"/>
  <c r="X107" i="1"/>
  <c r="W107" i="1"/>
  <c r="G107" i="1" s="1"/>
  <c r="V107" i="1" s="1"/>
  <c r="Y106" i="1"/>
  <c r="X106" i="1"/>
  <c r="W106" i="1"/>
  <c r="G106" i="1" s="1"/>
  <c r="V106" i="1" s="1"/>
  <c r="Y78" i="1"/>
  <c r="X78" i="1"/>
  <c r="W78" i="1"/>
  <c r="G78" i="1" s="1"/>
  <c r="V78" i="1" s="1"/>
  <c r="Y77" i="1"/>
  <c r="X77" i="1"/>
  <c r="W77" i="1"/>
  <c r="G77" i="1" s="1"/>
  <c r="V77" i="1" s="1"/>
  <c r="Y130" i="1"/>
  <c r="X130" i="1"/>
  <c r="W130" i="1"/>
  <c r="G130" i="1" s="1"/>
  <c r="V130" i="1" s="1"/>
  <c r="Y129" i="1"/>
  <c r="X129" i="1"/>
  <c r="W129" i="1"/>
  <c r="V129" i="1" s="1"/>
  <c r="Y124" i="1"/>
  <c r="X124" i="1"/>
  <c r="W124" i="1"/>
  <c r="G124" i="1" s="1"/>
  <c r="V124" i="1" s="1"/>
  <c r="Y123" i="1"/>
  <c r="X123" i="1"/>
  <c r="W123" i="1"/>
  <c r="G123" i="1" s="1"/>
  <c r="V123" i="1" s="1"/>
  <c r="Y143" i="1"/>
  <c r="X143" i="1"/>
  <c r="W143" i="1"/>
  <c r="G143" i="1" s="1"/>
  <c r="V143" i="1" s="1"/>
  <c r="Y142" i="1"/>
  <c r="X142" i="1"/>
  <c r="W142" i="1"/>
  <c r="G142" i="1" s="1"/>
  <c r="V142" i="1" s="1"/>
  <c r="Y71" i="1"/>
  <c r="X71" i="1"/>
  <c r="W71" i="1"/>
  <c r="G71" i="1" s="1"/>
  <c r="V71" i="1" s="1"/>
  <c r="Y122" i="1"/>
  <c r="X122" i="1"/>
  <c r="W122" i="1"/>
  <c r="G122" i="1" s="1"/>
  <c r="V122" i="1" s="1"/>
  <c r="Y70" i="1"/>
  <c r="X70" i="1"/>
  <c r="W70" i="1"/>
  <c r="G70" i="1" s="1"/>
  <c r="V70" i="1" s="1"/>
  <c r="Y69" i="1"/>
  <c r="X69" i="1"/>
  <c r="W69" i="1"/>
  <c r="G69" i="1" s="1"/>
  <c r="V69" i="1" s="1"/>
  <c r="Y52" i="1"/>
  <c r="X52" i="1"/>
  <c r="W52" i="1"/>
  <c r="G52" i="1" s="1"/>
  <c r="V52" i="1" s="1"/>
  <c r="Y51" i="1"/>
  <c r="X51" i="1"/>
  <c r="W51" i="1"/>
  <c r="G51" i="1" s="1"/>
  <c r="V51" i="1" s="1"/>
  <c r="Y105" i="1"/>
  <c r="X105" i="1"/>
  <c r="W105" i="1"/>
  <c r="G105" i="1" s="1"/>
  <c r="V105" i="1" s="1"/>
  <c r="Y104" i="1"/>
  <c r="X104" i="1"/>
  <c r="W104" i="1"/>
  <c r="G104" i="1" s="1"/>
  <c r="V104" i="1" s="1"/>
  <c r="Y103" i="1"/>
  <c r="X103" i="1"/>
  <c r="W103" i="1"/>
  <c r="G103" i="1" s="1"/>
  <c r="V103" i="1" s="1"/>
  <c r="Y102" i="1"/>
  <c r="X102" i="1"/>
  <c r="W102" i="1"/>
  <c r="G102" i="1" s="1"/>
  <c r="V102" i="1" s="1"/>
  <c r="Y96" i="1"/>
  <c r="X96" i="1"/>
  <c r="W96" i="1"/>
  <c r="G96" i="1" s="1"/>
  <c r="V96" i="1" s="1"/>
  <c r="Y90" i="1"/>
  <c r="X90" i="1"/>
  <c r="W90" i="1"/>
  <c r="G90" i="1" s="1"/>
  <c r="V90" i="1" s="1"/>
  <c r="Y89" i="1"/>
  <c r="X89" i="1"/>
  <c r="W89" i="1"/>
  <c r="G89" i="1" s="1"/>
  <c r="V89" i="1" s="1"/>
  <c r="Y50" i="1"/>
  <c r="X50" i="1"/>
  <c r="W50" i="1"/>
  <c r="G50" i="1" s="1"/>
  <c r="V50" i="1" s="1"/>
  <c r="Y49" i="1"/>
  <c r="X49" i="1"/>
  <c r="W49" i="1"/>
  <c r="G49" i="1" s="1"/>
  <c r="V49" i="1" s="1"/>
  <c r="Y48" i="1"/>
  <c r="X48" i="1"/>
  <c r="W48" i="1"/>
  <c r="G48" i="1" s="1"/>
  <c r="V48" i="1" s="1"/>
  <c r="Y47" i="1"/>
  <c r="X47" i="1"/>
  <c r="W47" i="1"/>
  <c r="G47" i="1" s="1"/>
  <c r="V47" i="1" s="1"/>
  <c r="Y175" i="1"/>
  <c r="X175" i="1"/>
  <c r="W175" i="1"/>
  <c r="G175" i="1" s="1"/>
  <c r="V175" i="1" s="1"/>
  <c r="Y174" i="1"/>
  <c r="X174" i="1"/>
  <c r="W174" i="1"/>
  <c r="G174" i="1" s="1"/>
  <c r="V174" i="1" s="1"/>
  <c r="Y44" i="1"/>
  <c r="X44" i="1"/>
  <c r="W44" i="1"/>
  <c r="G44" i="1" s="1"/>
  <c r="V44" i="1" s="1"/>
  <c r="Y173" i="1"/>
  <c r="X173" i="1"/>
  <c r="W173" i="1"/>
  <c r="G173" i="1" s="1"/>
  <c r="V173" i="1" s="1"/>
  <c r="Y6" i="1"/>
  <c r="X6" i="1"/>
  <c r="W6" i="1"/>
  <c r="G6" i="1" s="1"/>
  <c r="V6" i="1" s="1"/>
  <c r="Y5" i="1"/>
  <c r="X5" i="1"/>
  <c r="W5" i="1"/>
  <c r="G5" i="1" s="1"/>
  <c r="V5" i="1" s="1"/>
  <c r="Y4" i="1"/>
  <c r="X4" i="1"/>
  <c r="W4" i="1"/>
  <c r="G4" i="1" s="1"/>
  <c r="V4" i="1" s="1"/>
  <c r="Y3" i="1"/>
  <c r="X3" i="1"/>
  <c r="W3" i="1"/>
  <c r="G3" i="1" s="1"/>
  <c r="V3" i="1" s="1"/>
  <c r="Y43" i="1"/>
  <c r="X43" i="1"/>
  <c r="W43" i="1"/>
  <c r="G43" i="1" s="1"/>
  <c r="V43" i="1" s="1"/>
  <c r="Y42" i="1"/>
  <c r="X42" i="1"/>
  <c r="W42" i="1"/>
  <c r="G42" i="1" s="1"/>
  <c r="V42" i="1" s="1"/>
  <c r="Y141" i="1"/>
  <c r="X141" i="1"/>
  <c r="W141" i="1"/>
  <c r="G141" i="1" s="1"/>
  <c r="V141" i="1" s="1"/>
  <c r="Y140" i="1"/>
  <c r="X140" i="1"/>
  <c r="W140" i="1"/>
  <c r="G140" i="1" s="1"/>
  <c r="V140" i="1" s="1"/>
  <c r="Y172" i="1"/>
  <c r="X172" i="1"/>
  <c r="W172" i="1"/>
  <c r="G172" i="1" s="1"/>
  <c r="V172" i="1" s="1"/>
  <c r="Y171" i="1"/>
  <c r="X171" i="1"/>
  <c r="W171" i="1"/>
  <c r="G171" i="1" s="1"/>
  <c r="V171" i="1" s="1"/>
  <c r="Y170" i="1"/>
  <c r="X170" i="1"/>
  <c r="W170" i="1"/>
  <c r="G170" i="1" s="1"/>
  <c r="V170" i="1" s="1"/>
  <c r="Y169" i="1"/>
  <c r="X169" i="1"/>
  <c r="W169" i="1"/>
  <c r="G169" i="1" s="1"/>
  <c r="V169" i="1" s="1"/>
  <c r="Y168" i="1"/>
  <c r="X168" i="1"/>
  <c r="W168" i="1"/>
  <c r="G168" i="1" s="1"/>
  <c r="V168" i="1" s="1"/>
  <c r="Y2" i="1"/>
  <c r="X2" i="1"/>
  <c r="W2" i="1"/>
  <c r="G2" i="1" s="1"/>
  <c r="V2" i="1" s="1"/>
  <c r="Y139" i="1"/>
  <c r="X139" i="1"/>
  <c r="W139" i="1"/>
  <c r="G139" i="1" s="1"/>
  <c r="V139" i="1" s="1"/>
  <c r="Y138" i="1"/>
  <c r="X138" i="1"/>
  <c r="W138" i="1"/>
  <c r="G138" i="1" s="1"/>
  <c r="V138" i="1" s="1"/>
  <c r="Y137" i="1"/>
  <c r="X137" i="1"/>
  <c r="W137" i="1"/>
  <c r="G137" i="1" s="1"/>
  <c r="V137" i="1" s="1"/>
  <c r="Y79" i="1"/>
  <c r="X79" i="1"/>
  <c r="W79" i="1"/>
  <c r="G79" i="1" s="1"/>
  <c r="V79" i="1" s="1"/>
  <c r="Y136" i="1"/>
  <c r="X136" i="1"/>
  <c r="W136" i="1"/>
  <c r="G136" i="1" s="1"/>
  <c r="V136" i="1" s="1"/>
  <c r="Y135" i="1"/>
  <c r="X135" i="1"/>
  <c r="W135" i="1"/>
  <c r="G135" i="1" s="1"/>
  <c r="V135" i="1" s="1"/>
  <c r="Y34" i="1"/>
  <c r="X34" i="1"/>
  <c r="W34" i="1"/>
  <c r="G34" i="1" s="1"/>
  <c r="V34" i="1" s="1"/>
  <c r="Y33" i="1"/>
  <c r="X33" i="1"/>
  <c r="W33" i="1"/>
  <c r="G33" i="1" s="1"/>
  <c r="V33" i="1" s="1"/>
  <c r="Y134" i="1"/>
  <c r="X134" i="1"/>
  <c r="W134" i="1"/>
  <c r="G134" i="1" s="1"/>
  <c r="V134" i="1" s="1"/>
  <c r="Y133" i="1"/>
  <c r="X133" i="1"/>
  <c r="W133" i="1"/>
  <c r="G133" i="1" s="1"/>
  <c r="V133" i="1" s="1"/>
  <c r="Y84" i="1"/>
  <c r="X84" i="1"/>
  <c r="W84" i="1"/>
  <c r="G84" i="1" s="1"/>
  <c r="V84" i="1" s="1"/>
  <c r="Y83" i="1"/>
  <c r="X83" i="1"/>
  <c r="W83" i="1"/>
  <c r="G83" i="1" s="1"/>
  <c r="V83" i="1" s="1"/>
  <c r="Y120" i="1"/>
  <c r="X120" i="1"/>
  <c r="W120" i="1"/>
  <c r="G120" i="1" s="1"/>
  <c r="V120" i="1" s="1"/>
  <c r="Y119" i="1"/>
  <c r="X119" i="1"/>
  <c r="W119" i="1"/>
  <c r="G119" i="1" s="1"/>
  <c r="V119" i="1" s="1"/>
  <c r="Y82" i="1"/>
  <c r="X82" i="1"/>
  <c r="W82" i="1"/>
  <c r="G82" i="1" s="1"/>
  <c r="V82" i="1" s="1"/>
  <c r="Y81" i="1"/>
  <c r="X81" i="1"/>
  <c r="W81" i="1"/>
  <c r="G81" i="1" s="1"/>
  <c r="V81" i="1" s="1"/>
  <c r="Y132" i="1"/>
  <c r="X132" i="1"/>
  <c r="W132" i="1"/>
  <c r="G132" i="1" s="1"/>
  <c r="V132" i="1" s="1"/>
  <c r="Y131" i="1"/>
  <c r="X131" i="1"/>
  <c r="W131" i="1"/>
  <c r="G131" i="1" s="1"/>
  <c r="V131" i="1" s="1"/>
  <c r="Y128" i="1"/>
  <c r="X128" i="1"/>
  <c r="W128" i="1"/>
  <c r="G128" i="1" s="1"/>
  <c r="V128" i="1" s="1"/>
  <c r="Y127" i="1"/>
  <c r="X127" i="1"/>
  <c r="W127" i="1"/>
  <c r="G127" i="1" s="1"/>
  <c r="V127" i="1" s="1"/>
  <c r="Y11" i="1"/>
  <c r="X11" i="1"/>
  <c r="W11" i="1"/>
  <c r="G11" i="1" s="1"/>
  <c r="V11" i="1" s="1"/>
  <c r="Y10" i="1"/>
  <c r="X10" i="1"/>
  <c r="W10" i="1"/>
  <c r="V10" i="1" s="1"/>
</calcChain>
</file>

<file path=xl/sharedStrings.xml><?xml version="1.0" encoding="utf-8"?>
<sst xmlns="http://schemas.openxmlformats.org/spreadsheetml/2006/main" count="1755" uniqueCount="178">
  <si>
    <t>Subject</t>
  </si>
  <si>
    <t>Catalog</t>
  </si>
  <si>
    <t>Section</t>
  </si>
  <si>
    <t>Component</t>
  </si>
  <si>
    <t>Session</t>
  </si>
  <si>
    <t>MinUnits</t>
  </si>
  <si>
    <t>Units</t>
  </si>
  <si>
    <t>TotEnrl</t>
  </si>
  <si>
    <t>CapEnrl</t>
  </si>
  <si>
    <t>AcadOrg</t>
  </si>
  <si>
    <t>Instructor</t>
  </si>
  <si>
    <t>Capacity</t>
  </si>
  <si>
    <t>Room</t>
  </si>
  <si>
    <t>MtgStart</t>
  </si>
  <si>
    <t>MtgEnd</t>
  </si>
  <si>
    <t>Days</t>
  </si>
  <si>
    <t>StartDate</t>
  </si>
  <si>
    <t>EndDate</t>
  </si>
  <si>
    <t>Term</t>
  </si>
  <si>
    <t>Campus</t>
  </si>
  <si>
    <t>ClassNbr</t>
  </si>
  <si>
    <t>Total Credits</t>
  </si>
  <si>
    <t>DUP</t>
  </si>
  <si>
    <t>FULL</t>
  </si>
  <si>
    <t>OVER</t>
  </si>
  <si>
    <t>D01</t>
  </si>
  <si>
    <t>DED</t>
  </si>
  <si>
    <t>8W1</t>
  </si>
  <si>
    <t>TUAL</t>
  </si>
  <si>
    <t xml:space="preserve"> </t>
  </si>
  <si>
    <t>MAIN</t>
  </si>
  <si>
    <t>D02</t>
  </si>
  <si>
    <t>5W2</t>
  </si>
  <si>
    <t>5W1</t>
  </si>
  <si>
    <t>D03</t>
  </si>
  <si>
    <t>D04</t>
  </si>
  <si>
    <t>10W</t>
  </si>
  <si>
    <t>01HL</t>
  </si>
  <si>
    <t>LAB</t>
  </si>
  <si>
    <t>T</t>
  </si>
  <si>
    <t>W</t>
  </si>
  <si>
    <t>01H</t>
  </si>
  <si>
    <t>LEC</t>
  </si>
  <si>
    <t>20H</t>
  </si>
  <si>
    <t>D05</t>
  </si>
  <si>
    <t>DC90</t>
  </si>
  <si>
    <t>AUT</t>
  </si>
  <si>
    <t>50H</t>
  </si>
  <si>
    <t>STEM</t>
  </si>
  <si>
    <t>Broadley Jr.,Harold Z</t>
  </si>
  <si>
    <t>TR</t>
  </si>
  <si>
    <t>Burge,Mark D</t>
  </si>
  <si>
    <t>MW</t>
  </si>
  <si>
    <t>BIO</t>
  </si>
  <si>
    <t>Staff,Tba</t>
  </si>
  <si>
    <t>50HL</t>
  </si>
  <si>
    <t>Martin,Jennifer M</t>
  </si>
  <si>
    <t>D01L</t>
  </si>
  <si>
    <t>Song,Pengfei</t>
  </si>
  <si>
    <t>D02L</t>
  </si>
  <si>
    <t>D03L</t>
  </si>
  <si>
    <t>20HL</t>
  </si>
  <si>
    <t>Evans,Ann S</t>
  </si>
  <si>
    <t>TWR</t>
  </si>
  <si>
    <t>21H</t>
  </si>
  <si>
    <t>Marcinkus,Susan Rita</t>
  </si>
  <si>
    <t>21HL</t>
  </si>
  <si>
    <t>Abrahams,Shaheem</t>
  </si>
  <si>
    <t>Zahn,Kimberly Demnicki</t>
  </si>
  <si>
    <t>40H</t>
  </si>
  <si>
    <t>Guinn,Barbara B</t>
  </si>
  <si>
    <t>Zahn,Martin D</t>
  </si>
  <si>
    <t>Hardage,Adrianna Ferraioli</t>
  </si>
  <si>
    <t>DJ01</t>
  </si>
  <si>
    <t>Mead,Jaime Ann</t>
  </si>
  <si>
    <t>DJ1L</t>
  </si>
  <si>
    <t>CAD</t>
  </si>
  <si>
    <t>Middleton,Maury E</t>
  </si>
  <si>
    <t>CHM</t>
  </si>
  <si>
    <t>Olagunju,Olufunke Modupe</t>
  </si>
  <si>
    <t>Harry,Stephanie Dawn</t>
  </si>
  <si>
    <t>Mahfouz,Riham M</t>
  </si>
  <si>
    <t>Spryn,Lucinda A</t>
  </si>
  <si>
    <t>20W</t>
  </si>
  <si>
    <t>HT</t>
  </si>
  <si>
    <t>01W</t>
  </si>
  <si>
    <t>01WL</t>
  </si>
  <si>
    <t>50W</t>
  </si>
  <si>
    <t>Ouellette,Donald Edward</t>
  </si>
  <si>
    <t>20WL</t>
  </si>
  <si>
    <t>Crowley,Pamela K</t>
  </si>
  <si>
    <t>ITE</t>
  </si>
  <si>
    <t>B20W</t>
  </si>
  <si>
    <t>Mann,Michael D</t>
  </si>
  <si>
    <t>MTH</t>
  </si>
  <si>
    <t>Filsinger,Michael D</t>
  </si>
  <si>
    <t>Kelso,Elizabeth Ann</t>
  </si>
  <si>
    <t>Maule,Amanda Lynne</t>
  </si>
  <si>
    <t>Marple,Christopher R</t>
  </si>
  <si>
    <t>A01W</t>
  </si>
  <si>
    <t>DYN</t>
  </si>
  <si>
    <t>Rockson,Thomas A</t>
  </si>
  <si>
    <t>WMMA</t>
  </si>
  <si>
    <t>MTWR</t>
  </si>
  <si>
    <t>PHY</t>
  </si>
  <si>
    <t>Weygand,Dennis P</t>
  </si>
  <si>
    <t>50WL</t>
  </si>
  <si>
    <t>B50H</t>
  </si>
  <si>
    <t>DN20</t>
  </si>
  <si>
    <t>G40H</t>
  </si>
  <si>
    <t>D40</t>
  </si>
  <si>
    <t>EGR</t>
  </si>
  <si>
    <t>51H</t>
  </si>
  <si>
    <t>Mohammed,Yousuf Shaker</t>
  </si>
  <si>
    <t>GOL</t>
  </si>
  <si>
    <t>Hall,Lisa Todd</t>
  </si>
  <si>
    <t>Coolbear,Kristen M</t>
  </si>
  <si>
    <t>Tulipani,Diane C</t>
  </si>
  <si>
    <t>Z01H</t>
  </si>
  <si>
    <t>Kohrs,Russell Henry</t>
  </si>
  <si>
    <t>NLRC</t>
  </si>
  <si>
    <t>MTWRF</t>
  </si>
  <si>
    <t>Z02H</t>
  </si>
  <si>
    <t>IND</t>
  </si>
  <si>
    <t>Wilcox IV,Clarence Richard</t>
  </si>
  <si>
    <t>NHTC</t>
  </si>
  <si>
    <t>MWF</t>
  </si>
  <si>
    <t>Young,Julie A</t>
  </si>
  <si>
    <t>X01H</t>
  </si>
  <si>
    <t>X01L</t>
  </si>
  <si>
    <t>Cruz,Stephanie L</t>
  </si>
  <si>
    <t>X02H</t>
  </si>
  <si>
    <t>X02L</t>
  </si>
  <si>
    <t>Jones,Doretha</t>
  </si>
  <si>
    <t>Decker,Lloyd</t>
  </si>
  <si>
    <t>B01H</t>
  </si>
  <si>
    <t>Meranda,Toni M</t>
  </si>
  <si>
    <t>Susalis,Christopher R</t>
  </si>
  <si>
    <t>Pierce,Nicholas Allen</t>
  </si>
  <si>
    <t>ITN</t>
  </si>
  <si>
    <t>ITP</t>
  </si>
  <si>
    <t>Snider,David J</t>
  </si>
  <si>
    <t>DN60</t>
  </si>
  <si>
    <t>Owens,Sidney</t>
  </si>
  <si>
    <t>Chemerys,Lisa A.</t>
  </si>
  <si>
    <t>MAC</t>
  </si>
  <si>
    <t>Morris Jr.,Edward W</t>
  </si>
  <si>
    <t>MDE</t>
  </si>
  <si>
    <t>B40H</t>
  </si>
  <si>
    <t>Cannon,Tiffany Thomas</t>
  </si>
  <si>
    <t>Struble,Elizabeth Marie</t>
  </si>
  <si>
    <t>DG01</t>
  </si>
  <si>
    <t>Feygelson,Rimma</t>
  </si>
  <si>
    <t>Spencer,Laura Ross</t>
  </si>
  <si>
    <t>Collier,Amanda Michelle</t>
  </si>
  <si>
    <t>DG50</t>
  </si>
  <si>
    <t>MEC</t>
  </si>
  <si>
    <t>C90H</t>
  </si>
  <si>
    <t>C90L</t>
  </si>
  <si>
    <t>Kankanamge,Duminda G J</t>
  </si>
  <si>
    <t>Townes,Anthony Whitney</t>
  </si>
  <si>
    <t>Delmage,Erin Kathleen</t>
  </si>
  <si>
    <t>DG40</t>
  </si>
  <si>
    <t>Edradan,Alberto Omni</t>
  </si>
  <si>
    <t>Whitney,Kenya S</t>
  </si>
  <si>
    <t>Riggs,Robert E</t>
  </si>
  <si>
    <t>Indika,S H Sathish</t>
  </si>
  <si>
    <t>Tessier,Paul Edward</t>
  </si>
  <si>
    <t>Schmidt,Amy D</t>
  </si>
  <si>
    <t>Golub,Tatiana</t>
  </si>
  <si>
    <t>NAS</t>
  </si>
  <si>
    <t>Kuchina,Elena</t>
  </si>
  <si>
    <t>Anderson Jr.,William Michael</t>
  </si>
  <si>
    <t>Dulli,Hani</t>
  </si>
  <si>
    <t>D50L</t>
  </si>
  <si>
    <t>Michaels,Robert Williams</t>
  </si>
  <si>
    <t>UMS</t>
  </si>
  <si>
    <t>Bellows,Alan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</si>
</sst>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9" fontId="0" fillId="0" borderId="10" xfId="0" applyNumberFormat="1" applyBorder="1"/>
    <xf numFmtId="0" fontId="16" fillId="33" borderId="10" xfId="0" applyFont="1" applyFill="1" applyBorder="1"/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5"/>
  <sheetViews>
    <sheetView tabSelected="1" workbookViewId="0">
      <selection activeCell="E15" sqref="E15"/>
    </sheetView>
  </sheetViews>
  <sheetFormatPr defaultColWidth="9.109375" defaultRowHeight="14.4"/>
  <cols>
    <col min="1" max="1" width="10.44140625" style="1" bestFit="1" customWidth="1"/>
    <col min="2" max="3" width="7.5546875" style="1" bestFit="1" customWidth="1"/>
    <col min="4" max="4" width="11.44140625" style="1" bestFit="1" customWidth="1"/>
    <col min="5" max="5" width="7.6640625" style="1" bestFit="1" customWidth="1"/>
    <col min="6" max="6" width="9.33203125" style="1" bestFit="1" customWidth="1"/>
    <col min="7" max="7" width="5.6640625" style="1" bestFit="1" customWidth="1"/>
    <col min="8" max="8" width="7.33203125" style="1" bestFit="1" customWidth="1"/>
    <col min="9" max="9" width="7.6640625" style="1" bestFit="1" customWidth="1"/>
    <col min="10" max="10" width="8.44140625" style="1" bestFit="1" customWidth="1"/>
    <col min="11" max="11" width="32.5546875" style="1" bestFit="1" customWidth="1"/>
    <col min="12" max="12" width="8.44140625" style="1" bestFit="1" customWidth="1"/>
    <col min="13" max="13" width="7.5546875" style="1" bestFit="1" customWidth="1"/>
    <col min="14" max="15" width="11.5546875" style="1" bestFit="1" customWidth="1"/>
    <col min="16" max="16" width="7.6640625" style="1" bestFit="1" customWidth="1"/>
    <col min="17" max="18" width="9.6640625" style="1" bestFit="1" customWidth="1"/>
    <col min="19" max="19" width="5.5546875" style="1" bestFit="1" customWidth="1"/>
    <col min="20" max="20" width="8" style="1" bestFit="1" customWidth="1"/>
    <col min="21" max="21" width="8.6640625" style="1" bestFit="1" customWidth="1"/>
    <col min="22" max="22" width="7.88671875" style="1" bestFit="1" customWidth="1"/>
    <col min="23" max="23" width="5.33203125" style="1" bestFit="1" customWidth="1"/>
    <col min="24" max="24" width="6" style="1" bestFit="1" customWidth="1"/>
    <col min="25" max="25" width="6.88671875" style="1" bestFit="1" customWidth="1"/>
    <col min="26" max="16384" width="9.109375" style="1"/>
  </cols>
  <sheetData>
    <row r="1" spans="1:25" s="4" customFormat="1" ht="26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1" t="s">
        <v>53</v>
      </c>
      <c r="B2" s="1">
        <v>141</v>
      </c>
      <c r="C2" s="1" t="s">
        <v>25</v>
      </c>
      <c r="D2" s="1" t="s">
        <v>26</v>
      </c>
      <c r="E2" s="1" t="s">
        <v>27</v>
      </c>
      <c r="F2" s="1">
        <v>4</v>
      </c>
      <c r="G2" s="1">
        <f>IF(OR(RIGHT(C2,1)="L","DUP"=W2),0,F2)</f>
        <v>4</v>
      </c>
      <c r="H2" s="1">
        <v>19</v>
      </c>
      <c r="I2" s="1">
        <v>30</v>
      </c>
      <c r="J2" s="1" t="s">
        <v>48</v>
      </c>
      <c r="K2" s="1" t="s">
        <v>67</v>
      </c>
      <c r="L2" s="1">
        <v>30</v>
      </c>
      <c r="M2" s="1" t="s">
        <v>28</v>
      </c>
      <c r="N2" s="1" t="s">
        <v>29</v>
      </c>
      <c r="O2" s="1" t="s">
        <v>29</v>
      </c>
      <c r="P2" s="1" t="s">
        <v>29</v>
      </c>
      <c r="Q2" s="2">
        <v>44704</v>
      </c>
      <c r="R2" s="2">
        <v>44760</v>
      </c>
      <c r="S2" s="1">
        <v>2223</v>
      </c>
      <c r="T2" s="1" t="s">
        <v>30</v>
      </c>
      <c r="U2" s="1">
        <v>35276</v>
      </c>
      <c r="V2" s="1">
        <f>G2*H2</f>
        <v>76</v>
      </c>
      <c r="W2" s="1" t="str">
        <f>IF(U2=U1,"DUP","")</f>
        <v/>
      </c>
      <c r="X2" s="1" t="str">
        <f>IF(H2&gt;=I2,"FULL","")</f>
        <v/>
      </c>
      <c r="Y2" s="1" t="str">
        <f>IF(H2&gt;L2,"OVER","")</f>
        <v/>
      </c>
    </row>
    <row r="3" spans="1:25">
      <c r="A3" s="1" t="s">
        <v>53</v>
      </c>
      <c r="B3" s="1">
        <v>142</v>
      </c>
      <c r="C3" s="1" t="s">
        <v>25</v>
      </c>
      <c r="D3" s="1" t="s">
        <v>26</v>
      </c>
      <c r="E3" s="1" t="s">
        <v>27</v>
      </c>
      <c r="F3" s="1">
        <v>4</v>
      </c>
      <c r="G3" s="1">
        <f>IF(OR(RIGHT(C3,1)="L","DUP"=W3),0,F3)</f>
        <v>4</v>
      </c>
      <c r="H3" s="1">
        <v>22</v>
      </c>
      <c r="I3" s="1">
        <v>30</v>
      </c>
      <c r="J3" s="1" t="s">
        <v>48</v>
      </c>
      <c r="K3" s="1" t="s">
        <v>67</v>
      </c>
      <c r="L3" s="1">
        <v>30</v>
      </c>
      <c r="M3" s="1" t="s">
        <v>28</v>
      </c>
      <c r="N3" s="1" t="s">
        <v>29</v>
      </c>
      <c r="O3" s="1" t="s">
        <v>29</v>
      </c>
      <c r="P3" s="1" t="s">
        <v>29</v>
      </c>
      <c r="Q3" s="2">
        <v>44704</v>
      </c>
      <c r="R3" s="2">
        <v>44760</v>
      </c>
      <c r="S3" s="1">
        <v>2223</v>
      </c>
      <c r="T3" s="1" t="s">
        <v>30</v>
      </c>
      <c r="U3" s="1">
        <v>35278</v>
      </c>
      <c r="V3" s="1">
        <f>G3*H3</f>
        <v>88</v>
      </c>
      <c r="W3" s="1" t="str">
        <f>IF(U3=U2,"DUP","")</f>
        <v/>
      </c>
      <c r="X3" s="1" t="str">
        <f>IF(H3&gt;=I3,"FULL","")</f>
        <v/>
      </c>
      <c r="Y3" s="1" t="str">
        <f>IF(H3&gt;L3,"OVER","")</f>
        <v/>
      </c>
    </row>
    <row r="4" spans="1:25">
      <c r="A4" s="1" t="s">
        <v>53</v>
      </c>
      <c r="B4" s="1">
        <v>142</v>
      </c>
      <c r="C4" s="1" t="s">
        <v>57</v>
      </c>
      <c r="D4" s="1" t="s">
        <v>38</v>
      </c>
      <c r="E4" s="1" t="s">
        <v>27</v>
      </c>
      <c r="F4" s="1">
        <v>0</v>
      </c>
      <c r="G4" s="1">
        <f>IF(OR(RIGHT(C4,1)="L","DUP"=W4),0,F4)</f>
        <v>0</v>
      </c>
      <c r="H4" s="1">
        <v>22</v>
      </c>
      <c r="I4" s="1">
        <v>30</v>
      </c>
      <c r="J4" s="1" t="s">
        <v>48</v>
      </c>
      <c r="K4" s="1" t="s">
        <v>67</v>
      </c>
      <c r="L4" s="1">
        <v>30</v>
      </c>
      <c r="M4" s="1" t="s">
        <v>28</v>
      </c>
      <c r="N4" s="1" t="s">
        <v>29</v>
      </c>
      <c r="O4" s="1" t="s">
        <v>29</v>
      </c>
      <c r="P4" s="1" t="s">
        <v>29</v>
      </c>
      <c r="Q4" s="2">
        <v>44704</v>
      </c>
      <c r="R4" s="2">
        <v>44760</v>
      </c>
      <c r="S4" s="1">
        <v>2223</v>
      </c>
      <c r="T4" s="1" t="s">
        <v>30</v>
      </c>
      <c r="U4" s="1">
        <v>35279</v>
      </c>
      <c r="V4" s="1">
        <f>G4*H4</f>
        <v>0</v>
      </c>
      <c r="W4" s="1" t="str">
        <f>IF(U4=U3,"DUP","")</f>
        <v/>
      </c>
      <c r="X4" s="1" t="str">
        <f>IF(H4&gt;=I4,"FULL","")</f>
        <v/>
      </c>
      <c r="Y4" s="1" t="str">
        <f>IF(H4&gt;L4,"OVER","")</f>
        <v/>
      </c>
    </row>
    <row r="5" spans="1:25">
      <c r="A5" s="1" t="s">
        <v>53</v>
      </c>
      <c r="B5" s="1">
        <v>142</v>
      </c>
      <c r="C5" s="1" t="s">
        <v>31</v>
      </c>
      <c r="D5" s="1" t="s">
        <v>26</v>
      </c>
      <c r="E5" s="1" t="s">
        <v>27</v>
      </c>
      <c r="F5" s="1">
        <v>4</v>
      </c>
      <c r="G5" s="1">
        <f>IF(OR(RIGHT(C5,1)="L","DUP"=W5),0,F5)</f>
        <v>4</v>
      </c>
      <c r="H5" s="1">
        <v>21</v>
      </c>
      <c r="I5" s="1">
        <v>30</v>
      </c>
      <c r="J5" s="1" t="s">
        <v>48</v>
      </c>
      <c r="K5" s="1" t="s">
        <v>67</v>
      </c>
      <c r="L5" s="1">
        <v>30</v>
      </c>
      <c r="M5" s="1" t="s">
        <v>28</v>
      </c>
      <c r="N5" s="1" t="s">
        <v>29</v>
      </c>
      <c r="O5" s="1" t="s">
        <v>29</v>
      </c>
      <c r="P5" s="1" t="s">
        <v>29</v>
      </c>
      <c r="Q5" s="2">
        <v>44704</v>
      </c>
      <c r="R5" s="2">
        <v>44760</v>
      </c>
      <c r="S5" s="1">
        <v>2223</v>
      </c>
      <c r="T5" s="1" t="s">
        <v>30</v>
      </c>
      <c r="U5" s="1">
        <v>40672</v>
      </c>
      <c r="V5" s="1">
        <f>G5*H5</f>
        <v>84</v>
      </c>
      <c r="W5" s="1" t="str">
        <f>IF(U5=U4,"DUP","")</f>
        <v/>
      </c>
      <c r="X5" s="1" t="str">
        <f>IF(H5&gt;=I5,"FULL","")</f>
        <v/>
      </c>
      <c r="Y5" s="1" t="str">
        <f>IF(H5&gt;L5,"OVER","")</f>
        <v/>
      </c>
    </row>
    <row r="6" spans="1:25">
      <c r="A6" s="1" t="s">
        <v>53</v>
      </c>
      <c r="B6" s="1">
        <v>142</v>
      </c>
      <c r="C6" s="1" t="s">
        <v>59</v>
      </c>
      <c r="D6" s="1" t="s">
        <v>38</v>
      </c>
      <c r="E6" s="1" t="s">
        <v>27</v>
      </c>
      <c r="F6" s="1">
        <v>0</v>
      </c>
      <c r="G6" s="1">
        <f>IF(OR(RIGHT(C6,1)="L","DUP"=W6),0,F6)</f>
        <v>0</v>
      </c>
      <c r="H6" s="1">
        <v>21</v>
      </c>
      <c r="I6" s="1">
        <v>30</v>
      </c>
      <c r="J6" s="1" t="s">
        <v>48</v>
      </c>
      <c r="K6" s="1" t="s">
        <v>67</v>
      </c>
      <c r="L6" s="1">
        <v>30</v>
      </c>
      <c r="M6" s="1" t="s">
        <v>28</v>
      </c>
      <c r="N6" s="1" t="s">
        <v>29</v>
      </c>
      <c r="O6" s="1" t="s">
        <v>29</v>
      </c>
      <c r="P6" s="1" t="s">
        <v>29</v>
      </c>
      <c r="Q6" s="2">
        <v>44704</v>
      </c>
      <c r="R6" s="2">
        <v>44760</v>
      </c>
      <c r="S6" s="1">
        <v>2223</v>
      </c>
      <c r="T6" s="1" t="s">
        <v>30</v>
      </c>
      <c r="U6" s="1">
        <v>40673</v>
      </c>
      <c r="V6" s="1">
        <f>G6*H6</f>
        <v>0</v>
      </c>
      <c r="W6" s="1" t="str">
        <f>IF(U6=U5,"DUP","")</f>
        <v/>
      </c>
      <c r="X6" s="1" t="str">
        <f>IF(H6&gt;=I6,"FULL","")</f>
        <v/>
      </c>
      <c r="Y6" s="1" t="str">
        <f>IF(H6&gt;L6,"OVER","")</f>
        <v/>
      </c>
    </row>
    <row r="7" spans="1:25">
      <c r="A7" s="1" t="s">
        <v>104</v>
      </c>
      <c r="B7" s="1">
        <v>141</v>
      </c>
      <c r="C7" s="1" t="s">
        <v>25</v>
      </c>
      <c r="D7" s="1" t="s">
        <v>26</v>
      </c>
      <c r="E7" s="1" t="s">
        <v>27</v>
      </c>
      <c r="F7" s="1">
        <v>4</v>
      </c>
      <c r="G7" s="1">
        <f>IF(OR(RIGHT(C7,1)="L","DUP"=W7),0,F7)</f>
        <v>4</v>
      </c>
      <c r="H7" s="1">
        <v>12</v>
      </c>
      <c r="I7" s="1">
        <v>24</v>
      </c>
      <c r="J7" s="1" t="s">
        <v>48</v>
      </c>
      <c r="K7" s="1" t="s">
        <v>172</v>
      </c>
      <c r="L7" s="1">
        <v>30</v>
      </c>
      <c r="M7" s="1" t="s">
        <v>28</v>
      </c>
      <c r="N7" s="1" t="s">
        <v>29</v>
      </c>
      <c r="O7" s="1" t="s">
        <v>29</v>
      </c>
      <c r="P7" s="1" t="s">
        <v>29</v>
      </c>
      <c r="Q7" s="2">
        <v>44704</v>
      </c>
      <c r="R7" s="2">
        <v>44760</v>
      </c>
      <c r="S7" s="1">
        <v>2223</v>
      </c>
      <c r="T7" s="1" t="s">
        <v>30</v>
      </c>
      <c r="U7" s="1">
        <v>35397</v>
      </c>
      <c r="V7" s="1">
        <f>G7*H7</f>
        <v>48</v>
      </c>
      <c r="W7" s="1" t="str">
        <f>IF(U7=U6,"DUP","")</f>
        <v/>
      </c>
      <c r="X7" s="1" t="str">
        <f>IF(H7&gt;=I7,"FULL","")</f>
        <v/>
      </c>
      <c r="Y7" s="1" t="str">
        <f>IF(H7&gt;L7,"OVER","")</f>
        <v/>
      </c>
    </row>
    <row r="8" spans="1:25">
      <c r="A8" s="1" t="s">
        <v>104</v>
      </c>
      <c r="B8" s="1">
        <v>141</v>
      </c>
      <c r="C8" s="1" t="s">
        <v>57</v>
      </c>
      <c r="D8" s="1" t="s">
        <v>38</v>
      </c>
      <c r="E8" s="1" t="s">
        <v>27</v>
      </c>
      <c r="F8" s="1">
        <v>0</v>
      </c>
      <c r="G8" s="1">
        <f>IF(OR(RIGHT(C8,1)="L","DUP"=W8),0,F8)</f>
        <v>0</v>
      </c>
      <c r="H8" s="1">
        <v>12</v>
      </c>
      <c r="I8" s="1">
        <v>24</v>
      </c>
      <c r="J8" s="1" t="s">
        <v>48</v>
      </c>
      <c r="K8" s="1" t="s">
        <v>172</v>
      </c>
      <c r="L8" s="1">
        <v>30</v>
      </c>
      <c r="M8" s="1" t="s">
        <v>28</v>
      </c>
      <c r="N8" s="1" t="s">
        <v>29</v>
      </c>
      <c r="O8" s="1" t="s">
        <v>29</v>
      </c>
      <c r="P8" s="1" t="s">
        <v>29</v>
      </c>
      <c r="Q8" s="2">
        <v>44704</v>
      </c>
      <c r="R8" s="2">
        <v>44760</v>
      </c>
      <c r="S8" s="1">
        <v>2223</v>
      </c>
      <c r="T8" s="1" t="s">
        <v>30</v>
      </c>
      <c r="U8" s="1">
        <v>35398</v>
      </c>
      <c r="V8" s="1">
        <f>G8*H8</f>
        <v>0</v>
      </c>
      <c r="W8" s="1" t="str">
        <f>IF(U8=U7,"DUP","")</f>
        <v/>
      </c>
      <c r="X8" s="1" t="str">
        <f>IF(H8&gt;=I8,"FULL","")</f>
        <v/>
      </c>
      <c r="Y8" s="1" t="str">
        <f>IF(H8&gt;L8,"OVER","")</f>
        <v/>
      </c>
    </row>
    <row r="9" spans="1:25">
      <c r="A9" s="1" t="s">
        <v>176</v>
      </c>
      <c r="B9" s="1">
        <v>107</v>
      </c>
      <c r="C9" s="1" t="s">
        <v>25</v>
      </c>
      <c r="D9" s="1" t="s">
        <v>26</v>
      </c>
      <c r="E9" s="1" t="s">
        <v>100</v>
      </c>
      <c r="F9" s="1">
        <v>3</v>
      </c>
      <c r="G9" s="1">
        <f>IF(OR(RIGHT(C9,1)="L","DUP"=W9),0,F9)</f>
        <v>3</v>
      </c>
      <c r="H9" s="1">
        <v>3</v>
      </c>
      <c r="I9" s="1">
        <v>16</v>
      </c>
      <c r="J9" s="1" t="s">
        <v>48</v>
      </c>
      <c r="K9" s="1" t="s">
        <v>177</v>
      </c>
      <c r="L9" s="1">
        <v>30</v>
      </c>
      <c r="M9" s="1" t="s">
        <v>28</v>
      </c>
      <c r="N9" s="1" t="s">
        <v>29</v>
      </c>
      <c r="O9" s="1" t="s">
        <v>29</v>
      </c>
      <c r="P9" s="1" t="s">
        <v>29</v>
      </c>
      <c r="Q9" s="2">
        <v>44690</v>
      </c>
      <c r="R9" s="2">
        <v>44743</v>
      </c>
      <c r="S9" s="1">
        <v>2223</v>
      </c>
      <c r="T9" s="1" t="s">
        <v>30</v>
      </c>
      <c r="U9" s="1">
        <v>39680</v>
      </c>
      <c r="V9" s="1">
        <f>G9*H9</f>
        <v>9</v>
      </c>
      <c r="W9" s="1" t="str">
        <f>IF(U9=U8,"DUP","")</f>
        <v/>
      </c>
      <c r="X9" s="1" t="str">
        <f>IF(H9&gt;=I9,"FULL","")</f>
        <v/>
      </c>
      <c r="Y9" s="1" t="str">
        <f>IF(H9&gt;L9,"OVER","")</f>
        <v/>
      </c>
    </row>
    <row r="10" spans="1:25">
      <c r="A10" s="1" t="s">
        <v>46</v>
      </c>
      <c r="B10" s="1">
        <v>101</v>
      </c>
      <c r="C10" s="1" t="s">
        <v>47</v>
      </c>
      <c r="D10" s="1" t="s">
        <v>42</v>
      </c>
      <c r="E10" s="1" t="s">
        <v>36</v>
      </c>
      <c r="F10" s="1">
        <v>3</v>
      </c>
      <c r="G10" s="1">
        <v>3</v>
      </c>
      <c r="H10" s="1">
        <v>5</v>
      </c>
      <c r="I10" s="1">
        <v>24</v>
      </c>
      <c r="J10" s="1" t="s">
        <v>48</v>
      </c>
      <c r="K10" s="1" t="s">
        <v>49</v>
      </c>
      <c r="L10" s="1">
        <v>24</v>
      </c>
      <c r="M10" s="1">
        <v>504</v>
      </c>
      <c r="N10" s="3">
        <v>0.72916666666666663</v>
      </c>
      <c r="O10" s="3">
        <v>0.85416666666666663</v>
      </c>
      <c r="P10" s="1" t="s">
        <v>50</v>
      </c>
      <c r="Q10" s="2">
        <v>44697</v>
      </c>
      <c r="R10" s="2">
        <v>44767</v>
      </c>
      <c r="S10" s="1">
        <v>2223</v>
      </c>
      <c r="T10" s="1" t="s">
        <v>30</v>
      </c>
      <c r="U10" s="1">
        <v>36934</v>
      </c>
      <c r="V10" s="1">
        <f>G10*H10</f>
        <v>15</v>
      </c>
      <c r="W10" s="1" t="e">
        <f>IF(U10=#REF!,"DUP","")</f>
        <v>#REF!</v>
      </c>
      <c r="X10" s="1" t="str">
        <f>IF(H10&gt;=I10,"FULL","")</f>
        <v/>
      </c>
      <c r="Y10" s="1" t="str">
        <f>IF(H10&gt;L10,"OVER","")</f>
        <v/>
      </c>
    </row>
    <row r="11" spans="1:25">
      <c r="A11" s="1" t="s">
        <v>46</v>
      </c>
      <c r="B11" s="1">
        <v>236</v>
      </c>
      <c r="C11" s="1" t="s">
        <v>41</v>
      </c>
      <c r="D11" s="1" t="s">
        <v>42</v>
      </c>
      <c r="E11" s="1" t="s">
        <v>36</v>
      </c>
      <c r="F11" s="1">
        <v>4</v>
      </c>
      <c r="G11" s="1">
        <f>IF(OR(RIGHT(C11,1)="L","DUP"=W11),0,F11)</f>
        <v>4</v>
      </c>
      <c r="H11" s="1">
        <v>5</v>
      </c>
      <c r="I11" s="1">
        <v>24</v>
      </c>
      <c r="J11" s="1" t="s">
        <v>48</v>
      </c>
      <c r="K11" s="1" t="s">
        <v>51</v>
      </c>
      <c r="L11" s="1">
        <v>24</v>
      </c>
      <c r="M11" s="1">
        <v>504</v>
      </c>
      <c r="N11" s="3">
        <v>0.33333333333333331</v>
      </c>
      <c r="O11" s="3">
        <v>0.52083333333333337</v>
      </c>
      <c r="P11" s="1" t="s">
        <v>52</v>
      </c>
      <c r="Q11" s="2">
        <v>44697</v>
      </c>
      <c r="R11" s="2">
        <v>44767</v>
      </c>
      <c r="S11" s="1">
        <v>2223</v>
      </c>
      <c r="T11" s="1" t="s">
        <v>30</v>
      </c>
      <c r="U11" s="1">
        <v>35539</v>
      </c>
      <c r="V11" s="1">
        <f>G11*H11</f>
        <v>20</v>
      </c>
      <c r="W11" s="1" t="str">
        <f>IF(U11=U10,"DUP","")</f>
        <v/>
      </c>
      <c r="X11" s="1" t="str">
        <f>IF(H11&gt;=I11,"FULL","")</f>
        <v/>
      </c>
      <c r="Y11" s="1" t="str">
        <f>IF(H11&gt;L11,"OVER","")</f>
        <v/>
      </c>
    </row>
    <row r="12" spans="1:25">
      <c r="A12" s="1" t="s">
        <v>147</v>
      </c>
      <c r="B12" s="1">
        <v>10</v>
      </c>
      <c r="C12" s="1" t="s">
        <v>148</v>
      </c>
      <c r="D12" s="1" t="s">
        <v>42</v>
      </c>
      <c r="E12" s="1" t="s">
        <v>27</v>
      </c>
      <c r="F12" s="1">
        <v>3</v>
      </c>
      <c r="G12" s="1">
        <f>IF(OR(RIGHT(C12,1)="L","DUP"=W12),0,F12)</f>
        <v>3</v>
      </c>
      <c r="H12" s="1">
        <v>3</v>
      </c>
      <c r="I12" s="1">
        <v>18</v>
      </c>
      <c r="J12" s="1" t="s">
        <v>48</v>
      </c>
      <c r="K12" s="1" t="s">
        <v>149</v>
      </c>
      <c r="L12" s="1">
        <v>28</v>
      </c>
      <c r="M12" s="1">
        <v>429</v>
      </c>
      <c r="N12" s="3">
        <v>0.79166666666666663</v>
      </c>
      <c r="O12" s="3">
        <v>0.84375</v>
      </c>
      <c r="P12" s="1" t="s">
        <v>52</v>
      </c>
      <c r="Q12" s="2">
        <v>44704</v>
      </c>
      <c r="R12" s="2">
        <v>44760</v>
      </c>
      <c r="S12" s="1">
        <v>2223</v>
      </c>
      <c r="T12" s="1" t="s">
        <v>30</v>
      </c>
      <c r="U12" s="1">
        <v>41205</v>
      </c>
      <c r="V12" s="1">
        <f>G12*H12</f>
        <v>9</v>
      </c>
      <c r="W12" s="1" t="str">
        <f>IF(U12=U11,"DUP","")</f>
        <v/>
      </c>
      <c r="X12" s="1" t="str">
        <f>IF(H12&gt;=I12,"FULL","")</f>
        <v/>
      </c>
      <c r="Y12" s="1" t="str">
        <f>IF(H12&gt;L12,"OVER","")</f>
        <v/>
      </c>
    </row>
    <row r="13" spans="1:25">
      <c r="A13" s="1" t="s">
        <v>147</v>
      </c>
      <c r="B13" s="1">
        <v>61</v>
      </c>
      <c r="C13" s="1" t="s">
        <v>155</v>
      </c>
      <c r="D13" s="1" t="s">
        <v>26</v>
      </c>
      <c r="E13" s="1" t="s">
        <v>27</v>
      </c>
      <c r="F13" s="1">
        <v>3</v>
      </c>
      <c r="G13" s="1">
        <f>IF(OR(RIGHT(C13,1)="L","DUP"=W13),0,F13)</f>
        <v>3</v>
      </c>
      <c r="H13" s="1">
        <v>4</v>
      </c>
      <c r="I13" s="1">
        <v>18</v>
      </c>
      <c r="J13" s="1" t="s">
        <v>48</v>
      </c>
      <c r="K13" s="1" t="s">
        <v>149</v>
      </c>
      <c r="L13" s="1">
        <v>30</v>
      </c>
      <c r="M13" s="1" t="s">
        <v>28</v>
      </c>
      <c r="N13" s="3">
        <v>0.79166666666666663</v>
      </c>
      <c r="O13" s="3">
        <v>0.90277777777777779</v>
      </c>
      <c r="P13" s="1" t="s">
        <v>50</v>
      </c>
      <c r="Q13" s="2">
        <v>44704</v>
      </c>
      <c r="R13" s="2">
        <v>44760</v>
      </c>
      <c r="S13" s="1">
        <v>2223</v>
      </c>
      <c r="T13" s="1" t="s">
        <v>30</v>
      </c>
      <c r="U13" s="1">
        <v>38986</v>
      </c>
      <c r="V13" s="1">
        <f>G13*H13</f>
        <v>12</v>
      </c>
      <c r="W13" s="1" t="str">
        <f>IF(U13=U12,"DUP","")</f>
        <v/>
      </c>
      <c r="X13" s="1" t="str">
        <f>IF(H13&gt;=I13,"FULL","")</f>
        <v/>
      </c>
      <c r="Y13" s="1" t="str">
        <f>IF(H13&gt;L13,"OVER","")</f>
        <v/>
      </c>
    </row>
    <row r="14" spans="1:25">
      <c r="A14" s="1" t="s">
        <v>147</v>
      </c>
      <c r="B14" s="1">
        <v>61</v>
      </c>
      <c r="C14" s="1" t="s">
        <v>109</v>
      </c>
      <c r="D14" s="1" t="s">
        <v>42</v>
      </c>
      <c r="E14" s="1" t="s">
        <v>27</v>
      </c>
      <c r="F14" s="1">
        <v>3</v>
      </c>
      <c r="G14" s="1">
        <f>IF(OR(RIGHT(C14,1)="L","DUP"=W14),0,F14)</f>
        <v>3</v>
      </c>
      <c r="H14" s="1">
        <v>1</v>
      </c>
      <c r="I14" s="1">
        <v>18</v>
      </c>
      <c r="J14" s="1" t="s">
        <v>48</v>
      </c>
      <c r="K14" s="1" t="s">
        <v>149</v>
      </c>
      <c r="L14" s="1">
        <v>28</v>
      </c>
      <c r="M14" s="1">
        <v>429</v>
      </c>
      <c r="N14" s="3">
        <v>0.66666666666666663</v>
      </c>
      <c r="O14" s="3">
        <v>0.78125</v>
      </c>
      <c r="P14" s="1" t="s">
        <v>52</v>
      </c>
      <c r="Q14" s="2">
        <v>44704</v>
      </c>
      <c r="R14" s="2">
        <v>44760</v>
      </c>
      <c r="S14" s="1">
        <v>2223</v>
      </c>
      <c r="T14" s="1" t="s">
        <v>30</v>
      </c>
      <c r="U14" s="1">
        <v>38675</v>
      </c>
      <c r="V14" s="1">
        <f>G14*H14</f>
        <v>3</v>
      </c>
      <c r="W14" s="1" t="str">
        <f>IF(U14=U13,"DUP","")</f>
        <v/>
      </c>
      <c r="X14" s="1" t="str">
        <f>IF(H14&gt;=I14,"FULL","")</f>
        <v/>
      </c>
      <c r="Y14" s="1" t="str">
        <f>IF(H14&gt;L14,"OVER","")</f>
        <v/>
      </c>
    </row>
    <row r="15" spans="1:25">
      <c r="A15" s="1" t="s">
        <v>140</v>
      </c>
      <c r="B15" s="1">
        <v>220</v>
      </c>
      <c r="C15" s="1" t="s">
        <v>142</v>
      </c>
      <c r="D15" s="1" t="s">
        <v>26</v>
      </c>
      <c r="E15" s="1" t="s">
        <v>100</v>
      </c>
      <c r="F15" s="1">
        <v>4</v>
      </c>
      <c r="G15" s="1">
        <f>IF(OR(RIGHT(C15,1)="L","DUP"=W15),0,F15)</f>
        <v>4</v>
      </c>
      <c r="H15" s="1">
        <v>1</v>
      </c>
      <c r="I15" s="1">
        <v>5</v>
      </c>
      <c r="J15" s="1" t="s">
        <v>48</v>
      </c>
      <c r="K15" s="1" t="s">
        <v>144</v>
      </c>
      <c r="L15" s="1">
        <v>30</v>
      </c>
      <c r="M15" s="1" t="s">
        <v>28</v>
      </c>
      <c r="N15" s="1" t="s">
        <v>29</v>
      </c>
      <c r="O15" s="1" t="s">
        <v>29</v>
      </c>
      <c r="P15" s="1" t="s">
        <v>29</v>
      </c>
      <c r="Q15" s="2">
        <v>44712</v>
      </c>
      <c r="R15" s="2">
        <v>44781</v>
      </c>
      <c r="S15" s="1">
        <v>2223</v>
      </c>
      <c r="T15" s="1" t="s">
        <v>30</v>
      </c>
      <c r="U15" s="1">
        <v>39690</v>
      </c>
      <c r="V15" s="1">
        <f>G15*H15</f>
        <v>4</v>
      </c>
      <c r="W15" s="1" t="str">
        <f>IF(U15=U14,"DUP","")</f>
        <v/>
      </c>
      <c r="X15" s="1" t="str">
        <f>IF(H15&gt;=I15,"FULL","")</f>
        <v/>
      </c>
      <c r="Y15" s="1" t="str">
        <f>IF(H15&gt;L15,"OVER","")</f>
        <v/>
      </c>
    </row>
    <row r="16" spans="1:25">
      <c r="A16" s="1" t="s">
        <v>147</v>
      </c>
      <c r="B16" s="1">
        <v>60</v>
      </c>
      <c r="C16" s="1" t="s">
        <v>31</v>
      </c>
      <c r="D16" s="1" t="s">
        <v>26</v>
      </c>
      <c r="E16" s="1" t="s">
        <v>27</v>
      </c>
      <c r="F16" s="1">
        <v>3</v>
      </c>
      <c r="G16" s="1">
        <f>IF(OR(RIGHT(C16,1)="L","DUP"=W16),0,F16)</f>
        <v>3</v>
      </c>
      <c r="H16" s="1">
        <v>8</v>
      </c>
      <c r="I16" s="1">
        <v>18</v>
      </c>
      <c r="J16" s="1" t="s">
        <v>48</v>
      </c>
      <c r="K16" s="1" t="s">
        <v>154</v>
      </c>
      <c r="L16" s="1">
        <v>30</v>
      </c>
      <c r="M16" s="1" t="s">
        <v>28</v>
      </c>
      <c r="N16" s="1" t="s">
        <v>29</v>
      </c>
      <c r="O16" s="1" t="s">
        <v>29</v>
      </c>
      <c r="P16" s="1" t="s">
        <v>29</v>
      </c>
      <c r="Q16" s="2">
        <v>44704</v>
      </c>
      <c r="R16" s="2">
        <v>44760</v>
      </c>
      <c r="S16" s="1">
        <v>2223</v>
      </c>
      <c r="T16" s="1" t="s">
        <v>30</v>
      </c>
      <c r="U16" s="1">
        <v>38639</v>
      </c>
      <c r="V16" s="1">
        <f>G16*H16</f>
        <v>24</v>
      </c>
      <c r="W16" s="1" t="str">
        <f>IF(U16=U15,"DUP","")</f>
        <v/>
      </c>
      <c r="X16" s="1" t="str">
        <f>IF(H16&gt;=I16,"FULL","")</f>
        <v/>
      </c>
      <c r="Y16" s="1" t="str">
        <f>IF(H16&gt;L16,"OVER","")</f>
        <v/>
      </c>
    </row>
    <row r="17" spans="1:25">
      <c r="A17" s="1" t="s">
        <v>114</v>
      </c>
      <c r="B17" s="1">
        <v>106</v>
      </c>
      <c r="C17" s="1" t="s">
        <v>25</v>
      </c>
      <c r="D17" s="1" t="s">
        <v>26</v>
      </c>
      <c r="E17" s="1" t="s">
        <v>27</v>
      </c>
      <c r="F17" s="1">
        <v>4</v>
      </c>
      <c r="G17" s="1">
        <f>IF(OR(RIGHT(C17,1)="L","DUP"=W17),0,F17)</f>
        <v>4</v>
      </c>
      <c r="H17" s="1">
        <v>2</v>
      </c>
      <c r="I17" s="1">
        <v>30</v>
      </c>
      <c r="J17" s="1" t="s">
        <v>48</v>
      </c>
      <c r="K17" s="1" t="s">
        <v>116</v>
      </c>
      <c r="L17" s="1">
        <v>30</v>
      </c>
      <c r="M17" s="1" t="s">
        <v>28</v>
      </c>
      <c r="N17" s="1" t="s">
        <v>29</v>
      </c>
      <c r="O17" s="1" t="s">
        <v>29</v>
      </c>
      <c r="P17" s="1" t="s">
        <v>29</v>
      </c>
      <c r="Q17" s="2">
        <v>44704</v>
      </c>
      <c r="R17" s="2">
        <v>44760</v>
      </c>
      <c r="S17" s="1">
        <v>2223</v>
      </c>
      <c r="T17" s="1" t="s">
        <v>30</v>
      </c>
      <c r="U17" s="1">
        <v>35385</v>
      </c>
      <c r="V17" s="1">
        <f>G17*H17</f>
        <v>8</v>
      </c>
      <c r="W17" s="1" t="str">
        <f>IF(U17=U16,"DUP","")</f>
        <v/>
      </c>
      <c r="X17" s="1" t="str">
        <f>IF(H17&gt;=I17,"FULL","")</f>
        <v/>
      </c>
      <c r="Y17" s="1" t="str">
        <f>IF(H17&gt;L17,"OVER","")</f>
        <v/>
      </c>
    </row>
    <row r="18" spans="1:25">
      <c r="A18" s="1" t="s">
        <v>114</v>
      </c>
      <c r="B18" s="1">
        <v>106</v>
      </c>
      <c r="C18" s="1" t="s">
        <v>57</v>
      </c>
      <c r="D18" s="1" t="s">
        <v>38</v>
      </c>
      <c r="E18" s="1" t="s">
        <v>27</v>
      </c>
      <c r="F18" s="1">
        <v>0</v>
      </c>
      <c r="G18" s="1">
        <f>IF(OR(RIGHT(C18,1)="L","DUP"=W18),0,F18)</f>
        <v>0</v>
      </c>
      <c r="H18" s="1">
        <v>2</v>
      </c>
      <c r="I18" s="1">
        <v>30</v>
      </c>
      <c r="J18" s="1" t="s">
        <v>48</v>
      </c>
      <c r="K18" s="1" t="s">
        <v>116</v>
      </c>
      <c r="L18" s="1">
        <v>30</v>
      </c>
      <c r="M18" s="1" t="s">
        <v>28</v>
      </c>
      <c r="N18" s="1" t="s">
        <v>29</v>
      </c>
      <c r="O18" s="1" t="s">
        <v>29</v>
      </c>
      <c r="P18" s="1" t="s">
        <v>29</v>
      </c>
      <c r="Q18" s="2">
        <v>44704</v>
      </c>
      <c r="R18" s="2">
        <v>44760</v>
      </c>
      <c r="S18" s="1">
        <v>2223</v>
      </c>
      <c r="T18" s="1" t="s">
        <v>30</v>
      </c>
      <c r="U18" s="1">
        <v>35386</v>
      </c>
      <c r="V18" s="1">
        <f>G18*H18</f>
        <v>0</v>
      </c>
      <c r="W18" s="1" t="str">
        <f>IF(U18=U17,"DUP","")</f>
        <v/>
      </c>
      <c r="X18" s="1" t="str">
        <f>IF(H18&gt;=I18,"FULL","")</f>
        <v/>
      </c>
      <c r="Y18" s="1" t="str">
        <f>IF(H18&gt;L18,"OVER","")</f>
        <v/>
      </c>
    </row>
    <row r="19" spans="1:25">
      <c r="A19" s="1" t="s">
        <v>78</v>
      </c>
      <c r="B19" s="1">
        <v>111</v>
      </c>
      <c r="C19" s="1" t="s">
        <v>85</v>
      </c>
      <c r="D19" s="1" t="s">
        <v>42</v>
      </c>
      <c r="E19" s="1" t="s">
        <v>27</v>
      </c>
      <c r="F19" s="1">
        <v>4</v>
      </c>
      <c r="G19" s="1">
        <f>IF(OR(RIGHT(C19,1)="L","DUP"=W19),0,F19)</f>
        <v>4</v>
      </c>
      <c r="H19" s="1">
        <v>1</v>
      </c>
      <c r="I19" s="1">
        <v>24</v>
      </c>
      <c r="J19" s="1" t="s">
        <v>48</v>
      </c>
      <c r="K19" s="1" t="s">
        <v>90</v>
      </c>
      <c r="L19" s="1">
        <v>24</v>
      </c>
      <c r="M19" s="1">
        <v>304</v>
      </c>
      <c r="N19" s="3">
        <v>0.33333333333333331</v>
      </c>
      <c r="O19" s="3">
        <v>0.4513888888888889</v>
      </c>
      <c r="P19" s="1" t="s">
        <v>52</v>
      </c>
      <c r="Q19" s="2">
        <v>44704</v>
      </c>
      <c r="R19" s="2">
        <v>44760</v>
      </c>
      <c r="S19" s="1">
        <v>2223</v>
      </c>
      <c r="T19" s="1" t="s">
        <v>84</v>
      </c>
      <c r="U19" s="1">
        <v>35390</v>
      </c>
      <c r="V19" s="1">
        <f>G19*H19</f>
        <v>4</v>
      </c>
      <c r="W19" s="1" t="str">
        <f>IF(U19=U18,"DUP","")</f>
        <v/>
      </c>
      <c r="X19" s="1" t="str">
        <f>IF(H19&gt;=I19,"FULL","")</f>
        <v/>
      </c>
      <c r="Y19" s="1" t="str">
        <f>IF(H19&gt;L19,"OVER","")</f>
        <v/>
      </c>
    </row>
    <row r="20" spans="1:25">
      <c r="A20" s="1" t="s">
        <v>78</v>
      </c>
      <c r="B20" s="1">
        <v>111</v>
      </c>
      <c r="C20" s="1" t="s">
        <v>86</v>
      </c>
      <c r="D20" s="1" t="s">
        <v>38</v>
      </c>
      <c r="E20" s="1" t="s">
        <v>27</v>
      </c>
      <c r="F20" s="1">
        <v>0</v>
      </c>
      <c r="G20" s="1">
        <f>IF(OR(RIGHT(C20,1)="L","DUP"=W20),0,F20)</f>
        <v>0</v>
      </c>
      <c r="H20" s="1">
        <v>1</v>
      </c>
      <c r="I20" s="1">
        <v>24</v>
      </c>
      <c r="J20" s="1" t="s">
        <v>48</v>
      </c>
      <c r="K20" s="1" t="s">
        <v>90</v>
      </c>
      <c r="L20" s="1">
        <v>24</v>
      </c>
      <c r="M20" s="1">
        <v>332</v>
      </c>
      <c r="N20" s="3">
        <v>0.45833333333333331</v>
      </c>
      <c r="O20" s="3">
        <v>0.57638888888888895</v>
      </c>
      <c r="P20" s="1" t="s">
        <v>52</v>
      </c>
      <c r="Q20" s="2">
        <v>44704</v>
      </c>
      <c r="R20" s="2">
        <v>44760</v>
      </c>
      <c r="S20" s="1">
        <v>2223</v>
      </c>
      <c r="T20" s="1" t="s">
        <v>84</v>
      </c>
      <c r="U20" s="1">
        <v>35391</v>
      </c>
      <c r="V20" s="1">
        <f>G20*H20</f>
        <v>0</v>
      </c>
      <c r="W20" s="1" t="str">
        <f>IF(U20=U19,"DUP","")</f>
        <v/>
      </c>
      <c r="X20" s="1" t="str">
        <f>IF(H20&gt;=I20,"FULL","")</f>
        <v/>
      </c>
      <c r="Y20" s="1" t="str">
        <f>IF(H20&gt;L20,"OVER","")</f>
        <v/>
      </c>
    </row>
    <row r="21" spans="1:25">
      <c r="A21" s="1" t="s">
        <v>123</v>
      </c>
      <c r="B21" s="1">
        <v>243</v>
      </c>
      <c r="C21" s="1" t="s">
        <v>129</v>
      </c>
      <c r="D21" s="1" t="s">
        <v>38</v>
      </c>
      <c r="E21" s="1" t="s">
        <v>100</v>
      </c>
      <c r="F21" s="1">
        <v>3</v>
      </c>
      <c r="G21" s="1">
        <f>IF(OR(RIGHT(C21,1)="L","DUP"=W21),0,F21)</f>
        <v>0</v>
      </c>
      <c r="H21" s="1">
        <v>11</v>
      </c>
      <c r="I21" s="1">
        <v>12</v>
      </c>
      <c r="J21" s="1" t="s">
        <v>48</v>
      </c>
      <c r="K21" s="1" t="s">
        <v>130</v>
      </c>
      <c r="L21" s="1">
        <v>25</v>
      </c>
      <c r="M21" s="1" t="s">
        <v>125</v>
      </c>
      <c r="N21" s="3">
        <v>0.31944444444444448</v>
      </c>
      <c r="O21" s="3">
        <v>0.4236111111111111</v>
      </c>
      <c r="P21" s="1" t="s">
        <v>50</v>
      </c>
      <c r="Q21" s="2">
        <v>44690</v>
      </c>
      <c r="R21" s="2">
        <v>44722</v>
      </c>
      <c r="S21" s="1">
        <v>2223</v>
      </c>
      <c r="T21" s="1" t="s">
        <v>30</v>
      </c>
      <c r="U21" s="1">
        <v>39646</v>
      </c>
      <c r="V21" s="1">
        <f>G21*H21</f>
        <v>0</v>
      </c>
      <c r="W21" s="1" t="str">
        <f>IF(U21=U20,"DUP","")</f>
        <v/>
      </c>
      <c r="X21" s="1" t="str">
        <f>IF(H21&gt;=I21,"FULL","")</f>
        <v/>
      </c>
      <c r="Y21" s="1" t="str">
        <f>IF(H21&gt;L21,"OVER","")</f>
        <v/>
      </c>
    </row>
    <row r="22" spans="1:25">
      <c r="A22" s="1" t="s">
        <v>156</v>
      </c>
      <c r="B22" s="1">
        <v>155</v>
      </c>
      <c r="C22" s="1" t="s">
        <v>37</v>
      </c>
      <c r="D22" s="1" t="s">
        <v>38</v>
      </c>
      <c r="E22" s="1" t="s">
        <v>100</v>
      </c>
      <c r="F22" s="1">
        <v>3</v>
      </c>
      <c r="G22" s="1">
        <f>IF(OR(RIGHT(C22,1)="L","DUP"=W22),0,F22)</f>
        <v>0</v>
      </c>
      <c r="H22" s="1">
        <v>4</v>
      </c>
      <c r="I22" s="1">
        <v>9</v>
      </c>
      <c r="J22" s="1" t="s">
        <v>48</v>
      </c>
      <c r="K22" s="1" t="s">
        <v>130</v>
      </c>
      <c r="L22" s="1">
        <v>25</v>
      </c>
      <c r="M22" s="1" t="s">
        <v>125</v>
      </c>
      <c r="N22" s="3">
        <v>0.5</v>
      </c>
      <c r="O22" s="3">
        <v>0.66666666666666663</v>
      </c>
      <c r="P22" s="1" t="s">
        <v>52</v>
      </c>
      <c r="Q22" s="2">
        <v>44690</v>
      </c>
      <c r="R22" s="2">
        <v>44729</v>
      </c>
      <c r="S22" s="1">
        <v>2223</v>
      </c>
      <c r="T22" s="1" t="s">
        <v>30</v>
      </c>
      <c r="U22" s="1">
        <v>39673</v>
      </c>
      <c r="V22" s="1">
        <f>G22*H22</f>
        <v>0</v>
      </c>
      <c r="W22" s="1" t="str">
        <f>IF(U22=U21,"DUP","")</f>
        <v/>
      </c>
      <c r="X22" s="1" t="str">
        <f>IF(H22&gt;=I22,"FULL","")</f>
        <v/>
      </c>
      <c r="Y22" s="1" t="str">
        <f>IF(H22&gt;L22,"OVER","")</f>
        <v/>
      </c>
    </row>
    <row r="23" spans="1:25">
      <c r="A23" s="1" t="s">
        <v>156</v>
      </c>
      <c r="B23" s="1">
        <v>155</v>
      </c>
      <c r="C23" s="1" t="s">
        <v>158</v>
      </c>
      <c r="D23" s="1" t="s">
        <v>38</v>
      </c>
      <c r="E23" s="1" t="s">
        <v>100</v>
      </c>
      <c r="F23" s="1">
        <v>3</v>
      </c>
      <c r="G23" s="1">
        <f>IF(OR(RIGHT(C23,1)="L","DUP"=W23),0,F23)</f>
        <v>0</v>
      </c>
      <c r="H23" s="1">
        <v>7</v>
      </c>
      <c r="I23" s="1">
        <v>7</v>
      </c>
      <c r="J23" s="1" t="s">
        <v>48</v>
      </c>
      <c r="K23" s="1" t="s">
        <v>130</v>
      </c>
      <c r="L23" s="1">
        <v>25</v>
      </c>
      <c r="M23" s="1" t="s">
        <v>125</v>
      </c>
      <c r="N23" s="3">
        <v>0.5</v>
      </c>
      <c r="O23" s="3">
        <v>0.66666666666666663</v>
      </c>
      <c r="P23" s="1" t="s">
        <v>52</v>
      </c>
      <c r="Q23" s="2">
        <v>44690</v>
      </c>
      <c r="R23" s="2">
        <v>44729</v>
      </c>
      <c r="S23" s="1">
        <v>2223</v>
      </c>
      <c r="T23" s="1" t="s">
        <v>30</v>
      </c>
      <c r="U23" s="1">
        <v>39674</v>
      </c>
      <c r="V23" s="1">
        <f>G23*H23</f>
        <v>0</v>
      </c>
      <c r="W23" s="1" t="str">
        <f>IF(U23=U22,"DUP","")</f>
        <v/>
      </c>
      <c r="X23" s="1" t="str">
        <f>IF(H23&gt;=I23,"FULL","")</f>
        <v>FULL</v>
      </c>
      <c r="Y23" s="1" t="str">
        <f>IF(H23&gt;L23,"OVER","")</f>
        <v/>
      </c>
    </row>
    <row r="24" spans="1:25">
      <c r="A24" s="1" t="s">
        <v>156</v>
      </c>
      <c r="B24" s="1">
        <v>155</v>
      </c>
      <c r="C24" s="1" t="s">
        <v>25</v>
      </c>
      <c r="D24" s="1" t="s">
        <v>26</v>
      </c>
      <c r="E24" s="1" t="s">
        <v>100</v>
      </c>
      <c r="F24" s="1">
        <v>3</v>
      </c>
      <c r="G24" s="1">
        <v>3</v>
      </c>
      <c r="H24" s="1">
        <v>4</v>
      </c>
      <c r="I24" s="1">
        <v>9</v>
      </c>
      <c r="J24" s="1" t="s">
        <v>48</v>
      </c>
      <c r="K24" s="1" t="s">
        <v>130</v>
      </c>
      <c r="L24" s="1">
        <v>30</v>
      </c>
      <c r="M24" s="1" t="s">
        <v>28</v>
      </c>
      <c r="N24" s="1" t="s">
        <v>29</v>
      </c>
      <c r="O24" s="1" t="s">
        <v>29</v>
      </c>
      <c r="P24" s="1" t="s">
        <v>29</v>
      </c>
      <c r="Q24" s="2">
        <v>44690</v>
      </c>
      <c r="R24" s="2">
        <v>44729</v>
      </c>
      <c r="S24" s="1">
        <v>2223</v>
      </c>
      <c r="T24" s="1" t="s">
        <v>30</v>
      </c>
      <c r="U24" s="1">
        <v>35442</v>
      </c>
      <c r="V24" s="1">
        <f>G24*H24</f>
        <v>12</v>
      </c>
      <c r="W24" s="1" t="e">
        <f>IF(U24=#REF!,"DUP","")</f>
        <v>#REF!</v>
      </c>
      <c r="X24" s="1" t="str">
        <f>IF(H24&gt;=I24,"FULL","")</f>
        <v/>
      </c>
      <c r="Y24" s="1" t="str">
        <f>IF(H24&gt;L24,"OVER","")</f>
        <v/>
      </c>
    </row>
    <row r="25" spans="1:25">
      <c r="A25" s="1" t="s">
        <v>156</v>
      </c>
      <c r="B25" s="1">
        <v>155</v>
      </c>
      <c r="C25" s="1" t="s">
        <v>45</v>
      </c>
      <c r="D25" s="1" t="s">
        <v>26</v>
      </c>
      <c r="E25" s="1" t="s">
        <v>100</v>
      </c>
      <c r="F25" s="1">
        <v>3</v>
      </c>
      <c r="G25" s="1">
        <f>IF(OR(RIGHT(C25,1)="L","DUP"=W25),0,F25)</f>
        <v>3</v>
      </c>
      <c r="H25" s="1">
        <v>7</v>
      </c>
      <c r="I25" s="1">
        <v>7</v>
      </c>
      <c r="J25" s="1" t="s">
        <v>48</v>
      </c>
      <c r="K25" s="1" t="s">
        <v>130</v>
      </c>
      <c r="L25" s="1">
        <v>30</v>
      </c>
      <c r="M25" s="1" t="s">
        <v>28</v>
      </c>
      <c r="N25" s="1" t="s">
        <v>29</v>
      </c>
      <c r="O25" s="1" t="s">
        <v>29</v>
      </c>
      <c r="P25" s="1" t="s">
        <v>29</v>
      </c>
      <c r="Q25" s="2">
        <v>44690</v>
      </c>
      <c r="R25" s="2">
        <v>44729</v>
      </c>
      <c r="S25" s="1">
        <v>2223</v>
      </c>
      <c r="T25" s="1" t="s">
        <v>30</v>
      </c>
      <c r="U25" s="1">
        <v>39672</v>
      </c>
      <c r="V25" s="1">
        <f>G25*H25</f>
        <v>21</v>
      </c>
      <c r="W25" s="1" t="str">
        <f>IF(U25=U24,"DUP","")</f>
        <v/>
      </c>
      <c r="X25" s="1" t="str">
        <f>IF(H25&gt;=I25,"FULL","")</f>
        <v>FULL</v>
      </c>
      <c r="Y25" s="1" t="str">
        <f>IF(H25&gt;L25,"OVER","")</f>
        <v/>
      </c>
    </row>
    <row r="26" spans="1:25">
      <c r="A26" s="1" t="s">
        <v>91</v>
      </c>
      <c r="B26" s="1">
        <v>115</v>
      </c>
      <c r="C26" s="1" t="s">
        <v>31</v>
      </c>
      <c r="D26" s="1" t="s">
        <v>26</v>
      </c>
      <c r="E26" s="1" t="s">
        <v>27</v>
      </c>
      <c r="F26" s="1">
        <v>3</v>
      </c>
      <c r="G26" s="1">
        <f>IF(OR(RIGHT(C26,1)="L","DUP"=W26),0,F26)</f>
        <v>3</v>
      </c>
      <c r="H26" s="1">
        <v>3</v>
      </c>
      <c r="I26" s="1">
        <v>24</v>
      </c>
      <c r="J26" s="1" t="s">
        <v>48</v>
      </c>
      <c r="K26" s="1" t="s">
        <v>134</v>
      </c>
      <c r="L26" s="1">
        <v>30</v>
      </c>
      <c r="M26" s="1" t="s">
        <v>28</v>
      </c>
      <c r="N26" s="1" t="s">
        <v>29</v>
      </c>
      <c r="O26" s="1" t="s">
        <v>29</v>
      </c>
      <c r="P26" s="1" t="s">
        <v>29</v>
      </c>
      <c r="Q26" s="2">
        <v>44704</v>
      </c>
      <c r="R26" s="2">
        <v>44760</v>
      </c>
      <c r="S26" s="1">
        <v>2223</v>
      </c>
      <c r="T26" s="1" t="s">
        <v>30</v>
      </c>
      <c r="U26" s="1">
        <v>35420</v>
      </c>
      <c r="V26" s="1">
        <f>G26*H26</f>
        <v>9</v>
      </c>
      <c r="W26" s="1" t="str">
        <f>IF(U26=U25,"DUP","")</f>
        <v/>
      </c>
      <c r="X26" s="1" t="str">
        <f>IF(H26&gt;=I26,"FULL","")</f>
        <v/>
      </c>
      <c r="Y26" s="1" t="str">
        <f>IF(H26&gt;L26,"OVER","")</f>
        <v/>
      </c>
    </row>
    <row r="27" spans="1:25">
      <c r="A27" s="1" t="s">
        <v>91</v>
      </c>
      <c r="B27" s="1">
        <v>119</v>
      </c>
      <c r="C27" s="1" t="s">
        <v>107</v>
      </c>
      <c r="D27" s="1" t="s">
        <v>42</v>
      </c>
      <c r="E27" s="1" t="s">
        <v>27</v>
      </c>
      <c r="F27" s="1">
        <v>3</v>
      </c>
      <c r="G27" s="1">
        <f>IF(OR(RIGHT(C27,1)="L","DUP"=W27),0,F27)</f>
        <v>3</v>
      </c>
      <c r="H27" s="1">
        <v>4</v>
      </c>
      <c r="I27" s="1">
        <v>24</v>
      </c>
      <c r="J27" s="1" t="s">
        <v>48</v>
      </c>
      <c r="K27" s="1" t="s">
        <v>134</v>
      </c>
      <c r="L27" s="1">
        <v>25</v>
      </c>
      <c r="M27" s="1">
        <v>428</v>
      </c>
      <c r="N27" s="3">
        <v>0.72916666666666663</v>
      </c>
      <c r="O27" s="3">
        <v>0.84375</v>
      </c>
      <c r="P27" s="1" t="s">
        <v>39</v>
      </c>
      <c r="Q27" s="2">
        <v>44704</v>
      </c>
      <c r="R27" s="2">
        <v>44760</v>
      </c>
      <c r="S27" s="1">
        <v>2223</v>
      </c>
      <c r="T27" s="1" t="s">
        <v>30</v>
      </c>
      <c r="U27" s="1">
        <v>35455</v>
      </c>
      <c r="V27" s="1">
        <f>G27*H27</f>
        <v>12</v>
      </c>
      <c r="W27" s="1" t="str">
        <f>IF(U27=U26,"DUP","")</f>
        <v/>
      </c>
      <c r="X27" s="1" t="str">
        <f>IF(H27&gt;=I27,"FULL","")</f>
        <v/>
      </c>
      <c r="Y27" s="1" t="str">
        <f>IF(H27&gt;L27,"OVER","")</f>
        <v/>
      </c>
    </row>
    <row r="28" spans="1:25">
      <c r="A28" s="1" t="s">
        <v>94</v>
      </c>
      <c r="B28" s="1">
        <v>161</v>
      </c>
      <c r="C28" s="1" t="s">
        <v>31</v>
      </c>
      <c r="D28" s="1" t="s">
        <v>26</v>
      </c>
      <c r="E28" s="1" t="s">
        <v>27</v>
      </c>
      <c r="F28" s="1">
        <v>3</v>
      </c>
      <c r="G28" s="1">
        <f>IF(OR(RIGHT(C28,1)="L","DUP"=W28),0,F28)</f>
        <v>3</v>
      </c>
      <c r="H28" s="1">
        <v>7</v>
      </c>
      <c r="I28" s="1">
        <v>28</v>
      </c>
      <c r="J28" s="1" t="s">
        <v>48</v>
      </c>
      <c r="K28" s="1" t="s">
        <v>161</v>
      </c>
      <c r="L28" s="1">
        <v>30</v>
      </c>
      <c r="M28" s="1" t="s">
        <v>28</v>
      </c>
      <c r="N28" s="1" t="s">
        <v>29</v>
      </c>
      <c r="O28" s="1" t="s">
        <v>29</v>
      </c>
      <c r="P28" s="1" t="s">
        <v>29</v>
      </c>
      <c r="Q28" s="2">
        <v>44704</v>
      </c>
      <c r="R28" s="2">
        <v>44760</v>
      </c>
      <c r="S28" s="1">
        <v>2223</v>
      </c>
      <c r="T28" s="1" t="s">
        <v>30</v>
      </c>
      <c r="U28" s="1">
        <v>38725</v>
      </c>
      <c r="V28" s="1">
        <f>G28*H28</f>
        <v>21</v>
      </c>
      <c r="W28" s="1" t="str">
        <f>IF(U28=U27,"DUP","")</f>
        <v/>
      </c>
      <c r="X28" s="1" t="str">
        <f>IF(H28&gt;=I28,"FULL","")</f>
        <v/>
      </c>
      <c r="Y28" s="1" t="str">
        <f>IF(H28&gt;L28,"OVER","")</f>
        <v/>
      </c>
    </row>
    <row r="29" spans="1:25">
      <c r="A29" s="1" t="s">
        <v>104</v>
      </c>
      <c r="B29" s="1">
        <v>202</v>
      </c>
      <c r="C29" s="1" t="s">
        <v>110</v>
      </c>
      <c r="D29" s="1" t="s">
        <v>26</v>
      </c>
      <c r="E29" s="1" t="s">
        <v>27</v>
      </c>
      <c r="F29" s="1">
        <v>4</v>
      </c>
      <c r="G29" s="1">
        <f>IF(OR(RIGHT(C29,1)="L","DUP"=W29),0,F29)</f>
        <v>4</v>
      </c>
      <c r="H29" s="1">
        <v>7</v>
      </c>
      <c r="I29" s="1">
        <v>24</v>
      </c>
      <c r="J29" s="1" t="s">
        <v>48</v>
      </c>
      <c r="K29" s="1" t="s">
        <v>173</v>
      </c>
      <c r="L29" s="1">
        <v>30</v>
      </c>
      <c r="M29" s="1" t="s">
        <v>28</v>
      </c>
      <c r="N29" s="3">
        <v>0.72916666666666663</v>
      </c>
      <c r="O29" s="3">
        <v>0.78125</v>
      </c>
      <c r="P29" s="1" t="s">
        <v>103</v>
      </c>
      <c r="Q29" s="2">
        <v>44704</v>
      </c>
      <c r="R29" s="2">
        <v>44760</v>
      </c>
      <c r="S29" s="1">
        <v>2223</v>
      </c>
      <c r="T29" s="1" t="s">
        <v>30</v>
      </c>
      <c r="U29" s="1">
        <v>35382</v>
      </c>
      <c r="V29" s="1">
        <f>G29*H29</f>
        <v>28</v>
      </c>
      <c r="W29" s="1" t="str">
        <f>IF(U29=U28,"DUP","")</f>
        <v/>
      </c>
      <c r="X29" s="1" t="str">
        <f>IF(H29&gt;=I29,"FULL","")</f>
        <v/>
      </c>
      <c r="Y29" s="1" t="str">
        <f>IF(H29&gt;L29,"OVER","")</f>
        <v/>
      </c>
    </row>
    <row r="30" spans="1:25">
      <c r="A30" s="1" t="s">
        <v>104</v>
      </c>
      <c r="B30" s="1">
        <v>202</v>
      </c>
      <c r="C30" s="1" t="s">
        <v>174</v>
      </c>
      <c r="D30" s="1" t="s">
        <v>38</v>
      </c>
      <c r="E30" s="1" t="s">
        <v>27</v>
      </c>
      <c r="F30" s="1">
        <v>0</v>
      </c>
      <c r="G30" s="1">
        <f>IF(OR(RIGHT(C30,1)="L","DUP"=W30),0,F30)</f>
        <v>0</v>
      </c>
      <c r="H30" s="1">
        <v>7</v>
      </c>
      <c r="I30" s="1">
        <v>24</v>
      </c>
      <c r="J30" s="1" t="s">
        <v>48</v>
      </c>
      <c r="K30" s="1" t="s">
        <v>173</v>
      </c>
      <c r="L30" s="1">
        <v>30</v>
      </c>
      <c r="M30" s="1" t="s">
        <v>28</v>
      </c>
      <c r="N30" s="3">
        <v>0.79166666666666663</v>
      </c>
      <c r="O30" s="3">
        <v>0.90277777777777779</v>
      </c>
      <c r="P30" s="1" t="s">
        <v>50</v>
      </c>
      <c r="Q30" s="2">
        <v>44704</v>
      </c>
      <c r="R30" s="2">
        <v>44760</v>
      </c>
      <c r="S30" s="1">
        <v>2223</v>
      </c>
      <c r="T30" s="1" t="s">
        <v>30</v>
      </c>
      <c r="U30" s="1">
        <v>35383</v>
      </c>
      <c r="V30" s="1">
        <f>G30*H30</f>
        <v>0</v>
      </c>
      <c r="W30" s="1" t="str">
        <f>IF(U30=U29,"DUP","")</f>
        <v/>
      </c>
      <c r="X30" s="1" t="str">
        <f>IF(H30&gt;=I30,"FULL","")</f>
        <v/>
      </c>
      <c r="Y30" s="1" t="str">
        <f>IF(H30&gt;L30,"OVER","")</f>
        <v/>
      </c>
    </row>
    <row r="31" spans="1:25">
      <c r="A31" s="1" t="s">
        <v>94</v>
      </c>
      <c r="B31" s="1">
        <v>161</v>
      </c>
      <c r="C31" s="1" t="s">
        <v>162</v>
      </c>
      <c r="D31" s="1" t="s">
        <v>26</v>
      </c>
      <c r="E31" s="1" t="s">
        <v>27</v>
      </c>
      <c r="F31" s="1">
        <v>3</v>
      </c>
      <c r="G31" s="1">
        <f>IF(OR(RIGHT(C31,1)="L","DUP"=W31),0,F31)</f>
        <v>3</v>
      </c>
      <c r="H31" s="1">
        <v>1</v>
      </c>
      <c r="I31" s="1">
        <v>18</v>
      </c>
      <c r="J31" s="1" t="s">
        <v>48</v>
      </c>
      <c r="K31" s="1" t="s">
        <v>163</v>
      </c>
      <c r="L31" s="1">
        <v>30</v>
      </c>
      <c r="M31" s="1" t="s">
        <v>28</v>
      </c>
      <c r="N31" s="1" t="s">
        <v>29</v>
      </c>
      <c r="O31" s="1" t="s">
        <v>29</v>
      </c>
      <c r="P31" s="1" t="s">
        <v>29</v>
      </c>
      <c r="Q31" s="2">
        <v>44704</v>
      </c>
      <c r="R31" s="2">
        <v>44760</v>
      </c>
      <c r="S31" s="1">
        <v>2223</v>
      </c>
      <c r="T31" s="1" t="s">
        <v>30</v>
      </c>
      <c r="U31" s="1">
        <v>35556</v>
      </c>
      <c r="V31" s="1">
        <f>G31*H31</f>
        <v>3</v>
      </c>
      <c r="W31" s="1" t="str">
        <f>IF(U31=U30,"DUP","")</f>
        <v/>
      </c>
      <c r="X31" s="1" t="str">
        <f>IF(H31&gt;=I31,"FULL","")</f>
        <v/>
      </c>
      <c r="Y31" s="1" t="str">
        <f>IF(H31&gt;L31,"OVER","")</f>
        <v/>
      </c>
    </row>
    <row r="32" spans="1:25">
      <c r="A32" s="1" t="s">
        <v>94</v>
      </c>
      <c r="B32" s="1">
        <v>265</v>
      </c>
      <c r="C32" s="1" t="s">
        <v>25</v>
      </c>
      <c r="D32" s="1" t="s">
        <v>26</v>
      </c>
      <c r="E32" s="1" t="s">
        <v>27</v>
      </c>
      <c r="F32" s="1">
        <v>4</v>
      </c>
      <c r="G32" s="1">
        <f>IF(OR(RIGHT(C32,1)="L","DUP"=W32),0,F32)</f>
        <v>4</v>
      </c>
      <c r="H32" s="1">
        <v>10</v>
      </c>
      <c r="I32" s="1">
        <v>28</v>
      </c>
      <c r="J32" s="1" t="s">
        <v>48</v>
      </c>
      <c r="K32" s="1" t="s">
        <v>163</v>
      </c>
      <c r="L32" s="1">
        <v>30</v>
      </c>
      <c r="M32" s="1" t="s">
        <v>28</v>
      </c>
      <c r="N32" s="1" t="s">
        <v>29</v>
      </c>
      <c r="O32" s="1" t="s">
        <v>29</v>
      </c>
      <c r="P32" s="1" t="s">
        <v>29</v>
      </c>
      <c r="Q32" s="2">
        <v>44704</v>
      </c>
      <c r="R32" s="2">
        <v>44760</v>
      </c>
      <c r="S32" s="1">
        <v>2223</v>
      </c>
      <c r="T32" s="1" t="s">
        <v>30</v>
      </c>
      <c r="U32" s="1">
        <v>35236</v>
      </c>
      <c r="V32" s="1">
        <f>G32*H32</f>
        <v>40</v>
      </c>
      <c r="W32" s="1" t="str">
        <f>IF(U32=U31,"DUP","")</f>
        <v/>
      </c>
      <c r="X32" s="1" t="str">
        <f>IF(H32&gt;=I32,"FULL","")</f>
        <v/>
      </c>
      <c r="Y32" s="1" t="str">
        <f>IF(H32&gt;L32,"OVER","")</f>
        <v/>
      </c>
    </row>
    <row r="33" spans="1:25">
      <c r="A33" s="1" t="s">
        <v>53</v>
      </c>
      <c r="B33" s="1">
        <v>102</v>
      </c>
      <c r="C33" s="1" t="s">
        <v>25</v>
      </c>
      <c r="D33" s="1" t="s">
        <v>26</v>
      </c>
      <c r="E33" s="1" t="s">
        <v>27</v>
      </c>
      <c r="F33" s="1">
        <v>4</v>
      </c>
      <c r="G33" s="1">
        <f>IF(OR(RIGHT(C33,1)="L","DUP"=W33),0,F33)</f>
        <v>4</v>
      </c>
      <c r="H33" s="1">
        <v>20</v>
      </c>
      <c r="I33" s="1">
        <v>30</v>
      </c>
      <c r="J33" s="1" t="s">
        <v>48</v>
      </c>
      <c r="K33" s="1" t="s">
        <v>62</v>
      </c>
      <c r="L33" s="1">
        <v>30</v>
      </c>
      <c r="M33" s="1" t="s">
        <v>28</v>
      </c>
      <c r="N33" s="1" t="s">
        <v>29</v>
      </c>
      <c r="O33" s="1" t="s">
        <v>29</v>
      </c>
      <c r="P33" s="1" t="s">
        <v>29</v>
      </c>
      <c r="Q33" s="2">
        <v>44704</v>
      </c>
      <c r="R33" s="2">
        <v>44760</v>
      </c>
      <c r="S33" s="1">
        <v>2223</v>
      </c>
      <c r="T33" s="1" t="s">
        <v>30</v>
      </c>
      <c r="U33" s="1">
        <v>35310</v>
      </c>
      <c r="V33" s="1">
        <f>G33*H33</f>
        <v>80</v>
      </c>
      <c r="W33" s="1" t="str">
        <f>IF(U33=U32,"DUP","")</f>
        <v/>
      </c>
      <c r="X33" s="1" t="str">
        <f>IF(H33&gt;=I33,"FULL","")</f>
        <v/>
      </c>
      <c r="Y33" s="1" t="str">
        <f>IF(H33&gt;L33,"OVER","")</f>
        <v/>
      </c>
    </row>
    <row r="34" spans="1:25">
      <c r="A34" s="1" t="s">
        <v>53</v>
      </c>
      <c r="B34" s="1">
        <v>102</v>
      </c>
      <c r="C34" s="1" t="s">
        <v>57</v>
      </c>
      <c r="D34" s="1" t="s">
        <v>38</v>
      </c>
      <c r="E34" s="1" t="s">
        <v>27</v>
      </c>
      <c r="F34" s="1">
        <v>0</v>
      </c>
      <c r="G34" s="1">
        <f>IF(OR(RIGHT(C34,1)="L","DUP"=W34),0,F34)</f>
        <v>0</v>
      </c>
      <c r="H34" s="1">
        <v>20</v>
      </c>
      <c r="I34" s="1">
        <v>30</v>
      </c>
      <c r="J34" s="1" t="s">
        <v>48</v>
      </c>
      <c r="K34" s="1" t="s">
        <v>62</v>
      </c>
      <c r="L34" s="1">
        <v>30</v>
      </c>
      <c r="M34" s="1" t="s">
        <v>28</v>
      </c>
      <c r="N34" s="1" t="s">
        <v>29</v>
      </c>
      <c r="O34" s="1" t="s">
        <v>29</v>
      </c>
      <c r="P34" s="1" t="s">
        <v>29</v>
      </c>
      <c r="Q34" s="2">
        <v>44704</v>
      </c>
      <c r="R34" s="2">
        <v>44760</v>
      </c>
      <c r="S34" s="1">
        <v>2223</v>
      </c>
      <c r="T34" s="1" t="s">
        <v>30</v>
      </c>
      <c r="U34" s="1">
        <v>35311</v>
      </c>
      <c r="V34" s="1">
        <f>G34*H34</f>
        <v>0</v>
      </c>
      <c r="W34" s="1" t="str">
        <f>IF(U34=U33,"DUP","")</f>
        <v/>
      </c>
      <c r="X34" s="1" t="str">
        <f>IF(H34&gt;=I34,"FULL","")</f>
        <v/>
      </c>
      <c r="Y34" s="1" t="str">
        <f>IF(H34&gt;L34,"OVER","")</f>
        <v/>
      </c>
    </row>
    <row r="35" spans="1:25">
      <c r="A35" s="1" t="s">
        <v>147</v>
      </c>
      <c r="B35" s="1">
        <v>54</v>
      </c>
      <c r="C35" s="1" t="s">
        <v>151</v>
      </c>
      <c r="D35" s="1" t="s">
        <v>26</v>
      </c>
      <c r="E35" s="1" t="s">
        <v>27</v>
      </c>
      <c r="F35" s="1">
        <v>3</v>
      </c>
      <c r="G35" s="1">
        <f>IF(OR(RIGHT(C35,1)="L","DUP"=W35),0,F35)</f>
        <v>3</v>
      </c>
      <c r="H35" s="1">
        <v>6</v>
      </c>
      <c r="I35" s="1">
        <v>18</v>
      </c>
      <c r="J35" s="1" t="s">
        <v>48</v>
      </c>
      <c r="K35" s="1" t="s">
        <v>152</v>
      </c>
      <c r="L35" s="1">
        <v>30</v>
      </c>
      <c r="M35" s="1" t="s">
        <v>28</v>
      </c>
      <c r="N35" s="1" t="s">
        <v>29</v>
      </c>
      <c r="O35" s="1" t="s">
        <v>29</v>
      </c>
      <c r="P35" s="1" t="s">
        <v>29</v>
      </c>
      <c r="Q35" s="2">
        <v>44704</v>
      </c>
      <c r="R35" s="2">
        <v>44760</v>
      </c>
      <c r="S35" s="1">
        <v>2223</v>
      </c>
      <c r="T35" s="1" t="s">
        <v>30</v>
      </c>
      <c r="U35" s="1">
        <v>38671</v>
      </c>
      <c r="V35" s="1">
        <f>G35*H35</f>
        <v>18</v>
      </c>
      <c r="W35" s="1" t="str">
        <f>IF(U35=U34,"DUP","")</f>
        <v/>
      </c>
      <c r="X35" s="1" t="str">
        <f>IF(H35&gt;=I35,"FULL","")</f>
        <v/>
      </c>
      <c r="Y35" s="1" t="str">
        <f>IF(H35&gt;L35,"OVER","")</f>
        <v/>
      </c>
    </row>
    <row r="36" spans="1:25">
      <c r="A36" s="1" t="s">
        <v>94</v>
      </c>
      <c r="B36" s="1">
        <v>154</v>
      </c>
      <c r="C36" s="1" t="s">
        <v>151</v>
      </c>
      <c r="D36" s="1" t="s">
        <v>26</v>
      </c>
      <c r="E36" s="1" t="s">
        <v>27</v>
      </c>
      <c r="F36" s="1">
        <v>3</v>
      </c>
      <c r="G36" s="1">
        <f>IF(OR(RIGHT(C36,1)="L","DUP"=W36),0,F36)</f>
        <v>3</v>
      </c>
      <c r="H36" s="1">
        <v>6</v>
      </c>
      <c r="I36" s="1">
        <v>18</v>
      </c>
      <c r="J36" s="1" t="s">
        <v>48</v>
      </c>
      <c r="K36" s="1" t="s">
        <v>152</v>
      </c>
      <c r="L36" s="1">
        <v>30</v>
      </c>
      <c r="M36" s="1" t="s">
        <v>28</v>
      </c>
      <c r="N36" s="1" t="s">
        <v>29</v>
      </c>
      <c r="O36" s="1" t="s">
        <v>29</v>
      </c>
      <c r="P36" s="1" t="s">
        <v>29</v>
      </c>
      <c r="Q36" s="2">
        <v>44704</v>
      </c>
      <c r="R36" s="2">
        <v>44760</v>
      </c>
      <c r="S36" s="1">
        <v>2223</v>
      </c>
      <c r="T36" s="1" t="s">
        <v>30</v>
      </c>
      <c r="U36" s="1">
        <v>35550</v>
      </c>
      <c r="V36" s="1">
        <f>G36*H36</f>
        <v>18</v>
      </c>
      <c r="W36" s="1" t="str">
        <f>IF(U36=U35,"DUP","")</f>
        <v/>
      </c>
      <c r="X36" s="1" t="str">
        <f>IF(H36&gt;=I36,"FULL","")</f>
        <v/>
      </c>
      <c r="Y36" s="1" t="str">
        <f>IF(H36&gt;L36,"OVER","")</f>
        <v/>
      </c>
    </row>
    <row r="37" spans="1:25">
      <c r="A37" s="1" t="s">
        <v>94</v>
      </c>
      <c r="B37" s="1">
        <v>267</v>
      </c>
      <c r="C37" s="1" t="s">
        <v>25</v>
      </c>
      <c r="D37" s="1" t="s">
        <v>26</v>
      </c>
      <c r="E37" s="1" t="s">
        <v>27</v>
      </c>
      <c r="F37" s="1">
        <v>3</v>
      </c>
      <c r="G37" s="1">
        <f>IF(OR(RIGHT(C37,1)="L","DUP"=W37),0,F37)</f>
        <v>3</v>
      </c>
      <c r="H37" s="1">
        <v>7</v>
      </c>
      <c r="I37" s="1">
        <v>28</v>
      </c>
      <c r="J37" s="1" t="s">
        <v>48</v>
      </c>
      <c r="K37" s="1" t="s">
        <v>152</v>
      </c>
      <c r="L37" s="1">
        <v>30</v>
      </c>
      <c r="M37" s="1" t="s">
        <v>28</v>
      </c>
      <c r="N37" s="1" t="s">
        <v>29</v>
      </c>
      <c r="O37" s="1" t="s">
        <v>29</v>
      </c>
      <c r="P37" s="1" t="s">
        <v>29</v>
      </c>
      <c r="Q37" s="2">
        <v>44704</v>
      </c>
      <c r="R37" s="2">
        <v>44760</v>
      </c>
      <c r="S37" s="1">
        <v>2223</v>
      </c>
      <c r="T37" s="1" t="s">
        <v>30</v>
      </c>
      <c r="U37" s="1">
        <v>35230</v>
      </c>
      <c r="V37" s="1">
        <f>G37*H37</f>
        <v>21</v>
      </c>
      <c r="W37" s="1" t="str">
        <f>IF(U37=U36,"DUP","")</f>
        <v/>
      </c>
      <c r="X37" s="1" t="str">
        <f>IF(H37&gt;=I37,"FULL","")</f>
        <v/>
      </c>
      <c r="Y37" s="1" t="str">
        <f>IF(H37&gt;L37,"OVER","")</f>
        <v/>
      </c>
    </row>
    <row r="38" spans="1:25">
      <c r="A38" s="1" t="s">
        <v>94</v>
      </c>
      <c r="B38" s="1">
        <v>154</v>
      </c>
      <c r="C38" s="1" t="s">
        <v>83</v>
      </c>
      <c r="D38" s="1" t="s">
        <v>42</v>
      </c>
      <c r="E38" s="1" t="s">
        <v>27</v>
      </c>
      <c r="F38" s="1">
        <v>3</v>
      </c>
      <c r="G38" s="1">
        <f>IF(OR(RIGHT(C38,1)="L","DUP"=W38),0,F38)</f>
        <v>3</v>
      </c>
      <c r="H38" s="1">
        <v>4</v>
      </c>
      <c r="I38" s="1">
        <v>28</v>
      </c>
      <c r="J38" s="1" t="s">
        <v>48</v>
      </c>
      <c r="K38" s="1" t="s">
        <v>95</v>
      </c>
      <c r="L38" s="1">
        <v>28</v>
      </c>
      <c r="M38" s="1">
        <v>235</v>
      </c>
      <c r="N38" s="3">
        <v>0.33333333333333331</v>
      </c>
      <c r="O38" s="3">
        <v>0.44791666666666669</v>
      </c>
      <c r="P38" s="1" t="s">
        <v>50</v>
      </c>
      <c r="Q38" s="2">
        <v>44704</v>
      </c>
      <c r="R38" s="2">
        <v>44760</v>
      </c>
      <c r="S38" s="1">
        <v>2223</v>
      </c>
      <c r="T38" s="1" t="s">
        <v>84</v>
      </c>
      <c r="U38" s="1">
        <v>35559</v>
      </c>
      <c r="V38" s="1">
        <f>G38*H38</f>
        <v>12</v>
      </c>
      <c r="W38" s="1" t="str">
        <f>IF(U38=U37,"DUP","")</f>
        <v/>
      </c>
      <c r="X38" s="1" t="str">
        <f>IF(H38&gt;=I38,"FULL","")</f>
        <v/>
      </c>
      <c r="Y38" s="1" t="str">
        <f>IF(H38&gt;L38,"OVER","")</f>
        <v/>
      </c>
    </row>
    <row r="39" spans="1:25">
      <c r="A39" s="1" t="s">
        <v>94</v>
      </c>
      <c r="B39" s="1">
        <v>154</v>
      </c>
      <c r="C39" s="1" t="s">
        <v>69</v>
      </c>
      <c r="D39" s="1" t="s">
        <v>42</v>
      </c>
      <c r="E39" s="1" t="s">
        <v>27</v>
      </c>
      <c r="F39" s="1">
        <v>3</v>
      </c>
      <c r="G39" s="1">
        <f>IF(OR(RIGHT(C39,1)="L","DUP"=W39),0,F39)</f>
        <v>3</v>
      </c>
      <c r="H39" s="1">
        <v>2</v>
      </c>
      <c r="I39" s="1">
        <v>28</v>
      </c>
      <c r="J39" s="1" t="s">
        <v>48</v>
      </c>
      <c r="K39" s="1" t="s">
        <v>95</v>
      </c>
      <c r="L39" s="1">
        <v>44</v>
      </c>
      <c r="M39" s="1">
        <v>426</v>
      </c>
      <c r="N39" s="3">
        <v>0.66666666666666663</v>
      </c>
      <c r="O39" s="3">
        <v>0.78125</v>
      </c>
      <c r="P39" s="1" t="s">
        <v>52</v>
      </c>
      <c r="Q39" s="2">
        <v>44704</v>
      </c>
      <c r="R39" s="2">
        <v>44760</v>
      </c>
      <c r="S39" s="1">
        <v>2223</v>
      </c>
      <c r="T39" s="1" t="s">
        <v>30</v>
      </c>
      <c r="U39" s="1">
        <v>35551</v>
      </c>
      <c r="V39" s="1">
        <f>G39*H39</f>
        <v>6</v>
      </c>
      <c r="W39" s="1" t="str">
        <f>IF(U39=U38,"DUP","")</f>
        <v/>
      </c>
      <c r="X39" s="1" t="str">
        <f>IF(H39&gt;=I39,"FULL","")</f>
        <v/>
      </c>
      <c r="Y39" s="1" t="str">
        <f>IF(H39&gt;L39,"OVER","")</f>
        <v/>
      </c>
    </row>
    <row r="40" spans="1:25">
      <c r="A40" s="1" t="s">
        <v>94</v>
      </c>
      <c r="B40" s="1">
        <v>154</v>
      </c>
      <c r="C40" s="1" t="s">
        <v>44</v>
      </c>
      <c r="D40" s="1" t="s">
        <v>26</v>
      </c>
      <c r="E40" s="1" t="s">
        <v>27</v>
      </c>
      <c r="F40" s="1">
        <v>3</v>
      </c>
      <c r="G40" s="1">
        <f>IF(OR(RIGHT(C40,1)="L","DUP"=W40),0,F40)</f>
        <v>3</v>
      </c>
      <c r="H40" s="1">
        <v>4</v>
      </c>
      <c r="I40" s="1">
        <v>32</v>
      </c>
      <c r="J40" s="1" t="s">
        <v>48</v>
      </c>
      <c r="K40" s="1" t="s">
        <v>95</v>
      </c>
      <c r="L40" s="1">
        <v>30</v>
      </c>
      <c r="M40" s="1" t="s">
        <v>28</v>
      </c>
      <c r="N40" s="3">
        <v>0.45833333333333331</v>
      </c>
      <c r="O40" s="3">
        <v>0.57291666666666663</v>
      </c>
      <c r="P40" s="1" t="s">
        <v>52</v>
      </c>
      <c r="Q40" s="2">
        <v>44704</v>
      </c>
      <c r="R40" s="2">
        <v>44760</v>
      </c>
      <c r="S40" s="1">
        <v>2223</v>
      </c>
      <c r="T40" s="1" t="s">
        <v>30</v>
      </c>
      <c r="U40" s="1">
        <v>39152</v>
      </c>
      <c r="V40" s="1">
        <f>G40*H40</f>
        <v>12</v>
      </c>
      <c r="W40" s="1" t="str">
        <f>IF(U40=U39,"DUP","")</f>
        <v/>
      </c>
      <c r="X40" s="1" t="str">
        <f>IF(H40&gt;=I40,"FULL","")</f>
        <v/>
      </c>
      <c r="Y40" s="1" t="str">
        <f>IF(H40&gt;L40,"OVER","")</f>
        <v/>
      </c>
    </row>
    <row r="41" spans="1:25">
      <c r="A41" s="1" t="s">
        <v>94</v>
      </c>
      <c r="B41" s="1">
        <v>263</v>
      </c>
      <c r="C41" s="1" t="s">
        <v>25</v>
      </c>
      <c r="D41" s="1" t="s">
        <v>26</v>
      </c>
      <c r="E41" s="1" t="s">
        <v>27</v>
      </c>
      <c r="F41" s="1">
        <v>4</v>
      </c>
      <c r="G41" s="1">
        <f>IF(OR(RIGHT(C41,1)="L","DUP"=W41),0,F41)</f>
        <v>4</v>
      </c>
      <c r="H41" s="1">
        <v>19</v>
      </c>
      <c r="I41" s="1">
        <v>28</v>
      </c>
      <c r="J41" s="1" t="s">
        <v>48</v>
      </c>
      <c r="K41" s="1" t="s">
        <v>169</v>
      </c>
      <c r="L41" s="1">
        <v>30</v>
      </c>
      <c r="M41" s="1" t="s">
        <v>28</v>
      </c>
      <c r="N41" s="1" t="s">
        <v>29</v>
      </c>
      <c r="O41" s="1" t="s">
        <v>29</v>
      </c>
      <c r="P41" s="1" t="s">
        <v>29</v>
      </c>
      <c r="Q41" s="2">
        <v>44704</v>
      </c>
      <c r="R41" s="2">
        <v>44760</v>
      </c>
      <c r="S41" s="1">
        <v>2223</v>
      </c>
      <c r="T41" s="1" t="s">
        <v>30</v>
      </c>
      <c r="U41" s="1">
        <v>35233</v>
      </c>
      <c r="V41" s="1">
        <f>G41*H41</f>
        <v>76</v>
      </c>
      <c r="W41" s="1" t="str">
        <f>IF(U41=U40,"DUP","")</f>
        <v/>
      </c>
      <c r="X41" s="1" t="str">
        <f>IF(H41&gt;=I41,"FULL","")</f>
        <v/>
      </c>
      <c r="Y41" s="1" t="str">
        <f>IF(H41&gt;L41,"OVER","")</f>
        <v/>
      </c>
    </row>
    <row r="42" spans="1:25">
      <c r="A42" s="1" t="s">
        <v>53</v>
      </c>
      <c r="B42" s="1">
        <v>142</v>
      </c>
      <c r="C42" s="1" t="s">
        <v>69</v>
      </c>
      <c r="D42" s="1" t="s">
        <v>42</v>
      </c>
      <c r="E42" s="1" t="s">
        <v>27</v>
      </c>
      <c r="F42" s="1">
        <v>4</v>
      </c>
      <c r="G42" s="1">
        <f>IF(OR(RIGHT(C42,1)="L","DUP"=W42),0,F42)</f>
        <v>4</v>
      </c>
      <c r="H42" s="1">
        <v>1</v>
      </c>
      <c r="I42" s="1">
        <v>24</v>
      </c>
      <c r="J42" s="1" t="s">
        <v>48</v>
      </c>
      <c r="K42" s="1" t="s">
        <v>70</v>
      </c>
      <c r="L42" s="1">
        <v>48</v>
      </c>
      <c r="M42" s="1">
        <v>421</v>
      </c>
      <c r="N42" s="3">
        <v>0.79166666666666663</v>
      </c>
      <c r="O42" s="3">
        <v>0.90277777777777779</v>
      </c>
      <c r="P42" s="1" t="s">
        <v>52</v>
      </c>
      <c r="Q42" s="2">
        <v>44704</v>
      </c>
      <c r="R42" s="2">
        <v>44760</v>
      </c>
      <c r="S42" s="1">
        <v>2223</v>
      </c>
      <c r="T42" s="1" t="s">
        <v>30</v>
      </c>
      <c r="U42" s="1">
        <v>35440</v>
      </c>
      <c r="V42" s="1">
        <f>G42*H42</f>
        <v>4</v>
      </c>
      <c r="W42" s="1" t="str">
        <f>IF(U42=U41,"DUP","")</f>
        <v/>
      </c>
      <c r="X42" s="1" t="str">
        <f>IF(H42&gt;=I42,"FULL","")</f>
        <v/>
      </c>
      <c r="Y42" s="1" t="str">
        <f>IF(H42&gt;L42,"OVER","")</f>
        <v/>
      </c>
    </row>
    <row r="43" spans="1:25">
      <c r="A43" s="1" t="s">
        <v>53</v>
      </c>
      <c r="B43" s="1">
        <v>142</v>
      </c>
      <c r="C43" s="1" t="s">
        <v>55</v>
      </c>
      <c r="D43" s="1" t="s">
        <v>38</v>
      </c>
      <c r="E43" s="1" t="s">
        <v>27</v>
      </c>
      <c r="F43" s="1">
        <v>0</v>
      </c>
      <c r="G43" s="1">
        <f>IF(OR(RIGHT(C43,1)="L","DUP"=W43),0,F43)</f>
        <v>0</v>
      </c>
      <c r="H43" s="1">
        <v>1</v>
      </c>
      <c r="I43" s="1">
        <v>24</v>
      </c>
      <c r="J43" s="1" t="s">
        <v>48</v>
      </c>
      <c r="K43" s="1" t="s">
        <v>70</v>
      </c>
      <c r="L43" s="1">
        <v>24</v>
      </c>
      <c r="M43" s="1">
        <v>434</v>
      </c>
      <c r="N43" s="3">
        <v>0.79166666666666663</v>
      </c>
      <c r="O43" s="3">
        <v>0.90277777777777779</v>
      </c>
      <c r="P43" s="1" t="s">
        <v>50</v>
      </c>
      <c r="Q43" s="2">
        <v>44704</v>
      </c>
      <c r="R43" s="2">
        <v>44760</v>
      </c>
      <c r="S43" s="1">
        <v>2223</v>
      </c>
      <c r="T43" s="1" t="s">
        <v>30</v>
      </c>
      <c r="U43" s="1">
        <v>35441</v>
      </c>
      <c r="V43" s="1">
        <f>G43*H43</f>
        <v>0</v>
      </c>
      <c r="W43" s="1" t="str">
        <f>IF(U43=U42,"DUP","")</f>
        <v/>
      </c>
      <c r="X43" s="1" t="str">
        <f>IF(H43&gt;=I43,"FULL","")</f>
        <v/>
      </c>
      <c r="Y43" s="1" t="str">
        <f>IF(H43&gt;L43,"OVER","")</f>
        <v/>
      </c>
    </row>
    <row r="44" spans="1:25">
      <c r="A44" s="1" t="s">
        <v>53</v>
      </c>
      <c r="B44" s="1">
        <v>142</v>
      </c>
      <c r="C44" s="1" t="s">
        <v>60</v>
      </c>
      <c r="D44" s="1" t="s">
        <v>38</v>
      </c>
      <c r="E44" s="1" t="s">
        <v>27</v>
      </c>
      <c r="F44" s="1">
        <v>0</v>
      </c>
      <c r="G44" s="1">
        <f>IF(OR(RIGHT(C44,1)="L","DUP"=W44),0,F44)</f>
        <v>0</v>
      </c>
      <c r="H44" s="1">
        <v>3</v>
      </c>
      <c r="I44" s="1">
        <v>30</v>
      </c>
      <c r="J44" s="1" t="s">
        <v>48</v>
      </c>
      <c r="K44" s="1" t="s">
        <v>70</v>
      </c>
      <c r="L44" s="1">
        <v>30</v>
      </c>
      <c r="M44" s="1" t="s">
        <v>28</v>
      </c>
      <c r="N44" s="1" t="s">
        <v>29</v>
      </c>
      <c r="O44" s="1" t="s">
        <v>29</v>
      </c>
      <c r="P44" s="1" t="s">
        <v>29</v>
      </c>
      <c r="Q44" s="2">
        <v>44704</v>
      </c>
      <c r="R44" s="2">
        <v>44760</v>
      </c>
      <c r="S44" s="1">
        <v>2223</v>
      </c>
      <c r="T44" s="1" t="s">
        <v>30</v>
      </c>
      <c r="U44" s="1">
        <v>41517</v>
      </c>
      <c r="V44" s="1">
        <f>G44*H44</f>
        <v>0</v>
      </c>
      <c r="W44" s="1" t="str">
        <f>IF(U44=U43,"DUP","")</f>
        <v/>
      </c>
      <c r="X44" s="1" t="str">
        <f>IF(H44&gt;=I44,"FULL","")</f>
        <v/>
      </c>
      <c r="Y44" s="1" t="str">
        <f>IF(H44&gt;L44,"OVER","")</f>
        <v/>
      </c>
    </row>
    <row r="45" spans="1:25">
      <c r="A45" s="1" t="s">
        <v>114</v>
      </c>
      <c r="B45" s="1">
        <v>105</v>
      </c>
      <c r="C45" s="1" t="s">
        <v>25</v>
      </c>
      <c r="D45" s="1" t="s">
        <v>26</v>
      </c>
      <c r="E45" s="1" t="s">
        <v>27</v>
      </c>
      <c r="F45" s="1">
        <v>4</v>
      </c>
      <c r="G45" s="1">
        <f>IF(OR(RIGHT(C45,1)="L","DUP"=W45),0,F45)</f>
        <v>4</v>
      </c>
      <c r="H45" s="1">
        <v>10</v>
      </c>
      <c r="I45" s="1">
        <v>30</v>
      </c>
      <c r="J45" s="1" t="s">
        <v>48</v>
      </c>
      <c r="K45" s="1" t="s">
        <v>115</v>
      </c>
      <c r="L45" s="1">
        <v>30</v>
      </c>
      <c r="M45" s="1" t="s">
        <v>28</v>
      </c>
      <c r="N45" s="1" t="s">
        <v>29</v>
      </c>
      <c r="O45" s="1" t="s">
        <v>29</v>
      </c>
      <c r="P45" s="1" t="s">
        <v>29</v>
      </c>
      <c r="Q45" s="2">
        <v>44704</v>
      </c>
      <c r="R45" s="2">
        <v>44760</v>
      </c>
      <c r="S45" s="1">
        <v>2223</v>
      </c>
      <c r="T45" s="1" t="s">
        <v>30</v>
      </c>
      <c r="U45" s="1">
        <v>35429</v>
      </c>
      <c r="V45" s="1">
        <f>G45*H45</f>
        <v>40</v>
      </c>
      <c r="W45" s="1" t="str">
        <f>IF(U45=U44,"DUP","")</f>
        <v/>
      </c>
      <c r="X45" s="1" t="str">
        <f>IF(H45&gt;=I45,"FULL","")</f>
        <v/>
      </c>
      <c r="Y45" s="1" t="str">
        <f>IF(H45&gt;L45,"OVER","")</f>
        <v/>
      </c>
    </row>
    <row r="46" spans="1:25">
      <c r="A46" s="1" t="s">
        <v>114</v>
      </c>
      <c r="B46" s="1">
        <v>105</v>
      </c>
      <c r="C46" s="1" t="s">
        <v>57</v>
      </c>
      <c r="D46" s="1" t="s">
        <v>38</v>
      </c>
      <c r="E46" s="1" t="s">
        <v>27</v>
      </c>
      <c r="F46" s="1">
        <v>0</v>
      </c>
      <c r="G46" s="1">
        <f>IF(OR(RIGHT(C46,1)="L","DUP"=W46),0,F46)</f>
        <v>0</v>
      </c>
      <c r="H46" s="1">
        <v>10</v>
      </c>
      <c r="I46" s="1">
        <v>30</v>
      </c>
      <c r="J46" s="1" t="s">
        <v>48</v>
      </c>
      <c r="K46" s="1" t="s">
        <v>115</v>
      </c>
      <c r="L46" s="1">
        <v>30</v>
      </c>
      <c r="M46" s="1" t="s">
        <v>28</v>
      </c>
      <c r="N46" s="1" t="s">
        <v>29</v>
      </c>
      <c r="O46" s="1" t="s">
        <v>29</v>
      </c>
      <c r="P46" s="1" t="s">
        <v>29</v>
      </c>
      <c r="Q46" s="2">
        <v>44704</v>
      </c>
      <c r="R46" s="2">
        <v>44760</v>
      </c>
      <c r="S46" s="1">
        <v>2223</v>
      </c>
      <c r="T46" s="1" t="s">
        <v>30</v>
      </c>
      <c r="U46" s="1">
        <v>35430</v>
      </c>
      <c r="V46" s="1">
        <f>G46*H46</f>
        <v>0</v>
      </c>
      <c r="W46" s="1" t="str">
        <f>IF(U46=U45,"DUP","")</f>
        <v/>
      </c>
      <c r="X46" s="1" t="str">
        <f>IF(H46&gt;=I46,"FULL","")</f>
        <v/>
      </c>
      <c r="Y46" s="1" t="str">
        <f>IF(H46&gt;L46,"OVER","")</f>
        <v/>
      </c>
    </row>
    <row r="47" spans="1:25">
      <c r="A47" s="1" t="s">
        <v>53</v>
      </c>
      <c r="B47" s="1">
        <v>150</v>
      </c>
      <c r="C47" s="1" t="s">
        <v>43</v>
      </c>
      <c r="D47" s="1" t="s">
        <v>42</v>
      </c>
      <c r="E47" s="1" t="s">
        <v>27</v>
      </c>
      <c r="F47" s="1">
        <v>4</v>
      </c>
      <c r="G47" s="1">
        <f>IF(OR(RIGHT(C47,1)="L","DUP"=W47),0,F47)</f>
        <v>4</v>
      </c>
      <c r="H47" s="1">
        <v>14</v>
      </c>
      <c r="I47" s="1">
        <v>24</v>
      </c>
      <c r="J47" s="1" t="s">
        <v>48</v>
      </c>
      <c r="K47" s="1" t="s">
        <v>72</v>
      </c>
      <c r="L47" s="1">
        <v>28</v>
      </c>
      <c r="M47" s="1">
        <v>429</v>
      </c>
      <c r="N47" s="3">
        <v>0.58333333333333337</v>
      </c>
      <c r="O47" s="3">
        <v>0.70138888888888884</v>
      </c>
      <c r="P47" s="1" t="s">
        <v>50</v>
      </c>
      <c r="Q47" s="2">
        <v>44704</v>
      </c>
      <c r="R47" s="2">
        <v>44760</v>
      </c>
      <c r="S47" s="1">
        <v>2223</v>
      </c>
      <c r="T47" s="1" t="s">
        <v>30</v>
      </c>
      <c r="U47" s="1">
        <v>35202</v>
      </c>
      <c r="V47" s="1">
        <f>G47*H47</f>
        <v>56</v>
      </c>
      <c r="W47" s="1" t="str">
        <f>IF(U47=U46,"DUP","")</f>
        <v/>
      </c>
      <c r="X47" s="1" t="str">
        <f>IF(H47&gt;=I47,"FULL","")</f>
        <v/>
      </c>
      <c r="Y47" s="1" t="str">
        <f>IF(H47&gt;L47,"OVER","")</f>
        <v/>
      </c>
    </row>
    <row r="48" spans="1:25">
      <c r="A48" s="1" t="s">
        <v>53</v>
      </c>
      <c r="B48" s="1">
        <v>150</v>
      </c>
      <c r="C48" s="1" t="s">
        <v>61</v>
      </c>
      <c r="D48" s="1" t="s">
        <v>38</v>
      </c>
      <c r="E48" s="1" t="s">
        <v>27</v>
      </c>
      <c r="F48" s="1">
        <v>0</v>
      </c>
      <c r="G48" s="1">
        <f>IF(OR(RIGHT(C48,1)="L","DUP"=W48),0,F48)</f>
        <v>0</v>
      </c>
      <c r="H48" s="1">
        <v>14</v>
      </c>
      <c r="I48" s="1">
        <v>24</v>
      </c>
      <c r="J48" s="1" t="s">
        <v>48</v>
      </c>
      <c r="K48" s="1" t="s">
        <v>72</v>
      </c>
      <c r="L48" s="1">
        <v>24</v>
      </c>
      <c r="M48" s="1">
        <v>401</v>
      </c>
      <c r="N48" s="3">
        <v>0.45833333333333331</v>
      </c>
      <c r="O48" s="3">
        <v>0.57638888888888895</v>
      </c>
      <c r="P48" s="1" t="s">
        <v>50</v>
      </c>
      <c r="Q48" s="2">
        <v>44704</v>
      </c>
      <c r="R48" s="2">
        <v>44760</v>
      </c>
      <c r="S48" s="1">
        <v>2223</v>
      </c>
      <c r="T48" s="1" t="s">
        <v>30</v>
      </c>
      <c r="U48" s="1">
        <v>35203</v>
      </c>
      <c r="V48" s="1">
        <f>G48*H48</f>
        <v>0</v>
      </c>
      <c r="W48" s="1" t="str">
        <f>IF(U48=U47,"DUP","")</f>
        <v/>
      </c>
      <c r="X48" s="1" t="str">
        <f>IF(H48&gt;=I48,"FULL","")</f>
        <v/>
      </c>
      <c r="Y48" s="1" t="str">
        <f>IF(H48&gt;L48,"OVER","")</f>
        <v/>
      </c>
    </row>
    <row r="49" spans="1:25">
      <c r="A49" s="1" t="s">
        <v>53</v>
      </c>
      <c r="B49" s="1">
        <v>150</v>
      </c>
      <c r="C49" s="1" t="s">
        <v>25</v>
      </c>
      <c r="D49" s="1" t="s">
        <v>26</v>
      </c>
      <c r="E49" s="1" t="s">
        <v>27</v>
      </c>
      <c r="F49" s="1">
        <v>4</v>
      </c>
      <c r="G49" s="1">
        <f>IF(OR(RIGHT(C49,1)="L","DUP"=W49),0,F49)</f>
        <v>4</v>
      </c>
      <c r="H49" s="1">
        <v>28</v>
      </c>
      <c r="I49" s="1">
        <v>30</v>
      </c>
      <c r="J49" s="1" t="s">
        <v>48</v>
      </c>
      <c r="K49" s="1" t="s">
        <v>72</v>
      </c>
      <c r="L49" s="1">
        <v>30</v>
      </c>
      <c r="M49" s="1" t="s">
        <v>28</v>
      </c>
      <c r="N49" s="1" t="s">
        <v>29</v>
      </c>
      <c r="O49" s="1" t="s">
        <v>29</v>
      </c>
      <c r="P49" s="1" t="s">
        <v>29</v>
      </c>
      <c r="Q49" s="2">
        <v>44704</v>
      </c>
      <c r="R49" s="2">
        <v>44760</v>
      </c>
      <c r="S49" s="1">
        <v>2223</v>
      </c>
      <c r="T49" s="1" t="s">
        <v>30</v>
      </c>
      <c r="U49" s="1">
        <v>35250</v>
      </c>
      <c r="V49" s="1">
        <f>G49*H49</f>
        <v>112</v>
      </c>
      <c r="W49" s="1" t="str">
        <f>IF(U49=U48,"DUP","")</f>
        <v/>
      </c>
      <c r="X49" s="1" t="str">
        <f>IF(H49&gt;=I49,"FULL","")</f>
        <v/>
      </c>
      <c r="Y49" s="1" t="str">
        <f>IF(H49&gt;L49,"OVER","")</f>
        <v/>
      </c>
    </row>
    <row r="50" spans="1:25">
      <c r="A50" s="1" t="s">
        <v>53</v>
      </c>
      <c r="B50" s="1">
        <v>150</v>
      </c>
      <c r="C50" s="1" t="s">
        <v>57</v>
      </c>
      <c r="D50" s="1" t="s">
        <v>38</v>
      </c>
      <c r="E50" s="1" t="s">
        <v>27</v>
      </c>
      <c r="F50" s="1">
        <v>0</v>
      </c>
      <c r="G50" s="1">
        <f>IF(OR(RIGHT(C50,1)="L","DUP"=W50),0,F50)</f>
        <v>0</v>
      </c>
      <c r="H50" s="1">
        <v>28</v>
      </c>
      <c r="I50" s="1">
        <v>30</v>
      </c>
      <c r="J50" s="1" t="s">
        <v>48</v>
      </c>
      <c r="K50" s="1" t="s">
        <v>72</v>
      </c>
      <c r="L50" s="1">
        <v>30</v>
      </c>
      <c r="M50" s="1" t="s">
        <v>28</v>
      </c>
      <c r="N50" s="1" t="s">
        <v>29</v>
      </c>
      <c r="O50" s="1" t="s">
        <v>29</v>
      </c>
      <c r="P50" s="1" t="s">
        <v>29</v>
      </c>
      <c r="Q50" s="2">
        <v>44704</v>
      </c>
      <c r="R50" s="2">
        <v>44760</v>
      </c>
      <c r="S50" s="1">
        <v>2223</v>
      </c>
      <c r="T50" s="1" t="s">
        <v>30</v>
      </c>
      <c r="U50" s="1">
        <v>35251</v>
      </c>
      <c r="V50" s="1">
        <f>G50*H50</f>
        <v>0</v>
      </c>
      <c r="W50" s="1" t="str">
        <f>IF(U50=U49,"DUP","")</f>
        <v/>
      </c>
      <c r="X50" s="1" t="str">
        <f>IF(H50&gt;=I50,"FULL","")</f>
        <v/>
      </c>
      <c r="Y50" s="1" t="str">
        <f>IF(H50&gt;L50,"OVER","")</f>
        <v/>
      </c>
    </row>
    <row r="51" spans="1:25">
      <c r="A51" s="1" t="s">
        <v>78</v>
      </c>
      <c r="B51" s="1">
        <v>101</v>
      </c>
      <c r="C51" s="1" t="s">
        <v>34</v>
      </c>
      <c r="D51" s="1" t="s">
        <v>26</v>
      </c>
      <c r="E51" s="1" t="s">
        <v>27</v>
      </c>
      <c r="F51" s="1">
        <v>4</v>
      </c>
      <c r="G51" s="1">
        <f>IF(OR(RIGHT(C51,1)="L","DUP"=W51),0,F51)</f>
        <v>4</v>
      </c>
      <c r="H51" s="1">
        <v>4</v>
      </c>
      <c r="I51" s="1">
        <v>29</v>
      </c>
      <c r="J51" s="1" t="s">
        <v>48</v>
      </c>
      <c r="K51" s="1" t="s">
        <v>80</v>
      </c>
      <c r="L51" s="1">
        <v>30</v>
      </c>
      <c r="M51" s="1" t="s">
        <v>28</v>
      </c>
      <c r="N51" s="1" t="s">
        <v>29</v>
      </c>
      <c r="O51" s="1" t="s">
        <v>29</v>
      </c>
      <c r="P51" s="1" t="s">
        <v>29</v>
      </c>
      <c r="Q51" s="2">
        <v>44704</v>
      </c>
      <c r="R51" s="2">
        <v>44760</v>
      </c>
      <c r="S51" s="1">
        <v>2223</v>
      </c>
      <c r="T51" s="1" t="s">
        <v>30</v>
      </c>
      <c r="U51" s="1">
        <v>41450</v>
      </c>
      <c r="V51" s="1">
        <f>G51*H51</f>
        <v>16</v>
      </c>
      <c r="W51" s="1" t="str">
        <f>IF(U51=U50,"DUP","")</f>
        <v/>
      </c>
      <c r="X51" s="1" t="str">
        <f>IF(H51&gt;=I51,"FULL","")</f>
        <v/>
      </c>
      <c r="Y51" s="1" t="str">
        <f>IF(H51&gt;L51,"OVER","")</f>
        <v/>
      </c>
    </row>
    <row r="52" spans="1:25">
      <c r="A52" s="1" t="s">
        <v>78</v>
      </c>
      <c r="B52" s="1">
        <v>101</v>
      </c>
      <c r="C52" s="1" t="s">
        <v>60</v>
      </c>
      <c r="D52" s="1" t="s">
        <v>38</v>
      </c>
      <c r="E52" s="1" t="s">
        <v>27</v>
      </c>
      <c r="F52" s="1">
        <v>0</v>
      </c>
      <c r="G52" s="1">
        <f>IF(OR(RIGHT(C52,1)="L","DUP"=W52),0,F52)</f>
        <v>0</v>
      </c>
      <c r="H52" s="1">
        <v>4</v>
      </c>
      <c r="I52" s="1">
        <v>29</v>
      </c>
      <c r="J52" s="1" t="s">
        <v>48</v>
      </c>
      <c r="K52" s="1" t="s">
        <v>80</v>
      </c>
      <c r="L52" s="1">
        <v>30</v>
      </c>
      <c r="M52" s="1" t="s">
        <v>28</v>
      </c>
      <c r="N52" s="1" t="s">
        <v>29</v>
      </c>
      <c r="O52" s="1" t="s">
        <v>29</v>
      </c>
      <c r="P52" s="1" t="s">
        <v>29</v>
      </c>
      <c r="Q52" s="2">
        <v>44704</v>
      </c>
      <c r="R52" s="2">
        <v>44760</v>
      </c>
      <c r="S52" s="1">
        <v>2223</v>
      </c>
      <c r="T52" s="1" t="s">
        <v>30</v>
      </c>
      <c r="U52" s="1">
        <v>41451</v>
      </c>
      <c r="V52" s="1">
        <f>G52*H52</f>
        <v>0</v>
      </c>
      <c r="W52" s="1" t="str">
        <f>IF(U52=U51,"DUP","")</f>
        <v/>
      </c>
      <c r="X52" s="1" t="str">
        <f>IF(H52&gt;=I52,"FULL","")</f>
        <v/>
      </c>
      <c r="Y52" s="1" t="str">
        <f>IF(H52&gt;L52,"OVER","")</f>
        <v/>
      </c>
    </row>
    <row r="53" spans="1:25">
      <c r="A53" s="1" t="s">
        <v>94</v>
      </c>
      <c r="B53" s="1">
        <v>245</v>
      </c>
      <c r="C53" s="1" t="s">
        <v>25</v>
      </c>
      <c r="D53" s="1" t="s">
        <v>26</v>
      </c>
      <c r="E53" s="1" t="s">
        <v>27</v>
      </c>
      <c r="F53" s="1">
        <v>3</v>
      </c>
      <c r="G53" s="1">
        <f>IF(OR(RIGHT(C53,1)="L","DUP"=W53),0,F53)</f>
        <v>3</v>
      </c>
      <c r="H53" s="1">
        <v>11</v>
      </c>
      <c r="I53" s="1">
        <v>28</v>
      </c>
      <c r="J53" s="1" t="s">
        <v>48</v>
      </c>
      <c r="K53" s="1" t="s">
        <v>166</v>
      </c>
      <c r="L53" s="1">
        <v>30</v>
      </c>
      <c r="M53" s="1" t="s">
        <v>28</v>
      </c>
      <c r="N53" s="1" t="s">
        <v>29</v>
      </c>
      <c r="O53" s="1" t="s">
        <v>29</v>
      </c>
      <c r="P53" s="1" t="s">
        <v>29</v>
      </c>
      <c r="Q53" s="2">
        <v>44704</v>
      </c>
      <c r="R53" s="2">
        <v>44760</v>
      </c>
      <c r="S53" s="1">
        <v>2223</v>
      </c>
      <c r="T53" s="1" t="s">
        <v>30</v>
      </c>
      <c r="U53" s="1">
        <v>35232</v>
      </c>
      <c r="V53" s="1">
        <f>G53*H53</f>
        <v>33</v>
      </c>
      <c r="W53" s="1" t="str">
        <f>IF(U53=U52,"DUP","")</f>
        <v/>
      </c>
      <c r="X53" s="1" t="str">
        <f>IF(H53&gt;=I53,"FULL","")</f>
        <v/>
      </c>
      <c r="Y53" s="1" t="str">
        <f>IF(H53&gt;L53,"OVER","")</f>
        <v/>
      </c>
    </row>
    <row r="54" spans="1:25">
      <c r="A54" s="1" t="s">
        <v>94</v>
      </c>
      <c r="B54" s="1">
        <v>263</v>
      </c>
      <c r="C54" s="1" t="s">
        <v>31</v>
      </c>
      <c r="D54" s="1" t="s">
        <v>26</v>
      </c>
      <c r="E54" s="1" t="s">
        <v>27</v>
      </c>
      <c r="F54" s="1">
        <v>4</v>
      </c>
      <c r="G54" s="1">
        <f>IF(OR(RIGHT(C54,1)="L","DUP"=W54),0,F54)</f>
        <v>4</v>
      </c>
      <c r="H54" s="1">
        <v>6</v>
      </c>
      <c r="I54" s="1">
        <v>28</v>
      </c>
      <c r="J54" s="1" t="s">
        <v>48</v>
      </c>
      <c r="K54" s="1" t="s">
        <v>166</v>
      </c>
      <c r="L54" s="1">
        <v>30</v>
      </c>
      <c r="M54" s="1" t="s">
        <v>28</v>
      </c>
      <c r="N54" s="1" t="s">
        <v>29</v>
      </c>
      <c r="O54" s="1" t="s">
        <v>29</v>
      </c>
      <c r="P54" s="1" t="s">
        <v>29</v>
      </c>
      <c r="Q54" s="2">
        <v>44704</v>
      </c>
      <c r="R54" s="2">
        <v>44760</v>
      </c>
      <c r="S54" s="1">
        <v>2223</v>
      </c>
      <c r="T54" s="1" t="s">
        <v>30</v>
      </c>
      <c r="U54" s="1">
        <v>35212</v>
      </c>
      <c r="V54" s="1">
        <f>G54*H54</f>
        <v>24</v>
      </c>
      <c r="W54" s="1" t="str">
        <f>IF(U54=U53,"DUP","")</f>
        <v/>
      </c>
      <c r="X54" s="1" t="str">
        <f>IF(H54&gt;=I54,"FULL","")</f>
        <v/>
      </c>
      <c r="Y54" s="1" t="str">
        <f>IF(H54&gt;L54,"OVER","")</f>
        <v/>
      </c>
    </row>
    <row r="55" spans="1:25">
      <c r="A55" s="1" t="s">
        <v>94</v>
      </c>
      <c r="B55" s="1">
        <v>266</v>
      </c>
      <c r="C55" s="1" t="s">
        <v>25</v>
      </c>
      <c r="D55" s="1" t="s">
        <v>26</v>
      </c>
      <c r="E55" s="1" t="s">
        <v>27</v>
      </c>
      <c r="F55" s="1">
        <v>3</v>
      </c>
      <c r="G55" s="1">
        <f>IF(OR(RIGHT(C55,1)="L","DUP"=W55),0,F55)</f>
        <v>3</v>
      </c>
      <c r="H55" s="1">
        <v>4</v>
      </c>
      <c r="I55" s="1">
        <v>28</v>
      </c>
      <c r="J55" s="1" t="s">
        <v>48</v>
      </c>
      <c r="K55" s="1" t="s">
        <v>166</v>
      </c>
      <c r="L55" s="1">
        <v>30</v>
      </c>
      <c r="M55" s="1" t="s">
        <v>28</v>
      </c>
      <c r="N55" s="1" t="s">
        <v>29</v>
      </c>
      <c r="O55" s="1" t="s">
        <v>29</v>
      </c>
      <c r="P55" s="1" t="s">
        <v>29</v>
      </c>
      <c r="Q55" s="2">
        <v>44704</v>
      </c>
      <c r="R55" s="2">
        <v>44760</v>
      </c>
      <c r="S55" s="1">
        <v>2223</v>
      </c>
      <c r="T55" s="1" t="s">
        <v>30</v>
      </c>
      <c r="U55" s="1">
        <v>35243</v>
      </c>
      <c r="V55" s="1">
        <f>G55*H55</f>
        <v>12</v>
      </c>
      <c r="W55" s="1" t="str">
        <f>IF(U55=U54,"DUP","")</f>
        <v/>
      </c>
      <c r="X55" s="1" t="str">
        <f>IF(H55&gt;=I55,"FULL","")</f>
        <v/>
      </c>
      <c r="Y55" s="1" t="str">
        <f>IF(H55&gt;L55,"OVER","")</f>
        <v/>
      </c>
    </row>
    <row r="56" spans="1:25">
      <c r="A56" s="1" t="s">
        <v>91</v>
      </c>
      <c r="B56" s="1">
        <v>115</v>
      </c>
      <c r="C56" s="1" t="s">
        <v>25</v>
      </c>
      <c r="D56" s="1" t="s">
        <v>26</v>
      </c>
      <c r="E56" s="1" t="s">
        <v>27</v>
      </c>
      <c r="F56" s="1">
        <v>3</v>
      </c>
      <c r="G56" s="1">
        <f>IF(OR(RIGHT(C56,1)="L","DUP"=W56),0,F56)</f>
        <v>3</v>
      </c>
      <c r="H56" s="1">
        <v>19</v>
      </c>
      <c r="I56" s="1">
        <v>24</v>
      </c>
      <c r="J56" s="1" t="s">
        <v>48</v>
      </c>
      <c r="K56" s="1" t="s">
        <v>133</v>
      </c>
      <c r="L56" s="1">
        <v>30</v>
      </c>
      <c r="M56" s="1" t="s">
        <v>28</v>
      </c>
      <c r="N56" s="1" t="s">
        <v>29</v>
      </c>
      <c r="O56" s="1" t="s">
        <v>29</v>
      </c>
      <c r="P56" s="1" t="s">
        <v>29</v>
      </c>
      <c r="Q56" s="2">
        <v>44704</v>
      </c>
      <c r="R56" s="2">
        <v>44760</v>
      </c>
      <c r="S56" s="1">
        <v>2223</v>
      </c>
      <c r="T56" s="1" t="s">
        <v>30</v>
      </c>
      <c r="U56" s="1">
        <v>35221</v>
      </c>
      <c r="V56" s="1">
        <f>G56*H56</f>
        <v>57</v>
      </c>
      <c r="W56" s="1" t="str">
        <f>IF(U56=U55,"DUP","")</f>
        <v/>
      </c>
      <c r="X56" s="1" t="str">
        <f>IF(H56&gt;=I56,"FULL","")</f>
        <v/>
      </c>
      <c r="Y56" s="1" t="str">
        <f>IF(H56&gt;L56,"OVER","")</f>
        <v/>
      </c>
    </row>
    <row r="57" spans="1:25">
      <c r="A57" s="1" t="s">
        <v>91</v>
      </c>
      <c r="B57" s="1">
        <v>140</v>
      </c>
      <c r="C57" s="1" t="s">
        <v>25</v>
      </c>
      <c r="D57" s="1" t="s">
        <v>26</v>
      </c>
      <c r="E57" s="1" t="s">
        <v>27</v>
      </c>
      <c r="F57" s="1">
        <v>3</v>
      </c>
      <c r="G57" s="1">
        <f>IF(OR(RIGHT(C57,1)="L","DUP"=W57),0,F57)</f>
        <v>3</v>
      </c>
      <c r="H57" s="1">
        <v>9</v>
      </c>
      <c r="I57" s="1">
        <v>24</v>
      </c>
      <c r="J57" s="1" t="s">
        <v>48</v>
      </c>
      <c r="K57" s="1" t="s">
        <v>133</v>
      </c>
      <c r="L57" s="1">
        <v>30</v>
      </c>
      <c r="M57" s="1" t="s">
        <v>28</v>
      </c>
      <c r="N57" s="1" t="s">
        <v>29</v>
      </c>
      <c r="O57" s="1" t="s">
        <v>29</v>
      </c>
      <c r="P57" s="1" t="s">
        <v>29</v>
      </c>
      <c r="Q57" s="2">
        <v>44704</v>
      </c>
      <c r="R57" s="2">
        <v>44760</v>
      </c>
      <c r="S57" s="1">
        <v>2223</v>
      </c>
      <c r="T57" s="1" t="s">
        <v>30</v>
      </c>
      <c r="U57" s="1">
        <v>35547</v>
      </c>
      <c r="V57" s="1">
        <f>G57*H57</f>
        <v>27</v>
      </c>
      <c r="W57" s="1" t="str">
        <f>IF(U57=U56,"DUP","")</f>
        <v/>
      </c>
      <c r="X57" s="1" t="str">
        <f>IF(H57&gt;=I57,"FULL","")</f>
        <v/>
      </c>
      <c r="Y57" s="1" t="str">
        <f>IF(H57&gt;L57,"OVER","")</f>
        <v/>
      </c>
    </row>
    <row r="58" spans="1:25">
      <c r="A58" s="1" t="s">
        <v>94</v>
      </c>
      <c r="B58" s="1">
        <v>154</v>
      </c>
      <c r="C58" s="1" t="s">
        <v>35</v>
      </c>
      <c r="D58" s="1" t="s">
        <v>26</v>
      </c>
      <c r="E58" s="1" t="s">
        <v>27</v>
      </c>
      <c r="F58" s="1">
        <v>3</v>
      </c>
      <c r="G58" s="1">
        <f>IF(OR(RIGHT(C58,1)="L","DUP"=W58),0,F58)</f>
        <v>3</v>
      </c>
      <c r="H58" s="1">
        <v>4</v>
      </c>
      <c r="I58" s="1">
        <v>32</v>
      </c>
      <c r="J58" s="1" t="s">
        <v>48</v>
      </c>
      <c r="K58" s="1" t="s">
        <v>159</v>
      </c>
      <c r="L58" s="1">
        <v>30</v>
      </c>
      <c r="M58" s="1" t="s">
        <v>28</v>
      </c>
      <c r="N58" s="1" t="s">
        <v>29</v>
      </c>
      <c r="O58" s="1" t="s">
        <v>29</v>
      </c>
      <c r="P58" s="1" t="s">
        <v>29</v>
      </c>
      <c r="Q58" s="2">
        <v>44704</v>
      </c>
      <c r="R58" s="2">
        <v>44760</v>
      </c>
      <c r="S58" s="1">
        <v>2223</v>
      </c>
      <c r="T58" s="1" t="s">
        <v>30</v>
      </c>
      <c r="U58" s="1">
        <v>35552</v>
      </c>
      <c r="V58" s="1">
        <f>G58*H58</f>
        <v>12</v>
      </c>
      <c r="W58" s="1" t="str">
        <f>IF(U58=U57,"DUP","")</f>
        <v/>
      </c>
      <c r="X58" s="1" t="str">
        <f>IF(H58&gt;=I58,"FULL","")</f>
        <v/>
      </c>
      <c r="Y58" s="1" t="str">
        <f>IF(H58&gt;L58,"OVER","")</f>
        <v/>
      </c>
    </row>
    <row r="59" spans="1:25">
      <c r="A59" s="1" t="s">
        <v>94</v>
      </c>
      <c r="B59" s="1">
        <v>155</v>
      </c>
      <c r="C59" s="1" t="s">
        <v>83</v>
      </c>
      <c r="D59" s="1" t="s">
        <v>42</v>
      </c>
      <c r="E59" s="1" t="s">
        <v>27</v>
      </c>
      <c r="F59" s="1">
        <v>3</v>
      </c>
      <c r="G59" s="1">
        <f>IF(OR(RIGHT(C59,1)="L","DUP"=W59),0,F59)</f>
        <v>3</v>
      </c>
      <c r="H59" s="1">
        <v>1</v>
      </c>
      <c r="I59" s="1">
        <v>24</v>
      </c>
      <c r="J59" s="1" t="s">
        <v>48</v>
      </c>
      <c r="K59" s="1" t="s">
        <v>96</v>
      </c>
      <c r="L59" s="1">
        <v>24</v>
      </c>
      <c r="M59" s="1">
        <v>304</v>
      </c>
      <c r="N59" s="3">
        <v>0.33333333333333331</v>
      </c>
      <c r="O59" s="3">
        <v>0.44791666666666669</v>
      </c>
      <c r="P59" s="1" t="s">
        <v>50</v>
      </c>
      <c r="Q59" s="2">
        <v>44704</v>
      </c>
      <c r="R59" s="2">
        <v>44760</v>
      </c>
      <c r="S59" s="1">
        <v>2223</v>
      </c>
      <c r="T59" s="1" t="s">
        <v>84</v>
      </c>
      <c r="U59" s="1">
        <v>35558</v>
      </c>
      <c r="V59" s="1">
        <f>G59*H59</f>
        <v>3</v>
      </c>
      <c r="W59" s="1" t="str">
        <f>IF(U59=U58,"DUP","")</f>
        <v/>
      </c>
      <c r="X59" s="1" t="str">
        <f>IF(H59&gt;=I59,"FULL","")</f>
        <v/>
      </c>
      <c r="Y59" s="1" t="str">
        <f>IF(H59&gt;L59,"OVER","")</f>
        <v/>
      </c>
    </row>
    <row r="60" spans="1:25">
      <c r="A60" s="1" t="s">
        <v>94</v>
      </c>
      <c r="B60" s="1">
        <v>155</v>
      </c>
      <c r="C60" s="1" t="s">
        <v>25</v>
      </c>
      <c r="D60" s="1" t="s">
        <v>26</v>
      </c>
      <c r="E60" s="1" t="s">
        <v>27</v>
      </c>
      <c r="F60" s="1">
        <v>3</v>
      </c>
      <c r="G60" s="1">
        <f>IF(OR(RIGHT(C60,1)="L","DUP"=W60),0,F60)</f>
        <v>3</v>
      </c>
      <c r="H60" s="1">
        <v>16</v>
      </c>
      <c r="I60" s="1">
        <v>28</v>
      </c>
      <c r="J60" s="1" t="s">
        <v>48</v>
      </c>
      <c r="K60" s="1" t="s">
        <v>96</v>
      </c>
      <c r="L60" s="1">
        <v>30</v>
      </c>
      <c r="M60" s="1" t="s">
        <v>28</v>
      </c>
      <c r="N60" s="1" t="s">
        <v>29</v>
      </c>
      <c r="O60" s="1" t="s">
        <v>29</v>
      </c>
      <c r="P60" s="1" t="s">
        <v>29</v>
      </c>
      <c r="Q60" s="2">
        <v>44704</v>
      </c>
      <c r="R60" s="2">
        <v>44760</v>
      </c>
      <c r="S60" s="1">
        <v>2223</v>
      </c>
      <c r="T60" s="1" t="s">
        <v>30</v>
      </c>
      <c r="U60" s="1">
        <v>35290</v>
      </c>
      <c r="V60" s="1">
        <f>G60*H60</f>
        <v>48</v>
      </c>
      <c r="W60" s="1" t="str">
        <f>IF(U60=U59,"DUP","")</f>
        <v/>
      </c>
      <c r="X60" s="1" t="str">
        <f>IF(H60&gt;=I60,"FULL","")</f>
        <v/>
      </c>
      <c r="Y60" s="1" t="str">
        <f>IF(H60&gt;L60,"OVER","")</f>
        <v/>
      </c>
    </row>
    <row r="61" spans="1:25">
      <c r="A61" s="1" t="s">
        <v>94</v>
      </c>
      <c r="B61" s="1">
        <v>161</v>
      </c>
      <c r="C61" s="1" t="s">
        <v>25</v>
      </c>
      <c r="D61" s="1" t="s">
        <v>26</v>
      </c>
      <c r="E61" s="1" t="s">
        <v>27</v>
      </c>
      <c r="F61" s="1">
        <v>3</v>
      </c>
      <c r="G61" s="1">
        <f>IF(OR(RIGHT(C61,1)="L","DUP"=W61),0,F61)</f>
        <v>3</v>
      </c>
      <c r="H61" s="1">
        <v>16</v>
      </c>
      <c r="I61" s="1">
        <v>28</v>
      </c>
      <c r="J61" s="1" t="s">
        <v>48</v>
      </c>
      <c r="K61" s="1" t="s">
        <v>96</v>
      </c>
      <c r="L61" s="1">
        <v>30</v>
      </c>
      <c r="M61" s="1" t="s">
        <v>28</v>
      </c>
      <c r="N61" s="1" t="s">
        <v>29</v>
      </c>
      <c r="O61" s="1" t="s">
        <v>29</v>
      </c>
      <c r="P61" s="1" t="s">
        <v>29</v>
      </c>
      <c r="Q61" s="2">
        <v>44704</v>
      </c>
      <c r="R61" s="2">
        <v>44760</v>
      </c>
      <c r="S61" s="1">
        <v>2223</v>
      </c>
      <c r="T61" s="1" t="s">
        <v>30</v>
      </c>
      <c r="U61" s="1">
        <v>35223</v>
      </c>
      <c r="V61" s="1">
        <f>G61*H61</f>
        <v>48</v>
      </c>
      <c r="W61" s="1" t="str">
        <f>IF(U61=U60,"DUP","")</f>
        <v/>
      </c>
      <c r="X61" s="1" t="str">
        <f>IF(H61&gt;=I61,"FULL","")</f>
        <v/>
      </c>
      <c r="Y61" s="1" t="str">
        <f>IF(H61&gt;L61,"OVER","")</f>
        <v/>
      </c>
    </row>
    <row r="62" spans="1:25">
      <c r="A62" s="1" t="s">
        <v>114</v>
      </c>
      <c r="B62" s="1">
        <v>199</v>
      </c>
      <c r="C62" s="1" t="s">
        <v>118</v>
      </c>
      <c r="D62" s="1" t="s">
        <v>42</v>
      </c>
      <c r="E62" s="1" t="s">
        <v>100</v>
      </c>
      <c r="F62" s="1">
        <v>1</v>
      </c>
      <c r="G62" s="1">
        <f>IF(OR(RIGHT(C62,1)="L","DUP"=W62),0,F62)</f>
        <v>1</v>
      </c>
      <c r="H62" s="1">
        <v>0</v>
      </c>
      <c r="I62" s="1">
        <v>25</v>
      </c>
      <c r="J62" s="1" t="s">
        <v>48</v>
      </c>
      <c r="K62" s="1" t="s">
        <v>119</v>
      </c>
      <c r="L62" s="1">
        <v>25</v>
      </c>
      <c r="M62" s="1" t="s">
        <v>120</v>
      </c>
      <c r="N62" s="3">
        <v>0.33333333333333331</v>
      </c>
      <c r="O62" s="3">
        <v>0.70833333333333337</v>
      </c>
      <c r="P62" s="1" t="s">
        <v>121</v>
      </c>
      <c r="Q62" s="2">
        <v>44737</v>
      </c>
      <c r="R62" s="2">
        <v>44771</v>
      </c>
      <c r="S62" s="1">
        <v>2223</v>
      </c>
      <c r="T62" s="1" t="s">
        <v>30</v>
      </c>
      <c r="U62" s="1">
        <v>35604</v>
      </c>
      <c r="V62" s="1">
        <f>G62*H62</f>
        <v>0</v>
      </c>
      <c r="W62" s="1" t="str">
        <f>IF(U62=U61,"DUP","")</f>
        <v/>
      </c>
      <c r="X62" s="1" t="str">
        <f>IF(H62&gt;=I62,"FULL","")</f>
        <v/>
      </c>
      <c r="Y62" s="1" t="str">
        <f>IF(H62&gt;L62,"OVER","")</f>
        <v/>
      </c>
    </row>
    <row r="63" spans="1:25">
      <c r="A63" s="1" t="s">
        <v>114</v>
      </c>
      <c r="B63" s="1">
        <v>199</v>
      </c>
      <c r="C63" s="1" t="s">
        <v>122</v>
      </c>
      <c r="D63" s="1" t="s">
        <v>42</v>
      </c>
      <c r="E63" s="1" t="s">
        <v>100</v>
      </c>
      <c r="F63" s="1">
        <v>1</v>
      </c>
      <c r="G63" s="1">
        <f>IF(OR(RIGHT(C63,1)="L","DUP"=W63),0,F63)</f>
        <v>1</v>
      </c>
      <c r="H63" s="1">
        <v>0</v>
      </c>
      <c r="I63" s="1">
        <v>25</v>
      </c>
      <c r="J63" s="1" t="s">
        <v>48</v>
      </c>
      <c r="K63" s="1" t="s">
        <v>119</v>
      </c>
      <c r="L63" s="1">
        <v>25</v>
      </c>
      <c r="M63" s="1" t="s">
        <v>120</v>
      </c>
      <c r="N63" s="3">
        <v>0.33333333333333331</v>
      </c>
      <c r="O63" s="3">
        <v>0.70833333333333337</v>
      </c>
      <c r="P63" s="1" t="s">
        <v>121</v>
      </c>
      <c r="Q63" s="2">
        <v>44737</v>
      </c>
      <c r="R63" s="2">
        <v>44771</v>
      </c>
      <c r="S63" s="1">
        <v>2223</v>
      </c>
      <c r="T63" s="1" t="s">
        <v>30</v>
      </c>
      <c r="U63" s="1">
        <v>36746</v>
      </c>
      <c r="V63" s="1">
        <f>G63*H63</f>
        <v>0</v>
      </c>
      <c r="W63" s="1" t="str">
        <f>IF(U63=U62,"DUP","")</f>
        <v/>
      </c>
      <c r="X63" s="1" t="str">
        <f>IF(H63&gt;=I63,"FULL","")</f>
        <v/>
      </c>
      <c r="Y63" s="1" t="str">
        <f>IF(H63&gt;L63,"OVER","")</f>
        <v/>
      </c>
    </row>
    <row r="64" spans="1:25">
      <c r="A64" s="1" t="s">
        <v>104</v>
      </c>
      <c r="B64" s="1">
        <v>101</v>
      </c>
      <c r="C64" s="1" t="s">
        <v>25</v>
      </c>
      <c r="D64" s="1" t="s">
        <v>26</v>
      </c>
      <c r="E64" s="1" t="s">
        <v>27</v>
      </c>
      <c r="F64" s="1">
        <v>4</v>
      </c>
      <c r="G64" s="1">
        <f>IF(OR(RIGHT(C64,1)="L","DUP"=W64),0,F64)</f>
        <v>4</v>
      </c>
      <c r="H64" s="1">
        <v>14</v>
      </c>
      <c r="I64" s="1">
        <v>24</v>
      </c>
      <c r="J64" s="1" t="s">
        <v>48</v>
      </c>
      <c r="K64" s="1" t="s">
        <v>171</v>
      </c>
      <c r="L64" s="1">
        <v>30</v>
      </c>
      <c r="M64" s="1" t="s">
        <v>28</v>
      </c>
      <c r="N64" s="1" t="s">
        <v>29</v>
      </c>
      <c r="O64" s="1" t="s">
        <v>29</v>
      </c>
      <c r="P64" s="1" t="s">
        <v>29</v>
      </c>
      <c r="Q64" s="2">
        <v>44704</v>
      </c>
      <c r="R64" s="2">
        <v>44760</v>
      </c>
      <c r="S64" s="1">
        <v>2223</v>
      </c>
      <c r="T64" s="1" t="s">
        <v>30</v>
      </c>
      <c r="U64" s="1">
        <v>35399</v>
      </c>
      <c r="V64" s="1">
        <f>G64*H64</f>
        <v>56</v>
      </c>
      <c r="W64" s="1" t="str">
        <f>IF(U64=U63,"DUP","")</f>
        <v/>
      </c>
      <c r="X64" s="1" t="str">
        <f>IF(H64&gt;=I64,"FULL","")</f>
        <v/>
      </c>
      <c r="Y64" s="1" t="str">
        <f>IF(H64&gt;L64,"OVER","")</f>
        <v/>
      </c>
    </row>
    <row r="65" spans="1:25">
      <c r="A65" s="1" t="s">
        <v>104</v>
      </c>
      <c r="B65" s="1">
        <v>101</v>
      </c>
      <c r="C65" s="1" t="s">
        <v>57</v>
      </c>
      <c r="D65" s="1" t="s">
        <v>38</v>
      </c>
      <c r="E65" s="1" t="s">
        <v>27</v>
      </c>
      <c r="F65" s="1">
        <v>0</v>
      </c>
      <c r="G65" s="1">
        <f>IF(OR(RIGHT(C65,1)="L","DUP"=W65),0,F65)</f>
        <v>0</v>
      </c>
      <c r="H65" s="1">
        <v>14</v>
      </c>
      <c r="I65" s="1">
        <v>24</v>
      </c>
      <c r="J65" s="1" t="s">
        <v>48</v>
      </c>
      <c r="K65" s="1" t="s">
        <v>171</v>
      </c>
      <c r="L65" s="1">
        <v>30</v>
      </c>
      <c r="M65" s="1" t="s">
        <v>28</v>
      </c>
      <c r="N65" s="1" t="s">
        <v>29</v>
      </c>
      <c r="O65" s="1" t="s">
        <v>29</v>
      </c>
      <c r="P65" s="1" t="s">
        <v>29</v>
      </c>
      <c r="Q65" s="2">
        <v>44704</v>
      </c>
      <c r="R65" s="2">
        <v>44760</v>
      </c>
      <c r="S65" s="1">
        <v>2223</v>
      </c>
      <c r="T65" s="1" t="s">
        <v>30</v>
      </c>
      <c r="U65" s="1">
        <v>35400</v>
      </c>
      <c r="V65" s="1">
        <f>G65*H65</f>
        <v>0</v>
      </c>
      <c r="W65" s="1" t="str">
        <f>IF(U65=U64,"DUP","")</f>
        <v/>
      </c>
      <c r="X65" s="1" t="str">
        <f>IF(H65&gt;=I65,"FULL","")</f>
        <v/>
      </c>
      <c r="Y65" s="1" t="str">
        <f>IF(H65&gt;L65,"OVER","")</f>
        <v/>
      </c>
    </row>
    <row r="66" spans="1:25">
      <c r="A66" s="1" t="s">
        <v>104</v>
      </c>
      <c r="B66" s="1">
        <v>201</v>
      </c>
      <c r="C66" s="1" t="s">
        <v>25</v>
      </c>
      <c r="D66" s="1" t="s">
        <v>26</v>
      </c>
      <c r="E66" s="1" t="s">
        <v>27</v>
      </c>
      <c r="F66" s="1">
        <v>4</v>
      </c>
      <c r="G66" s="1">
        <f>IF(OR(RIGHT(C66,1)="L","DUP"=W66),0,F66)</f>
        <v>4</v>
      </c>
      <c r="H66" s="1">
        <v>19</v>
      </c>
      <c r="I66" s="1">
        <v>24</v>
      </c>
      <c r="J66" s="1" t="s">
        <v>48</v>
      </c>
      <c r="K66" s="1" t="s">
        <v>171</v>
      </c>
      <c r="L66" s="1">
        <v>30</v>
      </c>
      <c r="M66" s="1" t="s">
        <v>28</v>
      </c>
      <c r="N66" s="1" t="s">
        <v>29</v>
      </c>
      <c r="O66" s="1" t="s">
        <v>29</v>
      </c>
      <c r="P66" s="1" t="s">
        <v>29</v>
      </c>
      <c r="Q66" s="2">
        <v>44704</v>
      </c>
      <c r="R66" s="2">
        <v>44760</v>
      </c>
      <c r="S66" s="1">
        <v>2223</v>
      </c>
      <c r="T66" s="1" t="s">
        <v>30</v>
      </c>
      <c r="U66" s="1">
        <v>35317</v>
      </c>
      <c r="V66" s="1">
        <f>G66*H66</f>
        <v>76</v>
      </c>
      <c r="W66" s="1" t="str">
        <f>IF(U66=U65,"DUP","")</f>
        <v/>
      </c>
      <c r="X66" s="1" t="str">
        <f>IF(H66&gt;=I66,"FULL","")</f>
        <v/>
      </c>
      <c r="Y66" s="1" t="str">
        <f>IF(H66&gt;L66,"OVER","")</f>
        <v/>
      </c>
    </row>
    <row r="67" spans="1:25">
      <c r="A67" s="1" t="s">
        <v>104</v>
      </c>
      <c r="B67" s="1">
        <v>201</v>
      </c>
      <c r="C67" s="1" t="s">
        <v>57</v>
      </c>
      <c r="D67" s="1" t="s">
        <v>38</v>
      </c>
      <c r="E67" s="1" t="s">
        <v>27</v>
      </c>
      <c r="F67" s="1">
        <v>0</v>
      </c>
      <c r="G67" s="1">
        <f>IF(OR(RIGHT(C67,1)="L","DUP"=W67),0,F67)</f>
        <v>0</v>
      </c>
      <c r="H67" s="1">
        <v>19</v>
      </c>
      <c r="I67" s="1">
        <v>24</v>
      </c>
      <c r="J67" s="1" t="s">
        <v>48</v>
      </c>
      <c r="K67" s="1" t="s">
        <v>171</v>
      </c>
      <c r="L67" s="1">
        <v>30</v>
      </c>
      <c r="M67" s="1" t="s">
        <v>28</v>
      </c>
      <c r="N67" s="1" t="s">
        <v>29</v>
      </c>
      <c r="O67" s="1" t="s">
        <v>29</v>
      </c>
      <c r="P67" s="1" t="s">
        <v>29</v>
      </c>
      <c r="Q67" s="2">
        <v>44704</v>
      </c>
      <c r="R67" s="2">
        <v>44760</v>
      </c>
      <c r="S67" s="1">
        <v>2223</v>
      </c>
      <c r="T67" s="1" t="s">
        <v>30</v>
      </c>
      <c r="U67" s="1">
        <v>35318</v>
      </c>
      <c r="V67" s="1">
        <f>G67*H67</f>
        <v>0</v>
      </c>
      <c r="W67" s="1" t="str">
        <f>IF(U67=U66,"DUP","")</f>
        <v/>
      </c>
      <c r="X67" s="1" t="str">
        <f>IF(H67&gt;=I67,"FULL","")</f>
        <v/>
      </c>
      <c r="Y67" s="1" t="str">
        <f>IF(H67&gt;L67,"OVER","")</f>
        <v/>
      </c>
    </row>
    <row r="68" spans="1:25">
      <c r="A68" s="1" t="s">
        <v>104</v>
      </c>
      <c r="B68" s="1">
        <v>242</v>
      </c>
      <c r="C68" s="1" t="s">
        <v>59</v>
      </c>
      <c r="D68" s="1" t="s">
        <v>38</v>
      </c>
      <c r="E68" s="1" t="s">
        <v>27</v>
      </c>
      <c r="F68" s="1">
        <v>0</v>
      </c>
      <c r="G68" s="1">
        <f>IF(OR(RIGHT(C68,1)="L","DUP"=W68),0,F68)</f>
        <v>0</v>
      </c>
      <c r="H68" s="1">
        <v>13</v>
      </c>
      <c r="I68" s="1">
        <v>24</v>
      </c>
      <c r="J68" s="1" t="s">
        <v>48</v>
      </c>
      <c r="K68" s="1" t="s">
        <v>171</v>
      </c>
      <c r="L68" s="1">
        <v>30</v>
      </c>
      <c r="M68" s="1" t="s">
        <v>28</v>
      </c>
      <c r="N68" s="1" t="s">
        <v>29</v>
      </c>
      <c r="O68" s="1" t="s">
        <v>29</v>
      </c>
      <c r="P68" s="1" t="s">
        <v>29</v>
      </c>
      <c r="Q68" s="2">
        <v>44704</v>
      </c>
      <c r="R68" s="2">
        <v>44760</v>
      </c>
      <c r="S68" s="1">
        <v>2223</v>
      </c>
      <c r="T68" s="1" t="s">
        <v>30</v>
      </c>
      <c r="U68" s="1">
        <v>41341</v>
      </c>
      <c r="V68" s="1">
        <f>G68*H68</f>
        <v>0</v>
      </c>
      <c r="W68" s="1" t="str">
        <f>IF(U68=U67,"DUP","")</f>
        <v/>
      </c>
      <c r="X68" s="1" t="str">
        <f>IF(H68&gt;=I68,"FULL","")</f>
        <v/>
      </c>
      <c r="Y68" s="1" t="str">
        <f>IF(H68&gt;L68,"OVER","")</f>
        <v/>
      </c>
    </row>
    <row r="69" spans="1:25">
      <c r="A69" s="1" t="s">
        <v>78</v>
      </c>
      <c r="B69" s="1">
        <v>111</v>
      </c>
      <c r="C69" s="1" t="s">
        <v>25</v>
      </c>
      <c r="D69" s="1" t="s">
        <v>26</v>
      </c>
      <c r="E69" s="1" t="s">
        <v>33</v>
      </c>
      <c r="F69" s="1">
        <v>4</v>
      </c>
      <c r="G69" s="1">
        <f>IF(OR(RIGHT(C69,1)="L","DUP"=W69),0,F69)</f>
        <v>4</v>
      </c>
      <c r="H69" s="1">
        <v>10</v>
      </c>
      <c r="I69" s="1">
        <v>30</v>
      </c>
      <c r="J69" s="1" t="s">
        <v>48</v>
      </c>
      <c r="K69" s="1" t="s">
        <v>81</v>
      </c>
      <c r="L69" s="1">
        <v>30</v>
      </c>
      <c r="M69" s="1" t="s">
        <v>28</v>
      </c>
      <c r="N69" s="1" t="s">
        <v>29</v>
      </c>
      <c r="O69" s="1" t="s">
        <v>29</v>
      </c>
      <c r="P69" s="1" t="s">
        <v>29</v>
      </c>
      <c r="Q69" s="2">
        <v>44697</v>
      </c>
      <c r="R69" s="2">
        <v>44730</v>
      </c>
      <c r="S69" s="1">
        <v>2223</v>
      </c>
      <c r="T69" s="1" t="s">
        <v>30</v>
      </c>
      <c r="U69" s="1">
        <v>35502</v>
      </c>
      <c r="V69" s="1">
        <f>G69*H69</f>
        <v>40</v>
      </c>
      <c r="W69" s="1" t="str">
        <f>IF(U69=U68,"DUP","")</f>
        <v/>
      </c>
      <c r="X69" s="1" t="str">
        <f>IF(H69&gt;=I69,"FULL","")</f>
        <v/>
      </c>
      <c r="Y69" s="1" t="str">
        <f>IF(H69&gt;L69,"OVER","")</f>
        <v/>
      </c>
    </row>
    <row r="70" spans="1:25">
      <c r="A70" s="1" t="s">
        <v>78</v>
      </c>
      <c r="B70" s="1">
        <v>111</v>
      </c>
      <c r="C70" s="1" t="s">
        <v>57</v>
      </c>
      <c r="D70" s="1" t="s">
        <v>38</v>
      </c>
      <c r="E70" s="1" t="s">
        <v>33</v>
      </c>
      <c r="F70" s="1">
        <v>0</v>
      </c>
      <c r="G70" s="1">
        <f>IF(OR(RIGHT(C70,1)="L","DUP"=W70),0,F70)</f>
        <v>0</v>
      </c>
      <c r="H70" s="1">
        <v>10</v>
      </c>
      <c r="I70" s="1">
        <v>30</v>
      </c>
      <c r="J70" s="1" t="s">
        <v>48</v>
      </c>
      <c r="K70" s="1" t="s">
        <v>81</v>
      </c>
      <c r="L70" s="1">
        <v>30</v>
      </c>
      <c r="M70" s="1" t="s">
        <v>28</v>
      </c>
      <c r="N70" s="1" t="s">
        <v>29</v>
      </c>
      <c r="O70" s="1" t="s">
        <v>29</v>
      </c>
      <c r="P70" s="1" t="s">
        <v>29</v>
      </c>
      <c r="Q70" s="2">
        <v>44697</v>
      </c>
      <c r="R70" s="2">
        <v>44730</v>
      </c>
      <c r="S70" s="1">
        <v>2223</v>
      </c>
      <c r="T70" s="1" t="s">
        <v>30</v>
      </c>
      <c r="U70" s="1">
        <v>35503</v>
      </c>
      <c r="V70" s="1">
        <f>G70*H70</f>
        <v>0</v>
      </c>
      <c r="W70" s="1" t="str">
        <f>IF(U70=U69,"DUP","")</f>
        <v/>
      </c>
      <c r="X70" s="1" t="str">
        <f>IF(H70&gt;=I70,"FULL","")</f>
        <v/>
      </c>
      <c r="Y70" s="1" t="str">
        <f>IF(H70&gt;L70,"OVER","")</f>
        <v/>
      </c>
    </row>
    <row r="71" spans="1:25">
      <c r="A71" s="1" t="s">
        <v>78</v>
      </c>
      <c r="B71" s="1">
        <v>111</v>
      </c>
      <c r="C71" s="1" t="s">
        <v>59</v>
      </c>
      <c r="D71" s="1" t="s">
        <v>38</v>
      </c>
      <c r="E71" s="1" t="s">
        <v>27</v>
      </c>
      <c r="F71" s="1">
        <v>0</v>
      </c>
      <c r="G71" s="1">
        <f>IF(OR(RIGHT(C71,1)="L","DUP"=W71),0,F71)</f>
        <v>0</v>
      </c>
      <c r="H71" s="1">
        <v>6</v>
      </c>
      <c r="I71" s="1">
        <v>29</v>
      </c>
      <c r="J71" s="1" t="s">
        <v>48</v>
      </c>
      <c r="K71" s="1" t="s">
        <v>81</v>
      </c>
      <c r="L71" s="1">
        <v>30</v>
      </c>
      <c r="M71" s="1" t="s">
        <v>28</v>
      </c>
      <c r="N71" s="1" t="s">
        <v>29</v>
      </c>
      <c r="O71" s="1" t="s">
        <v>29</v>
      </c>
      <c r="P71" s="1" t="s">
        <v>29</v>
      </c>
      <c r="Q71" s="2">
        <v>44704</v>
      </c>
      <c r="R71" s="2">
        <v>44760</v>
      </c>
      <c r="S71" s="1">
        <v>2223</v>
      </c>
      <c r="T71" s="1" t="s">
        <v>30</v>
      </c>
      <c r="U71" s="1">
        <v>35434</v>
      </c>
      <c r="V71" s="1">
        <f>G71*H71</f>
        <v>0</v>
      </c>
      <c r="W71" s="1" t="str">
        <f>IF(U71=U70,"DUP","")</f>
        <v/>
      </c>
      <c r="X71" s="1" t="str">
        <f>IF(H71&gt;=I71,"FULL","")</f>
        <v/>
      </c>
      <c r="Y71" s="1" t="str">
        <f>IF(H71&gt;L71,"OVER","")</f>
        <v/>
      </c>
    </row>
    <row r="72" spans="1:25">
      <c r="A72" s="1" t="s">
        <v>78</v>
      </c>
      <c r="B72" s="1">
        <v>241</v>
      </c>
      <c r="C72" s="1" t="s">
        <v>25</v>
      </c>
      <c r="D72" s="1" t="s">
        <v>26</v>
      </c>
      <c r="E72" s="1" t="s">
        <v>27</v>
      </c>
      <c r="F72" s="1">
        <v>3</v>
      </c>
      <c r="G72" s="1">
        <f>IF(OR(RIGHT(C72,1)="L","DUP"=W72),0,F72)</f>
        <v>3</v>
      </c>
      <c r="H72" s="1">
        <v>10</v>
      </c>
      <c r="I72" s="1">
        <v>32</v>
      </c>
      <c r="J72" s="1" t="s">
        <v>48</v>
      </c>
      <c r="K72" s="1" t="s">
        <v>81</v>
      </c>
      <c r="L72" s="1">
        <v>30</v>
      </c>
      <c r="M72" s="1" t="s">
        <v>28</v>
      </c>
      <c r="N72" s="1" t="s">
        <v>29</v>
      </c>
      <c r="O72" s="1" t="s">
        <v>29</v>
      </c>
      <c r="P72" s="1" t="s">
        <v>29</v>
      </c>
      <c r="Q72" s="2">
        <v>44704</v>
      </c>
      <c r="R72" s="2">
        <v>44760</v>
      </c>
      <c r="S72" s="1">
        <v>2223</v>
      </c>
      <c r="T72" s="1" t="s">
        <v>30</v>
      </c>
      <c r="U72" s="1">
        <v>35565</v>
      </c>
      <c r="V72" s="1">
        <f>G72*H72</f>
        <v>30</v>
      </c>
      <c r="W72" s="1" t="str">
        <f>IF(U72=U71,"DUP","")</f>
        <v/>
      </c>
      <c r="X72" s="1" t="str">
        <f>IF(H72&gt;=I72,"FULL","")</f>
        <v/>
      </c>
      <c r="Y72" s="1" t="str">
        <f>IF(H72&gt;L72,"OVER","")</f>
        <v/>
      </c>
    </row>
    <row r="73" spans="1:25">
      <c r="A73" s="1" t="s">
        <v>78</v>
      </c>
      <c r="B73" s="1">
        <v>242</v>
      </c>
      <c r="C73" s="1" t="s">
        <v>25</v>
      </c>
      <c r="D73" s="1" t="s">
        <v>26</v>
      </c>
      <c r="E73" s="1" t="s">
        <v>27</v>
      </c>
      <c r="F73" s="1">
        <v>3</v>
      </c>
      <c r="G73" s="1">
        <f>IF(OR(RIGHT(C73,1)="L","DUP"=W73),0,F73)</f>
        <v>3</v>
      </c>
      <c r="H73" s="1">
        <v>9</v>
      </c>
      <c r="I73" s="1">
        <v>26</v>
      </c>
      <c r="J73" s="1" t="s">
        <v>48</v>
      </c>
      <c r="K73" s="1" t="s">
        <v>81</v>
      </c>
      <c r="L73" s="1">
        <v>30</v>
      </c>
      <c r="M73" s="1" t="s">
        <v>28</v>
      </c>
      <c r="N73" s="1" t="s">
        <v>29</v>
      </c>
      <c r="O73" s="1" t="s">
        <v>29</v>
      </c>
      <c r="P73" s="1" t="s">
        <v>29</v>
      </c>
      <c r="Q73" s="2">
        <v>44704</v>
      </c>
      <c r="R73" s="2">
        <v>44760</v>
      </c>
      <c r="S73" s="1">
        <v>2223</v>
      </c>
      <c r="T73" s="1" t="s">
        <v>30</v>
      </c>
      <c r="U73" s="1">
        <v>35437</v>
      </c>
      <c r="V73" s="1">
        <f>G73*H73</f>
        <v>27</v>
      </c>
      <c r="W73" s="1" t="str">
        <f>IF(U73=U72,"DUP","")</f>
        <v/>
      </c>
      <c r="X73" s="1" t="str">
        <f>IF(H73&gt;=I73,"FULL","")</f>
        <v/>
      </c>
      <c r="Y73" s="1" t="str">
        <f>IF(H73&gt;L73,"OVER","")</f>
        <v/>
      </c>
    </row>
    <row r="74" spans="1:25">
      <c r="A74" s="1" t="s">
        <v>91</v>
      </c>
      <c r="B74" s="1">
        <v>119</v>
      </c>
      <c r="C74" s="1" t="s">
        <v>92</v>
      </c>
      <c r="D74" s="1" t="s">
        <v>42</v>
      </c>
      <c r="E74" s="1" t="s">
        <v>27</v>
      </c>
      <c r="F74" s="1">
        <v>3</v>
      </c>
      <c r="G74" s="1">
        <f>IF(OR(RIGHT(C74,1)="L","DUP"=W74),0,F74)</f>
        <v>3</v>
      </c>
      <c r="H74" s="1">
        <v>3</v>
      </c>
      <c r="I74" s="1">
        <v>24</v>
      </c>
      <c r="J74" s="1" t="s">
        <v>48</v>
      </c>
      <c r="K74" s="1" t="s">
        <v>93</v>
      </c>
      <c r="L74" s="1">
        <v>24</v>
      </c>
      <c r="M74" s="1">
        <v>232</v>
      </c>
      <c r="N74" s="3">
        <v>0.5</v>
      </c>
      <c r="O74" s="3">
        <v>0.61458333333333337</v>
      </c>
      <c r="P74" s="1" t="s">
        <v>39</v>
      </c>
      <c r="Q74" s="2">
        <v>44704</v>
      </c>
      <c r="R74" s="2">
        <v>44760</v>
      </c>
      <c r="S74" s="1">
        <v>2223</v>
      </c>
      <c r="T74" s="1" t="s">
        <v>84</v>
      </c>
      <c r="U74" s="1">
        <v>35570</v>
      </c>
      <c r="V74" s="1">
        <f>G74*H74</f>
        <v>9</v>
      </c>
      <c r="W74" s="1" t="str">
        <f>IF(U74=U73,"DUP","")</f>
        <v/>
      </c>
      <c r="X74" s="1" t="str">
        <f>IF(H74&gt;=I74,"FULL","")</f>
        <v/>
      </c>
      <c r="Y74" s="1" t="str">
        <f>IF(H74&gt;L74,"OVER","")</f>
        <v/>
      </c>
    </row>
    <row r="75" spans="1:25">
      <c r="A75" s="1" t="s">
        <v>139</v>
      </c>
      <c r="B75" s="1">
        <v>156</v>
      </c>
      <c r="C75" s="1" t="s">
        <v>25</v>
      </c>
      <c r="D75" s="1" t="s">
        <v>26</v>
      </c>
      <c r="E75" s="1" t="s">
        <v>27</v>
      </c>
      <c r="F75" s="1">
        <v>4</v>
      </c>
      <c r="G75" s="1">
        <f>IF(OR(RIGHT(C75,1)="L","DUP"=W75),0,F75)</f>
        <v>4</v>
      </c>
      <c r="H75" s="1">
        <v>3</v>
      </c>
      <c r="I75" s="1">
        <v>24</v>
      </c>
      <c r="J75" s="1" t="s">
        <v>48</v>
      </c>
      <c r="K75" s="1" t="s">
        <v>93</v>
      </c>
      <c r="L75" s="1">
        <v>30</v>
      </c>
      <c r="M75" s="1" t="s">
        <v>28</v>
      </c>
      <c r="N75" s="1" t="s">
        <v>29</v>
      </c>
      <c r="O75" s="1" t="s">
        <v>29</v>
      </c>
      <c r="P75" s="1" t="s">
        <v>29</v>
      </c>
      <c r="Q75" s="2">
        <v>44704</v>
      </c>
      <c r="R75" s="2">
        <v>44760</v>
      </c>
      <c r="S75" s="1">
        <v>2223</v>
      </c>
      <c r="T75" s="1" t="s">
        <v>30</v>
      </c>
      <c r="U75" s="1">
        <v>38340</v>
      </c>
      <c r="V75" s="1">
        <f>G75*H75</f>
        <v>12</v>
      </c>
      <c r="W75" s="1" t="str">
        <f>IF(U75=U74,"DUP","")</f>
        <v/>
      </c>
      <c r="X75" s="1" t="str">
        <f>IF(H75&gt;=I75,"FULL","")</f>
        <v/>
      </c>
      <c r="Y75" s="1" t="str">
        <f>IF(H75&gt;L75,"OVER","")</f>
        <v/>
      </c>
    </row>
    <row r="76" spans="1:25">
      <c r="A76" s="1" t="s">
        <v>139</v>
      </c>
      <c r="B76" s="1">
        <v>260</v>
      </c>
      <c r="C76" s="1" t="s">
        <v>25</v>
      </c>
      <c r="D76" s="1" t="s">
        <v>26</v>
      </c>
      <c r="E76" s="1" t="s">
        <v>27</v>
      </c>
      <c r="F76" s="1">
        <v>3</v>
      </c>
      <c r="G76" s="1">
        <f>IF(OR(RIGHT(C76,1)="L","DUP"=W76),0,F76)</f>
        <v>3</v>
      </c>
      <c r="H76" s="1">
        <v>8</v>
      </c>
      <c r="I76" s="1">
        <v>24</v>
      </c>
      <c r="J76" s="1" t="s">
        <v>48</v>
      </c>
      <c r="K76" s="1" t="s">
        <v>93</v>
      </c>
      <c r="L76" s="1">
        <v>30</v>
      </c>
      <c r="M76" s="1" t="s">
        <v>28</v>
      </c>
      <c r="N76" s="1" t="s">
        <v>29</v>
      </c>
      <c r="O76" s="1" t="s">
        <v>29</v>
      </c>
      <c r="P76" s="1" t="s">
        <v>29</v>
      </c>
      <c r="Q76" s="2">
        <v>44704</v>
      </c>
      <c r="R76" s="2">
        <v>44760</v>
      </c>
      <c r="S76" s="1">
        <v>2223</v>
      </c>
      <c r="T76" s="1" t="s">
        <v>30</v>
      </c>
      <c r="U76" s="1">
        <v>35457</v>
      </c>
      <c r="V76" s="1">
        <f>G76*H76</f>
        <v>24</v>
      </c>
      <c r="W76" s="1" t="str">
        <f>IF(U76=U75,"DUP","")</f>
        <v/>
      </c>
      <c r="X76" s="1" t="str">
        <f>IF(H76&gt;=I76,"FULL","")</f>
        <v/>
      </c>
      <c r="Y76" s="1" t="str">
        <f>IF(H76&gt;L76,"OVER","")</f>
        <v/>
      </c>
    </row>
    <row r="77" spans="1:25">
      <c r="A77" s="1" t="s">
        <v>53</v>
      </c>
      <c r="B77" s="1">
        <v>141</v>
      </c>
      <c r="C77" s="1" t="s">
        <v>85</v>
      </c>
      <c r="D77" s="1" t="s">
        <v>42</v>
      </c>
      <c r="E77" s="1" t="s">
        <v>27</v>
      </c>
      <c r="F77" s="1">
        <v>4</v>
      </c>
      <c r="G77" s="1">
        <f>IF(OR(RIGHT(C77,1)="L","DUP"=W77),0,F77)</f>
        <v>4</v>
      </c>
      <c r="H77" s="1">
        <v>6</v>
      </c>
      <c r="I77" s="1">
        <v>24</v>
      </c>
      <c r="J77" s="1" t="s">
        <v>48</v>
      </c>
      <c r="K77" s="1" t="s">
        <v>65</v>
      </c>
      <c r="L77" s="1">
        <v>40</v>
      </c>
      <c r="M77" s="1">
        <v>328</v>
      </c>
      <c r="N77" s="3">
        <v>0.45833333333333331</v>
      </c>
      <c r="O77" s="3">
        <v>0.57638888888888895</v>
      </c>
      <c r="P77" s="1" t="s">
        <v>52</v>
      </c>
      <c r="Q77" s="2">
        <v>44704</v>
      </c>
      <c r="R77" s="2">
        <v>44760</v>
      </c>
      <c r="S77" s="1">
        <v>2223</v>
      </c>
      <c r="T77" s="1" t="s">
        <v>84</v>
      </c>
      <c r="U77" s="1">
        <v>35255</v>
      </c>
      <c r="V77" s="1">
        <f>G77*H77</f>
        <v>24</v>
      </c>
      <c r="W77" s="1" t="str">
        <f>IF(U77=U76,"DUP","")</f>
        <v/>
      </c>
      <c r="X77" s="1" t="str">
        <f>IF(H77&gt;=I77,"FULL","")</f>
        <v/>
      </c>
      <c r="Y77" s="1" t="str">
        <f>IF(H77&gt;L77,"OVER","")</f>
        <v/>
      </c>
    </row>
    <row r="78" spans="1:25">
      <c r="A78" s="1" t="s">
        <v>53</v>
      </c>
      <c r="B78" s="1">
        <v>141</v>
      </c>
      <c r="C78" s="1" t="s">
        <v>86</v>
      </c>
      <c r="D78" s="1" t="s">
        <v>38</v>
      </c>
      <c r="E78" s="1" t="s">
        <v>27</v>
      </c>
      <c r="F78" s="1">
        <v>0</v>
      </c>
      <c r="G78" s="1">
        <f>IF(OR(RIGHT(C78,1)="L","DUP"=W78),0,F78)</f>
        <v>0</v>
      </c>
      <c r="H78" s="1">
        <v>6</v>
      </c>
      <c r="I78" s="1">
        <v>24</v>
      </c>
      <c r="J78" s="1" t="s">
        <v>48</v>
      </c>
      <c r="K78" s="1" t="s">
        <v>65</v>
      </c>
      <c r="L78" s="1">
        <v>24</v>
      </c>
      <c r="M78" s="1">
        <v>333</v>
      </c>
      <c r="N78" s="3">
        <v>0.33333333333333331</v>
      </c>
      <c r="O78" s="3">
        <v>0.4513888888888889</v>
      </c>
      <c r="P78" s="1" t="s">
        <v>52</v>
      </c>
      <c r="Q78" s="2">
        <v>44704</v>
      </c>
      <c r="R78" s="2">
        <v>44760</v>
      </c>
      <c r="S78" s="1">
        <v>2223</v>
      </c>
      <c r="T78" s="1" t="s">
        <v>84</v>
      </c>
      <c r="U78" s="1">
        <v>35256</v>
      </c>
      <c r="V78" s="1">
        <f>G78*H78</f>
        <v>0</v>
      </c>
      <c r="W78" s="1" t="str">
        <f>IF(U78=U77,"DUP","")</f>
        <v/>
      </c>
      <c r="X78" s="1" t="str">
        <f>IF(H78&gt;=I78,"FULL","")</f>
        <v/>
      </c>
      <c r="Y78" s="1" t="str">
        <f>IF(H78&gt;L78,"OVER","")</f>
        <v/>
      </c>
    </row>
    <row r="79" spans="1:25">
      <c r="A79" s="1" t="s">
        <v>53</v>
      </c>
      <c r="B79" s="1">
        <v>141</v>
      </c>
      <c r="C79" s="1" t="s">
        <v>64</v>
      </c>
      <c r="D79" s="1" t="s">
        <v>42</v>
      </c>
      <c r="E79" s="1" t="s">
        <v>27</v>
      </c>
      <c r="F79" s="1">
        <v>4</v>
      </c>
      <c r="G79" s="1">
        <f>IF(OR(RIGHT(C79,1)="L","DUP"=W79),0,F79)</f>
        <v>4</v>
      </c>
      <c r="H79" s="1">
        <v>5</v>
      </c>
      <c r="I79" s="1">
        <v>24</v>
      </c>
      <c r="J79" s="1" t="s">
        <v>48</v>
      </c>
      <c r="K79" s="1" t="s">
        <v>65</v>
      </c>
      <c r="L79" s="1">
        <v>48</v>
      </c>
      <c r="M79" s="1">
        <v>421</v>
      </c>
      <c r="N79" s="3">
        <v>0.45833333333333331</v>
      </c>
      <c r="O79" s="3">
        <v>0.57638888888888895</v>
      </c>
      <c r="P79" s="1" t="s">
        <v>50</v>
      </c>
      <c r="Q79" s="2">
        <v>44704</v>
      </c>
      <c r="R79" s="2">
        <v>44760</v>
      </c>
      <c r="S79" s="1">
        <v>2223</v>
      </c>
      <c r="T79" s="1" t="s">
        <v>30</v>
      </c>
      <c r="U79" s="1">
        <v>35293</v>
      </c>
      <c r="V79" s="1">
        <f>G79*H79</f>
        <v>20</v>
      </c>
      <c r="W79" s="1" t="str">
        <f>IF(U79=U78,"DUP","")</f>
        <v/>
      </c>
      <c r="X79" s="1" t="str">
        <f>IF(H79&gt;=I79,"FULL","")</f>
        <v/>
      </c>
      <c r="Y79" s="1" t="str">
        <f>IF(H79&gt;L79,"OVER","")</f>
        <v/>
      </c>
    </row>
    <row r="80" spans="1:25">
      <c r="A80" s="1" t="s">
        <v>94</v>
      </c>
      <c r="B80" s="1">
        <v>162</v>
      </c>
      <c r="C80" s="1" t="s">
        <v>83</v>
      </c>
      <c r="D80" s="1" t="s">
        <v>42</v>
      </c>
      <c r="E80" s="1" t="s">
        <v>27</v>
      </c>
      <c r="F80" s="1">
        <v>3</v>
      </c>
      <c r="G80" s="1">
        <f>IF(OR(RIGHT(C80,1)="L","DUP"=W80),0,F80)</f>
        <v>3</v>
      </c>
      <c r="H80" s="1">
        <v>2</v>
      </c>
      <c r="I80" s="1">
        <v>32</v>
      </c>
      <c r="J80" s="1" t="s">
        <v>48</v>
      </c>
      <c r="K80" s="1" t="s">
        <v>98</v>
      </c>
      <c r="L80" s="1">
        <v>40</v>
      </c>
      <c r="M80" s="1">
        <v>328</v>
      </c>
      <c r="N80" s="3">
        <v>0.33333333333333331</v>
      </c>
      <c r="O80" s="3">
        <v>0.44791666666666669</v>
      </c>
      <c r="P80" s="1" t="s">
        <v>50</v>
      </c>
      <c r="Q80" s="2">
        <v>44704</v>
      </c>
      <c r="R80" s="2">
        <v>44760</v>
      </c>
      <c r="S80" s="1">
        <v>2223</v>
      </c>
      <c r="T80" s="1" t="s">
        <v>84</v>
      </c>
      <c r="U80" s="1">
        <v>35225</v>
      </c>
      <c r="V80" s="1">
        <f>G80*H80</f>
        <v>6</v>
      </c>
      <c r="W80" s="1" t="str">
        <f>IF(U80=U79,"DUP","")</f>
        <v/>
      </c>
      <c r="X80" s="1" t="str">
        <f>IF(H80&gt;=I80,"FULL","")</f>
        <v/>
      </c>
      <c r="Y80" s="1" t="str">
        <f>IF(H80&gt;L80,"OVER","")</f>
        <v/>
      </c>
    </row>
    <row r="81" spans="1:25">
      <c r="A81" s="1" t="s">
        <v>53</v>
      </c>
      <c r="B81" s="1">
        <v>101</v>
      </c>
      <c r="C81" s="1" t="s">
        <v>25</v>
      </c>
      <c r="D81" s="1" t="s">
        <v>26</v>
      </c>
      <c r="E81" s="1" t="s">
        <v>27</v>
      </c>
      <c r="F81" s="1">
        <v>4</v>
      </c>
      <c r="G81" s="1">
        <f>IF(OR(RIGHT(C81,1)="L","DUP"=W81),0,F81)</f>
        <v>4</v>
      </c>
      <c r="H81" s="1">
        <v>21</v>
      </c>
      <c r="I81" s="1">
        <v>30</v>
      </c>
      <c r="J81" s="1" t="s">
        <v>48</v>
      </c>
      <c r="K81" s="1" t="s">
        <v>56</v>
      </c>
      <c r="L81" s="1">
        <v>30</v>
      </c>
      <c r="M81" s="1" t="s">
        <v>28</v>
      </c>
      <c r="N81" s="1" t="s">
        <v>29</v>
      </c>
      <c r="O81" s="1" t="s">
        <v>29</v>
      </c>
      <c r="P81" s="1" t="s">
        <v>29</v>
      </c>
      <c r="Q81" s="2">
        <v>44704</v>
      </c>
      <c r="R81" s="2">
        <v>44760</v>
      </c>
      <c r="S81" s="1">
        <v>2223</v>
      </c>
      <c r="T81" s="1" t="s">
        <v>30</v>
      </c>
      <c r="U81" s="1">
        <v>35268</v>
      </c>
      <c r="V81" s="1">
        <f>G81*H81</f>
        <v>84</v>
      </c>
      <c r="W81" s="1" t="str">
        <f>IF(U81=U80,"DUP","")</f>
        <v/>
      </c>
      <c r="X81" s="1" t="str">
        <f>IF(H81&gt;=I81,"FULL","")</f>
        <v/>
      </c>
      <c r="Y81" s="1" t="str">
        <f>IF(H81&gt;L81,"OVER","")</f>
        <v/>
      </c>
    </row>
    <row r="82" spans="1:25">
      <c r="A82" s="1" t="s">
        <v>53</v>
      </c>
      <c r="B82" s="1">
        <v>101</v>
      </c>
      <c r="C82" s="1" t="s">
        <v>57</v>
      </c>
      <c r="D82" s="1" t="s">
        <v>38</v>
      </c>
      <c r="E82" s="1" t="s">
        <v>27</v>
      </c>
      <c r="F82" s="1">
        <v>0</v>
      </c>
      <c r="G82" s="1">
        <f>IF(OR(RIGHT(C82,1)="L","DUP"=W82),0,F82)</f>
        <v>0</v>
      </c>
      <c r="H82" s="1">
        <v>21</v>
      </c>
      <c r="I82" s="1">
        <v>30</v>
      </c>
      <c r="J82" s="1" t="s">
        <v>48</v>
      </c>
      <c r="K82" s="1" t="s">
        <v>56</v>
      </c>
      <c r="L82" s="1">
        <v>30</v>
      </c>
      <c r="M82" s="1" t="s">
        <v>28</v>
      </c>
      <c r="N82" s="1" t="s">
        <v>29</v>
      </c>
      <c r="O82" s="1" t="s">
        <v>29</v>
      </c>
      <c r="P82" s="1" t="s">
        <v>29</v>
      </c>
      <c r="Q82" s="2">
        <v>44704</v>
      </c>
      <c r="R82" s="2">
        <v>44760</v>
      </c>
      <c r="S82" s="1">
        <v>2223</v>
      </c>
      <c r="T82" s="1" t="s">
        <v>30</v>
      </c>
      <c r="U82" s="1">
        <v>35269</v>
      </c>
      <c r="V82" s="1">
        <f>G82*H82</f>
        <v>0</v>
      </c>
      <c r="W82" s="1" t="str">
        <f>IF(U82=U81,"DUP","")</f>
        <v/>
      </c>
      <c r="X82" s="1" t="str">
        <f>IF(H82&gt;=I82,"FULL","")</f>
        <v/>
      </c>
      <c r="Y82" s="1" t="str">
        <f>IF(H82&gt;L82,"OVER","")</f>
        <v/>
      </c>
    </row>
    <row r="83" spans="1:25">
      <c r="A83" s="1" t="s">
        <v>53</v>
      </c>
      <c r="B83" s="1">
        <v>101</v>
      </c>
      <c r="C83" s="1" t="s">
        <v>34</v>
      </c>
      <c r="D83" s="1" t="s">
        <v>26</v>
      </c>
      <c r="E83" s="1" t="s">
        <v>27</v>
      </c>
      <c r="F83" s="1">
        <v>4</v>
      </c>
      <c r="G83" s="1">
        <f>IF(OR(RIGHT(C83,1)="L","DUP"=W83),0,F83)</f>
        <v>4</v>
      </c>
      <c r="H83" s="1">
        <v>3</v>
      </c>
      <c r="I83" s="1">
        <v>30</v>
      </c>
      <c r="J83" s="1" t="s">
        <v>48</v>
      </c>
      <c r="K83" s="1" t="s">
        <v>56</v>
      </c>
      <c r="L83" s="1">
        <v>30</v>
      </c>
      <c r="M83" s="1" t="s">
        <v>28</v>
      </c>
      <c r="N83" s="1" t="s">
        <v>29</v>
      </c>
      <c r="O83" s="1" t="s">
        <v>29</v>
      </c>
      <c r="P83" s="1" t="s">
        <v>29</v>
      </c>
      <c r="Q83" s="2">
        <v>44704</v>
      </c>
      <c r="R83" s="2">
        <v>44760</v>
      </c>
      <c r="S83" s="1">
        <v>2223</v>
      </c>
      <c r="T83" s="1" t="s">
        <v>30</v>
      </c>
      <c r="U83" s="1">
        <v>41514</v>
      </c>
      <c r="V83" s="1">
        <f>G83*H83</f>
        <v>12</v>
      </c>
      <c r="W83" s="1" t="str">
        <f>IF(U83=U82,"DUP","")</f>
        <v/>
      </c>
      <c r="X83" s="1" t="str">
        <f>IF(H83&gt;=I83,"FULL","")</f>
        <v/>
      </c>
      <c r="Y83" s="1" t="str">
        <f>IF(H83&gt;L83,"OVER","")</f>
        <v/>
      </c>
    </row>
    <row r="84" spans="1:25">
      <c r="A84" s="1" t="s">
        <v>53</v>
      </c>
      <c r="B84" s="1">
        <v>101</v>
      </c>
      <c r="C84" s="1" t="s">
        <v>60</v>
      </c>
      <c r="D84" s="1" t="s">
        <v>38</v>
      </c>
      <c r="E84" s="1" t="s">
        <v>27</v>
      </c>
      <c r="F84" s="1">
        <v>0</v>
      </c>
      <c r="G84" s="1">
        <f>IF(OR(RIGHT(C84,1)="L","DUP"=W84),0,F84)</f>
        <v>0</v>
      </c>
      <c r="H84" s="1">
        <v>3</v>
      </c>
      <c r="I84" s="1">
        <v>30</v>
      </c>
      <c r="J84" s="1" t="s">
        <v>48</v>
      </c>
      <c r="K84" s="1" t="s">
        <v>56</v>
      </c>
      <c r="L84" s="1">
        <v>30</v>
      </c>
      <c r="M84" s="1" t="s">
        <v>28</v>
      </c>
      <c r="N84" s="1" t="s">
        <v>29</v>
      </c>
      <c r="O84" s="1" t="s">
        <v>29</v>
      </c>
      <c r="P84" s="1" t="s">
        <v>29</v>
      </c>
      <c r="Q84" s="2">
        <v>44704</v>
      </c>
      <c r="R84" s="2">
        <v>44760</v>
      </c>
      <c r="S84" s="1">
        <v>2223</v>
      </c>
      <c r="T84" s="1" t="s">
        <v>30</v>
      </c>
      <c r="U84" s="1">
        <v>41515</v>
      </c>
      <c r="V84" s="1">
        <f>G84*H84</f>
        <v>0</v>
      </c>
      <c r="W84" s="1" t="str">
        <f>IF(U84=U83,"DUP","")</f>
        <v/>
      </c>
      <c r="X84" s="1" t="str">
        <f>IF(H84&gt;=I84,"FULL","")</f>
        <v/>
      </c>
      <c r="Y84" s="1" t="str">
        <f>IF(H84&gt;L84,"OVER","")</f>
        <v/>
      </c>
    </row>
    <row r="85" spans="1:25">
      <c r="A85" s="1" t="s">
        <v>94</v>
      </c>
      <c r="B85" s="1">
        <v>154</v>
      </c>
      <c r="C85" s="1" t="s">
        <v>25</v>
      </c>
      <c r="D85" s="1" t="s">
        <v>26</v>
      </c>
      <c r="E85" s="1" t="s">
        <v>33</v>
      </c>
      <c r="F85" s="1">
        <v>3</v>
      </c>
      <c r="G85" s="1">
        <f>IF(OR(RIGHT(C85,1)="L","DUP"=W85),0,F85)</f>
        <v>3</v>
      </c>
      <c r="H85" s="1">
        <v>16</v>
      </c>
      <c r="I85" s="1">
        <v>28</v>
      </c>
      <c r="J85" s="1" t="s">
        <v>48</v>
      </c>
      <c r="K85" s="1" t="s">
        <v>97</v>
      </c>
      <c r="L85" s="1">
        <v>30</v>
      </c>
      <c r="M85" s="1" t="s">
        <v>28</v>
      </c>
      <c r="N85" s="1" t="s">
        <v>29</v>
      </c>
      <c r="O85" s="1" t="s">
        <v>29</v>
      </c>
      <c r="P85" s="1" t="s">
        <v>29</v>
      </c>
      <c r="Q85" s="2">
        <v>44697</v>
      </c>
      <c r="R85" s="2">
        <v>44730</v>
      </c>
      <c r="S85" s="1">
        <v>2223</v>
      </c>
      <c r="T85" s="1" t="s">
        <v>30</v>
      </c>
      <c r="U85" s="1">
        <v>35553</v>
      </c>
      <c r="V85" s="1">
        <f>G85*H85</f>
        <v>48</v>
      </c>
      <c r="W85" s="1" t="str">
        <f>IF(U85=U84,"DUP","")</f>
        <v/>
      </c>
      <c r="X85" s="1" t="str">
        <f>IF(H85&gt;=I85,"FULL","")</f>
        <v/>
      </c>
      <c r="Y85" s="1" t="str">
        <f>IF(H85&gt;L85,"OVER","")</f>
        <v/>
      </c>
    </row>
    <row r="86" spans="1:25">
      <c r="A86" s="1" t="s">
        <v>94</v>
      </c>
      <c r="B86" s="1">
        <v>154</v>
      </c>
      <c r="C86" s="1" t="s">
        <v>31</v>
      </c>
      <c r="D86" s="1" t="s">
        <v>26</v>
      </c>
      <c r="E86" s="1" t="s">
        <v>32</v>
      </c>
      <c r="F86" s="1">
        <v>3</v>
      </c>
      <c r="G86" s="1">
        <f>IF(OR(RIGHT(C86,1)="L","DUP"=W86),0,F86)</f>
        <v>3</v>
      </c>
      <c r="H86" s="1">
        <v>6</v>
      </c>
      <c r="I86" s="1">
        <v>28</v>
      </c>
      <c r="J86" s="1" t="s">
        <v>48</v>
      </c>
      <c r="K86" s="1" t="s">
        <v>97</v>
      </c>
      <c r="L86" s="1">
        <v>30</v>
      </c>
      <c r="M86" s="1" t="s">
        <v>28</v>
      </c>
      <c r="N86" s="1" t="s">
        <v>29</v>
      </c>
      <c r="O86" s="1" t="s">
        <v>29</v>
      </c>
      <c r="P86" s="1" t="s">
        <v>29</v>
      </c>
      <c r="Q86" s="2">
        <v>44733</v>
      </c>
      <c r="R86" s="2">
        <v>44767</v>
      </c>
      <c r="S86" s="1">
        <v>2223</v>
      </c>
      <c r="T86" s="1" t="s">
        <v>30</v>
      </c>
      <c r="U86" s="1">
        <v>35554</v>
      </c>
      <c r="V86" s="1">
        <f>G86*H86</f>
        <v>18</v>
      </c>
      <c r="W86" s="1" t="str">
        <f>IF(U86=U85,"DUP","")</f>
        <v/>
      </c>
      <c r="X86" s="1" t="str">
        <f>IF(H86&gt;=I86,"FULL","")</f>
        <v/>
      </c>
      <c r="Y86" s="1" t="str">
        <f>IF(H86&gt;L86,"OVER","")</f>
        <v/>
      </c>
    </row>
    <row r="87" spans="1:25">
      <c r="A87" s="1" t="s">
        <v>94</v>
      </c>
      <c r="B87" s="1">
        <v>154</v>
      </c>
      <c r="C87" s="1" t="s">
        <v>34</v>
      </c>
      <c r="D87" s="1" t="s">
        <v>26</v>
      </c>
      <c r="E87" s="1" t="s">
        <v>27</v>
      </c>
      <c r="F87" s="1">
        <v>3</v>
      </c>
      <c r="G87" s="1">
        <f>IF(OR(RIGHT(C87,1)="L","DUP"=W87),0,F87)</f>
        <v>3</v>
      </c>
      <c r="H87" s="1">
        <v>19</v>
      </c>
      <c r="I87" s="1">
        <v>32</v>
      </c>
      <c r="J87" s="1" t="s">
        <v>48</v>
      </c>
      <c r="K87" s="1" t="s">
        <v>97</v>
      </c>
      <c r="L87" s="1">
        <v>30</v>
      </c>
      <c r="M87" s="1" t="s">
        <v>28</v>
      </c>
      <c r="N87" s="1" t="s">
        <v>29</v>
      </c>
      <c r="O87" s="1" t="s">
        <v>29</v>
      </c>
      <c r="P87" s="1" t="s">
        <v>29</v>
      </c>
      <c r="Q87" s="2">
        <v>44704</v>
      </c>
      <c r="R87" s="2">
        <v>44760</v>
      </c>
      <c r="S87" s="1">
        <v>2223</v>
      </c>
      <c r="T87" s="1" t="s">
        <v>30</v>
      </c>
      <c r="U87" s="1">
        <v>35555</v>
      </c>
      <c r="V87" s="1">
        <f>G87*H87</f>
        <v>57</v>
      </c>
      <c r="W87" s="1" t="str">
        <f>IF(U87=U86,"DUP","")</f>
        <v/>
      </c>
      <c r="X87" s="1" t="str">
        <f>IF(H87&gt;=I87,"FULL","")</f>
        <v/>
      </c>
      <c r="Y87" s="1" t="str">
        <f>IF(H87&gt;L87,"OVER","")</f>
        <v/>
      </c>
    </row>
    <row r="88" spans="1:25">
      <c r="A88" s="1" t="s">
        <v>94</v>
      </c>
      <c r="B88" s="1">
        <v>161</v>
      </c>
      <c r="C88" s="1" t="s">
        <v>85</v>
      </c>
      <c r="D88" s="1" t="s">
        <v>42</v>
      </c>
      <c r="E88" s="1" t="s">
        <v>27</v>
      </c>
      <c r="F88" s="1">
        <v>3</v>
      </c>
      <c r="G88" s="1">
        <f>IF(OR(RIGHT(C88,1)="L","DUP"=W88),0,F88)</f>
        <v>3</v>
      </c>
      <c r="H88" s="1">
        <v>0</v>
      </c>
      <c r="I88" s="1">
        <v>28</v>
      </c>
      <c r="J88" s="1" t="s">
        <v>48</v>
      </c>
      <c r="K88" s="1" t="s">
        <v>97</v>
      </c>
      <c r="L88" s="1">
        <v>40</v>
      </c>
      <c r="M88" s="1">
        <v>328</v>
      </c>
      <c r="N88" s="3">
        <v>0.33333333333333331</v>
      </c>
      <c r="O88" s="3">
        <v>0.44791666666666669</v>
      </c>
      <c r="P88" s="1" t="s">
        <v>52</v>
      </c>
      <c r="Q88" s="2">
        <v>44704</v>
      </c>
      <c r="R88" s="2">
        <v>44760</v>
      </c>
      <c r="S88" s="1">
        <v>2223</v>
      </c>
      <c r="T88" s="1" t="s">
        <v>84</v>
      </c>
      <c r="U88" s="1">
        <v>35560</v>
      </c>
      <c r="V88" s="1">
        <f>G88*H88</f>
        <v>0</v>
      </c>
      <c r="W88" s="1" t="str">
        <f>IF(U88=U87,"DUP","")</f>
        <v/>
      </c>
      <c r="X88" s="1" t="str">
        <f>IF(H88&gt;=I88,"FULL","")</f>
        <v/>
      </c>
      <c r="Y88" s="1" t="str">
        <f>IF(H88&gt;L88,"OVER","")</f>
        <v/>
      </c>
    </row>
    <row r="89" spans="1:25">
      <c r="A89" s="1" t="s">
        <v>53</v>
      </c>
      <c r="B89" s="1">
        <v>150</v>
      </c>
      <c r="C89" s="1" t="s">
        <v>73</v>
      </c>
      <c r="D89" s="1" t="s">
        <v>26</v>
      </c>
      <c r="E89" s="1" t="s">
        <v>27</v>
      </c>
      <c r="F89" s="1">
        <v>4</v>
      </c>
      <c r="G89" s="1">
        <f>IF(OR(RIGHT(C89,1)="L","DUP"=W89),0,F89)</f>
        <v>4</v>
      </c>
      <c r="H89" s="1">
        <v>18</v>
      </c>
      <c r="I89" s="1">
        <v>30</v>
      </c>
      <c r="J89" s="1" t="s">
        <v>48</v>
      </c>
      <c r="K89" s="1" t="s">
        <v>74</v>
      </c>
      <c r="L89" s="1">
        <v>30</v>
      </c>
      <c r="M89" s="1" t="s">
        <v>28</v>
      </c>
      <c r="N89" s="1" t="s">
        <v>29</v>
      </c>
      <c r="O89" s="1" t="s">
        <v>29</v>
      </c>
      <c r="P89" s="1" t="s">
        <v>29</v>
      </c>
      <c r="Q89" s="2">
        <v>44704</v>
      </c>
      <c r="R89" s="2">
        <v>44760</v>
      </c>
      <c r="S89" s="1">
        <v>2223</v>
      </c>
      <c r="T89" s="1" t="s">
        <v>30</v>
      </c>
      <c r="U89" s="1">
        <v>41193</v>
      </c>
      <c r="V89" s="1">
        <f>G89*H89</f>
        <v>72</v>
      </c>
      <c r="W89" s="1" t="str">
        <f>IF(U89=U88,"DUP","")</f>
        <v/>
      </c>
      <c r="X89" s="1" t="str">
        <f>IF(H89&gt;=I89,"FULL","")</f>
        <v/>
      </c>
      <c r="Y89" s="1" t="str">
        <f>IF(H89&gt;L89,"OVER","")</f>
        <v/>
      </c>
    </row>
    <row r="90" spans="1:25">
      <c r="A90" s="1" t="s">
        <v>53</v>
      </c>
      <c r="B90" s="1">
        <v>150</v>
      </c>
      <c r="C90" s="1" t="s">
        <v>75</v>
      </c>
      <c r="D90" s="1" t="s">
        <v>38</v>
      </c>
      <c r="E90" s="1" t="s">
        <v>27</v>
      </c>
      <c r="F90" s="1">
        <v>0</v>
      </c>
      <c r="G90" s="1">
        <f>IF(OR(RIGHT(C90,1)="L","DUP"=W90),0,F90)</f>
        <v>0</v>
      </c>
      <c r="H90" s="1">
        <v>18</v>
      </c>
      <c r="I90" s="1">
        <v>30</v>
      </c>
      <c r="J90" s="1" t="s">
        <v>48</v>
      </c>
      <c r="K90" s="1" t="s">
        <v>74</v>
      </c>
      <c r="L90" s="1">
        <v>30</v>
      </c>
      <c r="M90" s="1" t="s">
        <v>28</v>
      </c>
      <c r="N90" s="1" t="s">
        <v>29</v>
      </c>
      <c r="O90" s="1" t="s">
        <v>29</v>
      </c>
      <c r="P90" s="1" t="s">
        <v>29</v>
      </c>
      <c r="Q90" s="2">
        <v>44704</v>
      </c>
      <c r="R90" s="2">
        <v>44760</v>
      </c>
      <c r="S90" s="1">
        <v>2223</v>
      </c>
      <c r="T90" s="1" t="s">
        <v>30</v>
      </c>
      <c r="U90" s="1">
        <v>41194</v>
      </c>
      <c r="V90" s="1">
        <f>G90*H90</f>
        <v>0</v>
      </c>
      <c r="W90" s="1" t="str">
        <f>IF(U90=U89,"DUP","")</f>
        <v/>
      </c>
      <c r="X90" s="1" t="str">
        <f>IF(H90&gt;=I90,"FULL","")</f>
        <v/>
      </c>
      <c r="Y90" s="1" t="str">
        <f>IF(H90&gt;L90,"OVER","")</f>
        <v/>
      </c>
    </row>
    <row r="91" spans="1:25">
      <c r="A91" s="1" t="s">
        <v>91</v>
      </c>
      <c r="B91" s="1">
        <v>119</v>
      </c>
      <c r="C91" s="1" t="s">
        <v>135</v>
      </c>
      <c r="D91" s="1" t="s">
        <v>42</v>
      </c>
      <c r="E91" s="1" t="s">
        <v>27</v>
      </c>
      <c r="F91" s="1">
        <v>3</v>
      </c>
      <c r="G91" s="1">
        <f>IF(OR(RIGHT(C91,1)="L","DUP"=W91),0,F91)</f>
        <v>3</v>
      </c>
      <c r="H91" s="1">
        <v>4</v>
      </c>
      <c r="I91" s="1">
        <v>24</v>
      </c>
      <c r="J91" s="1" t="s">
        <v>48</v>
      </c>
      <c r="K91" s="1" t="s">
        <v>136</v>
      </c>
      <c r="L91" s="1">
        <v>25</v>
      </c>
      <c r="M91" s="1">
        <v>428</v>
      </c>
      <c r="N91" s="3">
        <v>0.45833333333333331</v>
      </c>
      <c r="O91" s="3">
        <v>0.57291666666666663</v>
      </c>
      <c r="P91" s="1" t="s">
        <v>40</v>
      </c>
      <c r="Q91" s="2">
        <v>44704</v>
      </c>
      <c r="R91" s="2">
        <v>44760</v>
      </c>
      <c r="S91" s="1">
        <v>2223</v>
      </c>
      <c r="T91" s="1" t="s">
        <v>30</v>
      </c>
      <c r="U91" s="1">
        <v>35309</v>
      </c>
      <c r="V91" s="1">
        <f>G91*H91</f>
        <v>12</v>
      </c>
      <c r="W91" s="1" t="str">
        <f>IF(U91=U90,"DUP","")</f>
        <v/>
      </c>
      <c r="X91" s="1" t="str">
        <f>IF(H91&gt;=I91,"FULL","")</f>
        <v/>
      </c>
      <c r="Y91" s="1" t="str">
        <f>IF(H91&gt;L91,"OVER","")</f>
        <v/>
      </c>
    </row>
    <row r="92" spans="1:25">
      <c r="A92" s="1" t="s">
        <v>91</v>
      </c>
      <c r="B92" s="1">
        <v>119</v>
      </c>
      <c r="C92" s="1" t="s">
        <v>25</v>
      </c>
      <c r="D92" s="1" t="s">
        <v>26</v>
      </c>
      <c r="E92" s="1" t="s">
        <v>27</v>
      </c>
      <c r="F92" s="1">
        <v>3</v>
      </c>
      <c r="G92" s="1">
        <f>IF(OR(RIGHT(C92,1)="L","DUP"=W92),0,F92)</f>
        <v>3</v>
      </c>
      <c r="H92" s="1">
        <v>15</v>
      </c>
      <c r="I92" s="1">
        <v>24</v>
      </c>
      <c r="J92" s="1" t="s">
        <v>48</v>
      </c>
      <c r="K92" s="1" t="s">
        <v>136</v>
      </c>
      <c r="L92" s="1">
        <v>30</v>
      </c>
      <c r="M92" s="1" t="s">
        <v>28</v>
      </c>
      <c r="N92" s="1" t="s">
        <v>29</v>
      </c>
      <c r="O92" s="1" t="s">
        <v>29</v>
      </c>
      <c r="P92" s="1" t="s">
        <v>29</v>
      </c>
      <c r="Q92" s="2">
        <v>44704</v>
      </c>
      <c r="R92" s="2">
        <v>44760</v>
      </c>
      <c r="S92" s="1">
        <v>2223</v>
      </c>
      <c r="T92" s="1" t="s">
        <v>30</v>
      </c>
      <c r="U92" s="1">
        <v>35239</v>
      </c>
      <c r="V92" s="1">
        <f>G92*H92</f>
        <v>45</v>
      </c>
      <c r="W92" s="1" t="str">
        <f>IF(U92=U91,"DUP","")</f>
        <v/>
      </c>
      <c r="X92" s="1" t="str">
        <f>IF(H92&gt;=I92,"FULL","")</f>
        <v/>
      </c>
      <c r="Y92" s="1" t="str">
        <f>IF(H92&gt;L92,"OVER","")</f>
        <v/>
      </c>
    </row>
    <row r="93" spans="1:25">
      <c r="A93" s="1" t="s">
        <v>104</v>
      </c>
      <c r="B93" s="1">
        <v>242</v>
      </c>
      <c r="C93" s="1" t="s">
        <v>25</v>
      </c>
      <c r="D93" s="1" t="s">
        <v>26</v>
      </c>
      <c r="E93" s="1" t="s">
        <v>27</v>
      </c>
      <c r="F93" s="1">
        <v>4</v>
      </c>
      <c r="G93" s="1">
        <f>IF(OR(RIGHT(C93,1)="L","DUP"=W93),0,F93)</f>
        <v>4</v>
      </c>
      <c r="H93" s="1">
        <v>21</v>
      </c>
      <c r="I93" s="1">
        <v>24</v>
      </c>
      <c r="J93" s="1" t="s">
        <v>48</v>
      </c>
      <c r="K93" s="1" t="s">
        <v>175</v>
      </c>
      <c r="L93" s="1">
        <v>30</v>
      </c>
      <c r="M93" s="1" t="s">
        <v>28</v>
      </c>
      <c r="N93" s="1" t="s">
        <v>29</v>
      </c>
      <c r="O93" s="1" t="s">
        <v>29</v>
      </c>
      <c r="P93" s="1" t="s">
        <v>29</v>
      </c>
      <c r="Q93" s="2">
        <v>44704</v>
      </c>
      <c r="R93" s="2">
        <v>44760</v>
      </c>
      <c r="S93" s="1">
        <v>2223</v>
      </c>
      <c r="T93" s="1" t="s">
        <v>30</v>
      </c>
      <c r="U93" s="1">
        <v>35401</v>
      </c>
      <c r="V93" s="1">
        <f>G93*H93</f>
        <v>84</v>
      </c>
      <c r="W93" s="1" t="str">
        <f>IF(U93=U92,"DUP","")</f>
        <v/>
      </c>
      <c r="X93" s="1" t="str">
        <f>IF(H93&gt;=I93,"FULL","")</f>
        <v/>
      </c>
      <c r="Y93" s="1" t="str">
        <f>IF(H93&gt;L93,"OVER","")</f>
        <v/>
      </c>
    </row>
    <row r="94" spans="1:25">
      <c r="A94" s="1" t="s">
        <v>104</v>
      </c>
      <c r="B94" s="1">
        <v>242</v>
      </c>
      <c r="C94" s="1" t="s">
        <v>57</v>
      </c>
      <c r="D94" s="1" t="s">
        <v>38</v>
      </c>
      <c r="E94" s="1" t="s">
        <v>27</v>
      </c>
      <c r="F94" s="1">
        <v>0</v>
      </c>
      <c r="G94" s="1">
        <f>IF(OR(RIGHT(C94,1)="L","DUP"=W94),0,F94)</f>
        <v>0</v>
      </c>
      <c r="H94" s="1">
        <v>21</v>
      </c>
      <c r="I94" s="1">
        <v>24</v>
      </c>
      <c r="J94" s="1" t="s">
        <v>48</v>
      </c>
      <c r="K94" s="1" t="s">
        <v>175</v>
      </c>
      <c r="L94" s="1">
        <v>30</v>
      </c>
      <c r="M94" s="1" t="s">
        <v>28</v>
      </c>
      <c r="N94" s="1" t="s">
        <v>29</v>
      </c>
      <c r="O94" s="1" t="s">
        <v>29</v>
      </c>
      <c r="P94" s="1" t="s">
        <v>29</v>
      </c>
      <c r="Q94" s="2">
        <v>44704</v>
      </c>
      <c r="R94" s="2">
        <v>44760</v>
      </c>
      <c r="S94" s="1">
        <v>2223</v>
      </c>
      <c r="T94" s="1" t="s">
        <v>30</v>
      </c>
      <c r="U94" s="1">
        <v>35402</v>
      </c>
      <c r="V94" s="1">
        <f>G94*H94</f>
        <v>0</v>
      </c>
      <c r="W94" s="1" t="str">
        <f>IF(U94=U93,"DUP","")</f>
        <v/>
      </c>
      <c r="X94" s="1" t="str">
        <f>IF(H94&gt;=I94,"FULL","")</f>
        <v/>
      </c>
      <c r="Y94" s="1" t="str">
        <f>IF(H94&gt;L94,"OVER","")</f>
        <v/>
      </c>
    </row>
    <row r="95" spans="1:25">
      <c r="A95" s="1" t="s">
        <v>104</v>
      </c>
      <c r="B95" s="1">
        <v>242</v>
      </c>
      <c r="C95" s="1" t="s">
        <v>31</v>
      </c>
      <c r="D95" s="1" t="s">
        <v>26</v>
      </c>
      <c r="E95" s="1" t="s">
        <v>27</v>
      </c>
      <c r="F95" s="1">
        <v>4</v>
      </c>
      <c r="G95" s="1">
        <f>IF(OR(RIGHT(C95,1)="L","DUP"=W95),0,F95)</f>
        <v>4</v>
      </c>
      <c r="H95" s="1">
        <v>13</v>
      </c>
      <c r="I95" s="1">
        <v>24</v>
      </c>
      <c r="J95" s="1" t="s">
        <v>48</v>
      </c>
      <c r="K95" s="1" t="s">
        <v>175</v>
      </c>
      <c r="L95" s="1">
        <v>30</v>
      </c>
      <c r="M95" s="1" t="s">
        <v>28</v>
      </c>
      <c r="N95" s="1" t="s">
        <v>29</v>
      </c>
      <c r="O95" s="1" t="s">
        <v>29</v>
      </c>
      <c r="P95" s="1" t="s">
        <v>29</v>
      </c>
      <c r="Q95" s="2">
        <v>44704</v>
      </c>
      <c r="R95" s="2">
        <v>44760</v>
      </c>
      <c r="S95" s="1">
        <v>2223</v>
      </c>
      <c r="T95" s="1" t="s">
        <v>30</v>
      </c>
      <c r="U95" s="1">
        <v>41340</v>
      </c>
      <c r="V95" s="1">
        <f>G95*H95</f>
        <v>52</v>
      </c>
      <c r="W95" s="1" t="str">
        <f>IF(U95=U94,"DUP","")</f>
        <v/>
      </c>
      <c r="X95" s="1" t="str">
        <f>IF(H95&gt;=I95,"FULL","")</f>
        <v/>
      </c>
      <c r="Y95" s="1" t="str">
        <f>IF(H95&gt;L95,"OVER","")</f>
        <v/>
      </c>
    </row>
    <row r="96" spans="1:25">
      <c r="A96" s="1" t="s">
        <v>76</v>
      </c>
      <c r="B96" s="1">
        <v>211</v>
      </c>
      <c r="C96" s="1" t="s">
        <v>25</v>
      </c>
      <c r="D96" s="1" t="s">
        <v>26</v>
      </c>
      <c r="E96" s="1" t="s">
        <v>27</v>
      </c>
      <c r="F96" s="1">
        <v>3</v>
      </c>
      <c r="G96" s="1">
        <f>IF(OR(RIGHT(C96,1)="L","DUP"=W96),0,F96)</f>
        <v>3</v>
      </c>
      <c r="H96" s="1">
        <v>1</v>
      </c>
      <c r="I96" s="1">
        <v>24</v>
      </c>
      <c r="J96" s="1" t="s">
        <v>48</v>
      </c>
      <c r="K96" s="1" t="s">
        <v>77</v>
      </c>
      <c r="L96" s="1">
        <v>30</v>
      </c>
      <c r="M96" s="1" t="s">
        <v>28</v>
      </c>
      <c r="N96" s="1" t="s">
        <v>29</v>
      </c>
      <c r="O96" s="1" t="s">
        <v>29</v>
      </c>
      <c r="P96" s="1" t="s">
        <v>29</v>
      </c>
      <c r="Q96" s="2">
        <v>44704</v>
      </c>
      <c r="R96" s="2">
        <v>44760</v>
      </c>
      <c r="S96" s="1">
        <v>2223</v>
      </c>
      <c r="T96" s="1" t="s">
        <v>30</v>
      </c>
      <c r="U96" s="1">
        <v>40533</v>
      </c>
      <c r="V96" s="1">
        <f>G96*H96</f>
        <v>3</v>
      </c>
      <c r="W96" s="1" t="str">
        <f>IF(U96=U95,"DUP","")</f>
        <v/>
      </c>
      <c r="X96" s="1" t="str">
        <f>IF(H96&gt;=I96,"FULL","")</f>
        <v/>
      </c>
      <c r="Y96" s="1" t="str">
        <f>IF(H96&gt;L96,"OVER","")</f>
        <v/>
      </c>
    </row>
    <row r="97" spans="1:25">
      <c r="A97" s="1" t="s">
        <v>111</v>
      </c>
      <c r="B97" s="1">
        <v>121</v>
      </c>
      <c r="C97" s="1" t="s">
        <v>112</v>
      </c>
      <c r="D97" s="1" t="s">
        <v>42</v>
      </c>
      <c r="E97" s="1" t="s">
        <v>27</v>
      </c>
      <c r="F97" s="1">
        <v>2</v>
      </c>
      <c r="G97" s="1">
        <f>IF(OR(RIGHT(C97,1)="L","DUP"=W97),0,F97)</f>
        <v>2</v>
      </c>
      <c r="H97" s="1">
        <v>2</v>
      </c>
      <c r="I97" s="1">
        <v>24</v>
      </c>
      <c r="J97" s="1" t="s">
        <v>48</v>
      </c>
      <c r="K97" s="1" t="s">
        <v>113</v>
      </c>
      <c r="L97" s="1">
        <v>24</v>
      </c>
      <c r="M97" s="1">
        <v>418</v>
      </c>
      <c r="N97" s="3">
        <v>0.70833333333333337</v>
      </c>
      <c r="O97" s="3">
        <v>0.77777777777777779</v>
      </c>
      <c r="P97" s="1" t="s">
        <v>50</v>
      </c>
      <c r="Q97" s="2">
        <v>44704</v>
      </c>
      <c r="R97" s="2">
        <v>44760</v>
      </c>
      <c r="S97" s="1">
        <v>2223</v>
      </c>
      <c r="T97" s="1" t="s">
        <v>30</v>
      </c>
      <c r="U97" s="1">
        <v>40950</v>
      </c>
      <c r="V97" s="1">
        <f>G97*H97</f>
        <v>4</v>
      </c>
      <c r="W97" s="1" t="str">
        <f>IF(U97=U96,"DUP","")</f>
        <v/>
      </c>
      <c r="X97" s="1" t="str">
        <f>IF(H97&gt;=I97,"FULL","")</f>
        <v/>
      </c>
      <c r="Y97" s="1" t="str">
        <f>IF(H97&gt;L97,"OVER","")</f>
        <v/>
      </c>
    </row>
    <row r="98" spans="1:25">
      <c r="A98" s="1" t="s">
        <v>111</v>
      </c>
      <c r="B98" s="1">
        <v>122</v>
      </c>
      <c r="C98" s="1" t="s">
        <v>25</v>
      </c>
      <c r="D98" s="1" t="s">
        <v>26</v>
      </c>
      <c r="E98" s="1" t="s">
        <v>27</v>
      </c>
      <c r="F98" s="1">
        <v>3</v>
      </c>
      <c r="G98" s="1">
        <f>IF(OR(RIGHT(C98,1)="L","DUP"=W98),0,F98)</f>
        <v>3</v>
      </c>
      <c r="H98" s="1">
        <v>8</v>
      </c>
      <c r="I98" s="1">
        <v>24</v>
      </c>
      <c r="J98" s="1" t="s">
        <v>48</v>
      </c>
      <c r="K98" s="1" t="s">
        <v>113</v>
      </c>
      <c r="L98" s="1">
        <v>30</v>
      </c>
      <c r="M98" s="1" t="s">
        <v>28</v>
      </c>
      <c r="N98" s="1" t="s">
        <v>29</v>
      </c>
      <c r="O98" s="1" t="s">
        <v>29</v>
      </c>
      <c r="P98" s="1" t="s">
        <v>29</v>
      </c>
      <c r="Q98" s="2">
        <v>44704</v>
      </c>
      <c r="R98" s="2">
        <v>44760</v>
      </c>
      <c r="S98" s="1">
        <v>2223</v>
      </c>
      <c r="T98" s="1" t="s">
        <v>30</v>
      </c>
      <c r="U98" s="1">
        <v>39010</v>
      </c>
      <c r="V98" s="1">
        <f>G98*H98</f>
        <v>24</v>
      </c>
      <c r="W98" s="1" t="str">
        <f>IF(U98=U97,"DUP","")</f>
        <v/>
      </c>
      <c r="X98" s="1" t="str">
        <f>IF(H98&gt;=I98,"FULL","")</f>
        <v/>
      </c>
      <c r="Y98" s="1" t="str">
        <f>IF(H98&gt;L98,"OVER","")</f>
        <v/>
      </c>
    </row>
    <row r="99" spans="1:25">
      <c r="A99" s="1" t="s">
        <v>145</v>
      </c>
      <c r="B99" s="1">
        <v>198</v>
      </c>
      <c r="C99" s="1" t="s">
        <v>128</v>
      </c>
      <c r="D99" s="1" t="s">
        <v>42</v>
      </c>
      <c r="E99" s="1" t="s">
        <v>33</v>
      </c>
      <c r="F99" s="1">
        <v>3</v>
      </c>
      <c r="G99" s="1">
        <f>IF(OR(RIGHT(C99,1)="L","DUP"=W99),0,F99)</f>
        <v>3</v>
      </c>
      <c r="H99" s="1">
        <v>4</v>
      </c>
      <c r="I99" s="1">
        <v>12</v>
      </c>
      <c r="J99" s="1" t="s">
        <v>48</v>
      </c>
      <c r="K99" s="1" t="s">
        <v>146</v>
      </c>
      <c r="L99" s="1">
        <v>20</v>
      </c>
      <c r="M99" s="1">
        <v>1120</v>
      </c>
      <c r="N99" s="3">
        <v>0.31944444444444448</v>
      </c>
      <c r="O99" s="3">
        <v>0.41666666666666669</v>
      </c>
      <c r="P99" s="1" t="s">
        <v>121</v>
      </c>
      <c r="Q99" s="2">
        <v>44697</v>
      </c>
      <c r="R99" s="2">
        <v>44730</v>
      </c>
      <c r="S99" s="1">
        <v>2223</v>
      </c>
      <c r="T99" s="1" t="s">
        <v>30</v>
      </c>
      <c r="U99" s="1">
        <v>40531</v>
      </c>
      <c r="V99" s="1">
        <f>G99*H99</f>
        <v>12</v>
      </c>
      <c r="W99" s="1" t="str">
        <f>IF(U99=U98,"DUP","")</f>
        <v/>
      </c>
      <c r="X99" s="1" t="str">
        <f>IF(H99&gt;=I99,"FULL","")</f>
        <v/>
      </c>
      <c r="Y99" s="1" t="str">
        <f>IF(H99&gt;L99,"OVER","")</f>
        <v/>
      </c>
    </row>
    <row r="100" spans="1:25">
      <c r="A100" s="1" t="s">
        <v>156</v>
      </c>
      <c r="B100" s="1">
        <v>100</v>
      </c>
      <c r="C100" s="1" t="s">
        <v>118</v>
      </c>
      <c r="D100" s="1" t="s">
        <v>42</v>
      </c>
      <c r="E100" s="1" t="s">
        <v>100</v>
      </c>
      <c r="F100" s="1">
        <v>2</v>
      </c>
      <c r="G100" s="1">
        <f>IF(OR(RIGHT(C100,1)="L","DUP"=W100),0,F100)</f>
        <v>2</v>
      </c>
      <c r="H100" s="1">
        <v>0</v>
      </c>
      <c r="I100" s="1">
        <v>25</v>
      </c>
      <c r="J100" s="1" t="s">
        <v>48</v>
      </c>
      <c r="K100" s="1" t="s">
        <v>146</v>
      </c>
      <c r="L100" s="1">
        <v>25</v>
      </c>
      <c r="M100" s="1" t="s">
        <v>120</v>
      </c>
      <c r="N100" s="3">
        <v>0.33333333333333331</v>
      </c>
      <c r="O100" s="3">
        <v>0.70833333333333337</v>
      </c>
      <c r="P100" s="1" t="s">
        <v>121</v>
      </c>
      <c r="Q100" s="2">
        <v>44737</v>
      </c>
      <c r="R100" s="2">
        <v>44771</v>
      </c>
      <c r="S100" s="1">
        <v>2223</v>
      </c>
      <c r="T100" s="1" t="s">
        <v>30</v>
      </c>
      <c r="U100" s="1">
        <v>36747</v>
      </c>
      <c r="V100" s="1">
        <f>G100*H100</f>
        <v>0</v>
      </c>
      <c r="W100" s="1" t="str">
        <f>IF(U100=U99,"DUP","")</f>
        <v/>
      </c>
      <c r="X100" s="1" t="str">
        <f>IF(H100&gt;=I100,"FULL","")</f>
        <v/>
      </c>
      <c r="Y100" s="1" t="str">
        <f>IF(H100&gt;L100,"OVER","")</f>
        <v/>
      </c>
    </row>
    <row r="101" spans="1:25">
      <c r="A101" s="1" t="s">
        <v>156</v>
      </c>
      <c r="B101" s="1">
        <v>100</v>
      </c>
      <c r="C101" s="1" t="s">
        <v>122</v>
      </c>
      <c r="D101" s="1" t="s">
        <v>42</v>
      </c>
      <c r="E101" s="1" t="s">
        <v>100</v>
      </c>
      <c r="F101" s="1">
        <v>2</v>
      </c>
      <c r="G101" s="1">
        <f>IF(OR(RIGHT(C101,1)="L","DUP"=W101),0,F101)</f>
        <v>2</v>
      </c>
      <c r="H101" s="1">
        <v>0</v>
      </c>
      <c r="I101" s="1">
        <v>25</v>
      </c>
      <c r="J101" s="1" t="s">
        <v>48</v>
      </c>
      <c r="K101" s="1" t="s">
        <v>146</v>
      </c>
      <c r="L101" s="1">
        <v>25</v>
      </c>
      <c r="M101" s="1" t="s">
        <v>120</v>
      </c>
      <c r="N101" s="3">
        <v>0.33333333333333331</v>
      </c>
      <c r="O101" s="3">
        <v>0.70833333333333337</v>
      </c>
      <c r="P101" s="1" t="s">
        <v>121</v>
      </c>
      <c r="Q101" s="2">
        <v>44737</v>
      </c>
      <c r="R101" s="2">
        <v>44771</v>
      </c>
      <c r="S101" s="1">
        <v>2223</v>
      </c>
      <c r="T101" s="1" t="s">
        <v>30</v>
      </c>
      <c r="U101" s="1">
        <v>36749</v>
      </c>
      <c r="V101" s="1">
        <f>G101*H101</f>
        <v>0</v>
      </c>
      <c r="W101" s="1" t="str">
        <f>IF(U101=U100,"DUP","")</f>
        <v/>
      </c>
      <c r="X101" s="1" t="str">
        <f>IF(H101&gt;=I101,"FULL","")</f>
        <v/>
      </c>
      <c r="Y101" s="1" t="str">
        <f>IF(H101&gt;L101,"OVER","")</f>
        <v/>
      </c>
    </row>
    <row r="102" spans="1:25">
      <c r="A102" s="1" t="s">
        <v>78</v>
      </c>
      <c r="B102" s="1">
        <v>101</v>
      </c>
      <c r="C102" s="1" t="s">
        <v>25</v>
      </c>
      <c r="D102" s="1" t="s">
        <v>26</v>
      </c>
      <c r="E102" s="1" t="s">
        <v>27</v>
      </c>
      <c r="F102" s="1">
        <v>4</v>
      </c>
      <c r="G102" s="1">
        <f>IF(OR(RIGHT(C102,1)="L","DUP"=W102),0,F102)</f>
        <v>4</v>
      </c>
      <c r="H102" s="1">
        <v>26</v>
      </c>
      <c r="I102" s="1">
        <v>29</v>
      </c>
      <c r="J102" s="1" t="s">
        <v>48</v>
      </c>
      <c r="K102" s="1" t="s">
        <v>79</v>
      </c>
      <c r="L102" s="1">
        <v>30</v>
      </c>
      <c r="M102" s="1" t="s">
        <v>28</v>
      </c>
      <c r="N102" s="1" t="s">
        <v>29</v>
      </c>
      <c r="O102" s="1" t="s">
        <v>29</v>
      </c>
      <c r="P102" s="1" t="s">
        <v>29</v>
      </c>
      <c r="Q102" s="2">
        <v>44704</v>
      </c>
      <c r="R102" s="2">
        <v>44760</v>
      </c>
      <c r="S102" s="1">
        <v>2223</v>
      </c>
      <c r="T102" s="1" t="s">
        <v>30</v>
      </c>
      <c r="U102" s="1">
        <v>35431</v>
      </c>
      <c r="V102" s="1">
        <f>G102*H102</f>
        <v>104</v>
      </c>
      <c r="W102" s="1" t="str">
        <f>IF(U102=U101,"DUP","")</f>
        <v/>
      </c>
      <c r="X102" s="1" t="str">
        <f>IF(H102&gt;=I102,"FULL","")</f>
        <v/>
      </c>
      <c r="Y102" s="1" t="str">
        <f>IF(H102&gt;L102,"OVER","")</f>
        <v/>
      </c>
    </row>
    <row r="103" spans="1:25">
      <c r="A103" s="1" t="s">
        <v>78</v>
      </c>
      <c r="B103" s="1">
        <v>101</v>
      </c>
      <c r="C103" s="1" t="s">
        <v>57</v>
      </c>
      <c r="D103" s="1" t="s">
        <v>38</v>
      </c>
      <c r="E103" s="1" t="s">
        <v>27</v>
      </c>
      <c r="F103" s="1">
        <v>0</v>
      </c>
      <c r="G103" s="1">
        <f>IF(OR(RIGHT(C103,1)="L","DUP"=W103),0,F103)</f>
        <v>0</v>
      </c>
      <c r="H103" s="1">
        <v>26</v>
      </c>
      <c r="I103" s="1">
        <v>29</v>
      </c>
      <c r="J103" s="1" t="s">
        <v>48</v>
      </c>
      <c r="K103" s="1" t="s">
        <v>79</v>
      </c>
      <c r="L103" s="1">
        <v>30</v>
      </c>
      <c r="M103" s="1" t="s">
        <v>28</v>
      </c>
      <c r="N103" s="1" t="s">
        <v>29</v>
      </c>
      <c r="O103" s="1" t="s">
        <v>29</v>
      </c>
      <c r="P103" s="1" t="s">
        <v>29</v>
      </c>
      <c r="Q103" s="2">
        <v>44704</v>
      </c>
      <c r="R103" s="2">
        <v>44760</v>
      </c>
      <c r="S103" s="1">
        <v>2223</v>
      </c>
      <c r="T103" s="1" t="s">
        <v>30</v>
      </c>
      <c r="U103" s="1">
        <v>35432</v>
      </c>
      <c r="V103" s="1">
        <f>G103*H103</f>
        <v>0</v>
      </c>
      <c r="W103" s="1" t="str">
        <f>IF(U103=U102,"DUP","")</f>
        <v/>
      </c>
      <c r="X103" s="1" t="str">
        <f>IF(H103&gt;=I103,"FULL","")</f>
        <v/>
      </c>
      <c r="Y103" s="1" t="str">
        <f>IF(H103&gt;L103,"OVER","")</f>
        <v/>
      </c>
    </row>
    <row r="104" spans="1:25">
      <c r="A104" s="1" t="s">
        <v>78</v>
      </c>
      <c r="B104" s="1">
        <v>101</v>
      </c>
      <c r="C104" s="1" t="s">
        <v>31</v>
      </c>
      <c r="D104" s="1" t="s">
        <v>26</v>
      </c>
      <c r="E104" s="1" t="s">
        <v>27</v>
      </c>
      <c r="F104" s="1">
        <v>4</v>
      </c>
      <c r="G104" s="1">
        <f>IF(OR(RIGHT(C104,1)="L","DUP"=W104),0,F104)</f>
        <v>4</v>
      </c>
      <c r="H104" s="1">
        <v>20</v>
      </c>
      <c r="I104" s="1">
        <v>29</v>
      </c>
      <c r="J104" s="1" t="s">
        <v>48</v>
      </c>
      <c r="K104" s="1" t="s">
        <v>79</v>
      </c>
      <c r="L104" s="1">
        <v>30</v>
      </c>
      <c r="M104" s="1" t="s">
        <v>28</v>
      </c>
      <c r="N104" s="1" t="s">
        <v>29</v>
      </c>
      <c r="O104" s="1" t="s">
        <v>29</v>
      </c>
      <c r="P104" s="1" t="s">
        <v>29</v>
      </c>
      <c r="Q104" s="2">
        <v>44704</v>
      </c>
      <c r="R104" s="2">
        <v>44760</v>
      </c>
      <c r="S104" s="1">
        <v>2223</v>
      </c>
      <c r="T104" s="1" t="s">
        <v>30</v>
      </c>
      <c r="U104" s="1">
        <v>35516</v>
      </c>
      <c r="V104" s="1">
        <f>G104*H104</f>
        <v>80</v>
      </c>
      <c r="W104" s="1" t="str">
        <f>IF(U104=U103,"DUP","")</f>
        <v/>
      </c>
      <c r="X104" s="1" t="str">
        <f>IF(H104&gt;=I104,"FULL","")</f>
        <v/>
      </c>
      <c r="Y104" s="1" t="str">
        <f>IF(H104&gt;L104,"OVER","")</f>
        <v/>
      </c>
    </row>
    <row r="105" spans="1:25">
      <c r="A105" s="1" t="s">
        <v>78</v>
      </c>
      <c r="B105" s="1">
        <v>101</v>
      </c>
      <c r="C105" s="1" t="s">
        <v>59</v>
      </c>
      <c r="D105" s="1" t="s">
        <v>38</v>
      </c>
      <c r="E105" s="1" t="s">
        <v>27</v>
      </c>
      <c r="F105" s="1">
        <v>0</v>
      </c>
      <c r="G105" s="1">
        <f>IF(OR(RIGHT(C105,1)="L","DUP"=W105),0,F105)</f>
        <v>0</v>
      </c>
      <c r="H105" s="1">
        <v>20</v>
      </c>
      <c r="I105" s="1">
        <v>29</v>
      </c>
      <c r="J105" s="1" t="s">
        <v>48</v>
      </c>
      <c r="K105" s="1" t="s">
        <v>79</v>
      </c>
      <c r="L105" s="1">
        <v>30</v>
      </c>
      <c r="M105" s="1" t="s">
        <v>28</v>
      </c>
      <c r="N105" s="1" t="s">
        <v>29</v>
      </c>
      <c r="O105" s="1" t="s">
        <v>29</v>
      </c>
      <c r="P105" s="1" t="s">
        <v>29</v>
      </c>
      <c r="Q105" s="2">
        <v>44704</v>
      </c>
      <c r="R105" s="2">
        <v>44760</v>
      </c>
      <c r="S105" s="1">
        <v>2223</v>
      </c>
      <c r="T105" s="1" t="s">
        <v>30</v>
      </c>
      <c r="U105" s="1">
        <v>35517</v>
      </c>
      <c r="V105" s="1">
        <f>G105*H105</f>
        <v>0</v>
      </c>
      <c r="W105" s="1" t="str">
        <f>IF(U105=U104,"DUP","")</f>
        <v/>
      </c>
      <c r="X105" s="1" t="str">
        <f>IF(H105&gt;=I105,"FULL","")</f>
        <v/>
      </c>
      <c r="Y105" s="1" t="str">
        <f>IF(H105&gt;L105,"OVER","")</f>
        <v/>
      </c>
    </row>
    <row r="106" spans="1:25">
      <c r="A106" s="1" t="s">
        <v>53</v>
      </c>
      <c r="B106" s="1">
        <v>142</v>
      </c>
      <c r="C106" s="1" t="s">
        <v>83</v>
      </c>
      <c r="D106" s="1" t="s">
        <v>42</v>
      </c>
      <c r="E106" s="1" t="s">
        <v>27</v>
      </c>
      <c r="F106" s="1">
        <v>4</v>
      </c>
      <c r="G106" s="1">
        <f>IF(OR(RIGHT(C106,1)="L","DUP"=W106),0,F106)</f>
        <v>4</v>
      </c>
      <c r="H106" s="1">
        <v>2</v>
      </c>
      <c r="I106" s="1">
        <v>24</v>
      </c>
      <c r="J106" s="1" t="s">
        <v>48</v>
      </c>
      <c r="K106" s="1" t="s">
        <v>88</v>
      </c>
      <c r="L106" s="1">
        <v>40</v>
      </c>
      <c r="M106" s="1">
        <v>328</v>
      </c>
      <c r="N106" s="3">
        <v>0.45833333333333331</v>
      </c>
      <c r="O106" s="3">
        <v>0.57638888888888895</v>
      </c>
      <c r="P106" s="1" t="s">
        <v>50</v>
      </c>
      <c r="Q106" s="2">
        <v>44704</v>
      </c>
      <c r="R106" s="2">
        <v>44760</v>
      </c>
      <c r="S106" s="1">
        <v>2223</v>
      </c>
      <c r="T106" s="1" t="s">
        <v>84</v>
      </c>
      <c r="U106" s="1">
        <v>35257</v>
      </c>
      <c r="V106" s="1">
        <f>G106*H106</f>
        <v>8</v>
      </c>
      <c r="W106" s="1" t="str">
        <f>IF(U106=U105,"DUP","")</f>
        <v/>
      </c>
      <c r="X106" s="1" t="str">
        <f>IF(H106&gt;=I106,"FULL","")</f>
        <v/>
      </c>
      <c r="Y106" s="1" t="str">
        <f>IF(H106&gt;L106,"OVER","")</f>
        <v/>
      </c>
    </row>
    <row r="107" spans="1:25">
      <c r="A107" s="1" t="s">
        <v>53</v>
      </c>
      <c r="B107" s="1">
        <v>142</v>
      </c>
      <c r="C107" s="1" t="s">
        <v>89</v>
      </c>
      <c r="D107" s="1" t="s">
        <v>38</v>
      </c>
      <c r="E107" s="1" t="s">
        <v>27</v>
      </c>
      <c r="F107" s="1">
        <v>0</v>
      </c>
      <c r="G107" s="1">
        <f>IF(OR(RIGHT(C107,1)="L","DUP"=W107),0,F107)</f>
        <v>0</v>
      </c>
      <c r="H107" s="1">
        <v>2</v>
      </c>
      <c r="I107" s="1">
        <v>24</v>
      </c>
      <c r="J107" s="1" t="s">
        <v>48</v>
      </c>
      <c r="K107" s="1" t="s">
        <v>88</v>
      </c>
      <c r="L107" s="1">
        <v>24</v>
      </c>
      <c r="M107" s="1">
        <v>333</v>
      </c>
      <c r="N107" s="3">
        <v>0.33333333333333331</v>
      </c>
      <c r="O107" s="3">
        <v>0.4513888888888889</v>
      </c>
      <c r="P107" s="1" t="s">
        <v>50</v>
      </c>
      <c r="Q107" s="2">
        <v>44704</v>
      </c>
      <c r="R107" s="2">
        <v>44760</v>
      </c>
      <c r="S107" s="1">
        <v>2223</v>
      </c>
      <c r="T107" s="1" t="s">
        <v>84</v>
      </c>
      <c r="U107" s="1">
        <v>35258</v>
      </c>
      <c r="V107" s="1">
        <f>G107*H107</f>
        <v>0</v>
      </c>
      <c r="W107" s="1" t="str">
        <f>IF(U107=U106,"DUP","")</f>
        <v/>
      </c>
      <c r="X107" s="1" t="str">
        <f>IF(H107&gt;=I107,"FULL","")</f>
        <v/>
      </c>
      <c r="Y107" s="1" t="str">
        <f>IF(H107&gt;L107,"OVER","")</f>
        <v/>
      </c>
    </row>
    <row r="108" spans="1:25">
      <c r="A108" s="1" t="s">
        <v>140</v>
      </c>
      <c r="B108" s="1">
        <v>100</v>
      </c>
      <c r="C108" s="1" t="s">
        <v>142</v>
      </c>
      <c r="D108" s="1" t="s">
        <v>26</v>
      </c>
      <c r="E108" s="1" t="s">
        <v>100</v>
      </c>
      <c r="F108" s="1">
        <v>3</v>
      </c>
      <c r="G108" s="1">
        <f>IF(OR(RIGHT(C108,1)="L","DUP"=W108),0,F108)</f>
        <v>3</v>
      </c>
      <c r="H108" s="1">
        <v>2</v>
      </c>
      <c r="I108" s="1">
        <v>10</v>
      </c>
      <c r="J108" s="1" t="s">
        <v>48</v>
      </c>
      <c r="K108" s="1" t="s">
        <v>143</v>
      </c>
      <c r="L108" s="1">
        <v>30</v>
      </c>
      <c r="M108" s="1" t="s">
        <v>28</v>
      </c>
      <c r="N108" s="1" t="s">
        <v>29</v>
      </c>
      <c r="O108" s="1" t="s">
        <v>29</v>
      </c>
      <c r="P108" s="1" t="s">
        <v>29</v>
      </c>
      <c r="Q108" s="2">
        <v>44712</v>
      </c>
      <c r="R108" s="2">
        <v>44781</v>
      </c>
      <c r="S108" s="1">
        <v>2223</v>
      </c>
      <c r="T108" s="1" t="s">
        <v>30</v>
      </c>
      <c r="U108" s="1">
        <v>38344</v>
      </c>
      <c r="V108" s="1">
        <f>G108*H108</f>
        <v>6</v>
      </c>
      <c r="W108" s="1" t="str">
        <f>IF(U108=U107,"DUP","")</f>
        <v/>
      </c>
      <c r="X108" s="1" t="str">
        <f>IF(H108&gt;=I108,"FULL","")</f>
        <v/>
      </c>
      <c r="Y108" s="1" t="str">
        <f>IF(H108&gt;L108,"OVER","")</f>
        <v/>
      </c>
    </row>
    <row r="109" spans="1:25">
      <c r="A109" s="1" t="s">
        <v>91</v>
      </c>
      <c r="B109" s="1">
        <v>120</v>
      </c>
      <c r="C109" s="1" t="s">
        <v>25</v>
      </c>
      <c r="D109" s="1" t="s">
        <v>26</v>
      </c>
      <c r="E109" s="1" t="s">
        <v>27</v>
      </c>
      <c r="F109" s="1">
        <v>3</v>
      </c>
      <c r="G109" s="1">
        <f>IF(OR(RIGHT(C109,1)="L","DUP"=W109),0,F109)</f>
        <v>3</v>
      </c>
      <c r="H109" s="1">
        <v>19</v>
      </c>
      <c r="I109" s="1">
        <v>24</v>
      </c>
      <c r="J109" s="1" t="s">
        <v>48</v>
      </c>
      <c r="K109" s="1" t="s">
        <v>138</v>
      </c>
      <c r="L109" s="1">
        <v>30</v>
      </c>
      <c r="M109" s="1" t="s">
        <v>28</v>
      </c>
      <c r="N109" s="1" t="s">
        <v>29</v>
      </c>
      <c r="O109" s="1" t="s">
        <v>29</v>
      </c>
      <c r="P109" s="1" t="s">
        <v>29</v>
      </c>
      <c r="Q109" s="2">
        <v>44704</v>
      </c>
      <c r="R109" s="2">
        <v>44760</v>
      </c>
      <c r="S109" s="1">
        <v>2223</v>
      </c>
      <c r="T109" s="1" t="s">
        <v>30</v>
      </c>
      <c r="U109" s="1">
        <v>35238</v>
      </c>
      <c r="V109" s="1">
        <f>G109*H109</f>
        <v>57</v>
      </c>
      <c r="W109" s="1" t="str">
        <f>IF(U109=U108,"DUP","")</f>
        <v/>
      </c>
      <c r="X109" s="1" t="str">
        <f>IF(H109&gt;=I109,"FULL","")</f>
        <v/>
      </c>
      <c r="Y109" s="1" t="str">
        <f>IF(H109&gt;L109,"OVER","")</f>
        <v/>
      </c>
    </row>
    <row r="110" spans="1:25">
      <c r="A110" s="1" t="s">
        <v>91</v>
      </c>
      <c r="B110" s="1">
        <v>120</v>
      </c>
      <c r="C110" s="1" t="s">
        <v>31</v>
      </c>
      <c r="D110" s="1" t="s">
        <v>26</v>
      </c>
      <c r="E110" s="1" t="s">
        <v>32</v>
      </c>
      <c r="F110" s="1">
        <v>3</v>
      </c>
      <c r="G110" s="1">
        <f>IF(OR(RIGHT(C110,1)="L","DUP"=W110),0,F110)</f>
        <v>3</v>
      </c>
      <c r="H110" s="1">
        <v>2</v>
      </c>
      <c r="I110" s="1">
        <v>24</v>
      </c>
      <c r="J110" s="1" t="s">
        <v>48</v>
      </c>
      <c r="K110" s="1" t="s">
        <v>138</v>
      </c>
      <c r="L110" s="1">
        <v>30</v>
      </c>
      <c r="M110" s="1" t="s">
        <v>28</v>
      </c>
      <c r="N110" s="1" t="s">
        <v>29</v>
      </c>
      <c r="O110" s="1" t="s">
        <v>29</v>
      </c>
      <c r="P110" s="1" t="s">
        <v>29</v>
      </c>
      <c r="Q110" s="2">
        <v>44733</v>
      </c>
      <c r="R110" s="2">
        <v>44767</v>
      </c>
      <c r="S110" s="1">
        <v>2223</v>
      </c>
      <c r="T110" s="1" t="s">
        <v>30</v>
      </c>
      <c r="U110" s="1">
        <v>35524</v>
      </c>
      <c r="V110" s="1">
        <f>G110*H110</f>
        <v>6</v>
      </c>
      <c r="W110" s="1" t="str">
        <f>IF(U110=U109,"DUP","")</f>
        <v/>
      </c>
      <c r="X110" s="1" t="str">
        <f>IF(H110&gt;=I110,"FULL","")</f>
        <v/>
      </c>
      <c r="Y110" s="1" t="str">
        <f>IF(H110&gt;L110,"OVER","")</f>
        <v/>
      </c>
    </row>
    <row r="111" spans="1:25">
      <c r="A111" s="1" t="s">
        <v>139</v>
      </c>
      <c r="B111" s="1">
        <v>109</v>
      </c>
      <c r="C111" s="1" t="s">
        <v>73</v>
      </c>
      <c r="D111" s="1" t="s">
        <v>26</v>
      </c>
      <c r="E111" s="1" t="s">
        <v>27</v>
      </c>
      <c r="F111" s="1">
        <v>3</v>
      </c>
      <c r="G111" s="1">
        <f>IF(OR(RIGHT(C111,1)="L","DUP"=W111),0,F111)</f>
        <v>3</v>
      </c>
      <c r="H111" s="1">
        <v>16</v>
      </c>
      <c r="I111" s="1">
        <v>23</v>
      </c>
      <c r="J111" s="1" t="s">
        <v>48</v>
      </c>
      <c r="K111" s="1" t="s">
        <v>138</v>
      </c>
      <c r="L111" s="1">
        <v>30</v>
      </c>
      <c r="M111" s="1" t="s">
        <v>28</v>
      </c>
      <c r="N111" s="1" t="s">
        <v>29</v>
      </c>
      <c r="O111" s="1" t="s">
        <v>29</v>
      </c>
      <c r="P111" s="1" t="s">
        <v>29</v>
      </c>
      <c r="Q111" s="2">
        <v>44704</v>
      </c>
      <c r="R111" s="2">
        <v>44760</v>
      </c>
      <c r="S111" s="1">
        <v>2223</v>
      </c>
      <c r="T111" s="1" t="s">
        <v>30</v>
      </c>
      <c r="U111" s="1">
        <v>41769</v>
      </c>
      <c r="V111" s="1">
        <f>G111*H111</f>
        <v>48</v>
      </c>
      <c r="W111" s="1" t="str">
        <f>IF(U111=U110,"DUP","")</f>
        <v/>
      </c>
      <c r="X111" s="1" t="str">
        <f>IF(H111&gt;=I111,"FULL","")</f>
        <v/>
      </c>
      <c r="Y111" s="1" t="str">
        <f>IF(H111&gt;L111,"OVER","")</f>
        <v/>
      </c>
    </row>
    <row r="112" spans="1:25">
      <c r="A112" s="1" t="s">
        <v>140</v>
      </c>
      <c r="B112" s="1">
        <v>100</v>
      </c>
      <c r="C112" s="1" t="s">
        <v>25</v>
      </c>
      <c r="D112" s="1" t="s">
        <v>26</v>
      </c>
      <c r="E112" s="1" t="s">
        <v>27</v>
      </c>
      <c r="F112" s="1">
        <v>3</v>
      </c>
      <c r="G112" s="1">
        <f>IF(OR(RIGHT(C112,1)="L","DUP"=W112),0,F112)</f>
        <v>3</v>
      </c>
      <c r="H112" s="1">
        <v>16</v>
      </c>
      <c r="I112" s="1">
        <v>24</v>
      </c>
      <c r="J112" s="1" t="s">
        <v>48</v>
      </c>
      <c r="K112" s="1" t="s">
        <v>138</v>
      </c>
      <c r="L112" s="1">
        <v>30</v>
      </c>
      <c r="M112" s="1" t="s">
        <v>28</v>
      </c>
      <c r="N112" s="1" t="s">
        <v>29</v>
      </c>
      <c r="O112" s="1" t="s">
        <v>29</v>
      </c>
      <c r="P112" s="1" t="s">
        <v>29</v>
      </c>
      <c r="Q112" s="2">
        <v>44704</v>
      </c>
      <c r="R112" s="2">
        <v>44760</v>
      </c>
      <c r="S112" s="1">
        <v>2223</v>
      </c>
      <c r="T112" s="1" t="s">
        <v>30</v>
      </c>
      <c r="U112" s="1">
        <v>35287</v>
      </c>
      <c r="V112" s="1">
        <f>G112*H112</f>
        <v>48</v>
      </c>
      <c r="W112" s="1" t="str">
        <f>IF(U112=U111,"DUP","")</f>
        <v/>
      </c>
      <c r="X112" s="1" t="str">
        <f>IF(H112&gt;=I112,"FULL","")</f>
        <v/>
      </c>
      <c r="Y112" s="1" t="str">
        <f>IF(H112&gt;L112,"OVER","")</f>
        <v/>
      </c>
    </row>
    <row r="113" spans="1:25">
      <c r="A113" s="1" t="s">
        <v>94</v>
      </c>
      <c r="B113" s="1">
        <v>162</v>
      </c>
      <c r="C113" s="1" t="s">
        <v>25</v>
      </c>
      <c r="D113" s="1" t="s">
        <v>26</v>
      </c>
      <c r="E113" s="1" t="s">
        <v>27</v>
      </c>
      <c r="F113" s="1">
        <v>3</v>
      </c>
      <c r="G113" s="1">
        <f>IF(OR(RIGHT(C113,1)="L","DUP"=W113),0,F113)</f>
        <v>3</v>
      </c>
      <c r="H113" s="1">
        <v>18</v>
      </c>
      <c r="I113" s="1">
        <v>32</v>
      </c>
      <c r="J113" s="1" t="s">
        <v>48</v>
      </c>
      <c r="K113" s="1" t="s">
        <v>165</v>
      </c>
      <c r="L113" s="1">
        <v>30</v>
      </c>
      <c r="M113" s="1" t="s">
        <v>28</v>
      </c>
      <c r="N113" s="1" t="s">
        <v>29</v>
      </c>
      <c r="O113" s="1" t="s">
        <v>29</v>
      </c>
      <c r="P113" s="1" t="s">
        <v>29</v>
      </c>
      <c r="Q113" s="2">
        <v>44704</v>
      </c>
      <c r="R113" s="2">
        <v>44760</v>
      </c>
      <c r="S113" s="1">
        <v>2223</v>
      </c>
      <c r="T113" s="1" t="s">
        <v>30</v>
      </c>
      <c r="U113" s="1">
        <v>35211</v>
      </c>
      <c r="V113" s="1">
        <f>G113*H113</f>
        <v>54</v>
      </c>
      <c r="W113" s="1" t="str">
        <f>IF(U113=U112,"DUP","")</f>
        <v/>
      </c>
      <c r="X113" s="1" t="str">
        <f>IF(H113&gt;=I113,"FULL","")</f>
        <v/>
      </c>
      <c r="Y113" s="1" t="str">
        <f>IF(H113&gt;L113,"OVER","")</f>
        <v/>
      </c>
    </row>
    <row r="114" spans="1:25">
      <c r="A114" s="1" t="s">
        <v>94</v>
      </c>
      <c r="B114" s="1">
        <v>263</v>
      </c>
      <c r="C114" s="1" t="s">
        <v>99</v>
      </c>
      <c r="D114" s="1" t="s">
        <v>42</v>
      </c>
      <c r="E114" s="1" t="s">
        <v>100</v>
      </c>
      <c r="F114" s="1">
        <v>4</v>
      </c>
      <c r="G114" s="1">
        <f>IF(OR(RIGHT(C114,1)="L","DUP"=W114),0,F114)</f>
        <v>4</v>
      </c>
      <c r="H114" s="1">
        <v>1</v>
      </c>
      <c r="I114" s="1">
        <v>1</v>
      </c>
      <c r="J114" s="1" t="s">
        <v>48</v>
      </c>
      <c r="K114" s="1" t="s">
        <v>101</v>
      </c>
      <c r="L114" s="1">
        <v>30</v>
      </c>
      <c r="M114" s="1" t="s">
        <v>102</v>
      </c>
      <c r="N114" s="3">
        <v>0.4236111111111111</v>
      </c>
      <c r="O114" s="3">
        <v>0.50694444444444442</v>
      </c>
      <c r="P114" s="1" t="s">
        <v>103</v>
      </c>
      <c r="Q114" s="2">
        <v>44712</v>
      </c>
      <c r="R114" s="2">
        <v>44743</v>
      </c>
      <c r="S114" s="1">
        <v>2223</v>
      </c>
      <c r="T114" s="1" t="s">
        <v>84</v>
      </c>
      <c r="U114" s="1">
        <v>41734</v>
      </c>
      <c r="V114" s="1">
        <f>G114*H114</f>
        <v>4</v>
      </c>
      <c r="W114" s="1" t="str">
        <f>IF(U114=U113,"DUP","")</f>
        <v/>
      </c>
      <c r="X114" s="1" t="str">
        <f>IF(H114&gt;=I114,"FULL","")</f>
        <v>FULL</v>
      </c>
      <c r="Y114" s="1" t="str">
        <f>IF(H114&gt;L114,"OVER","")</f>
        <v/>
      </c>
    </row>
    <row r="115" spans="1:25">
      <c r="A115" s="1" t="s">
        <v>94</v>
      </c>
      <c r="B115" s="1">
        <v>245</v>
      </c>
      <c r="C115" s="1" t="s">
        <v>34</v>
      </c>
      <c r="D115" s="1" t="s">
        <v>26</v>
      </c>
      <c r="E115" s="1" t="s">
        <v>27</v>
      </c>
      <c r="F115" s="1">
        <v>3</v>
      </c>
      <c r="G115" s="1">
        <f>IF(OR(RIGHT(C115,1)="L","DUP"=W115),0,F115)</f>
        <v>3</v>
      </c>
      <c r="H115" s="1">
        <v>23</v>
      </c>
      <c r="I115" s="1">
        <v>28</v>
      </c>
      <c r="J115" s="1" t="s">
        <v>48</v>
      </c>
      <c r="K115" s="1" t="s">
        <v>168</v>
      </c>
      <c r="L115" s="1">
        <v>30</v>
      </c>
      <c r="M115" s="1" t="s">
        <v>28</v>
      </c>
      <c r="N115" s="1" t="s">
        <v>29</v>
      </c>
      <c r="O115" s="1" t="s">
        <v>29</v>
      </c>
      <c r="P115" s="1" t="s">
        <v>29</v>
      </c>
      <c r="Q115" s="2">
        <v>44704</v>
      </c>
      <c r="R115" s="2">
        <v>44760</v>
      </c>
      <c r="S115" s="1">
        <v>2223</v>
      </c>
      <c r="T115" s="1" t="s">
        <v>30</v>
      </c>
      <c r="U115" s="1">
        <v>35218</v>
      </c>
      <c r="V115" s="1">
        <f>G115*H115</f>
        <v>69</v>
      </c>
      <c r="W115" s="1" t="str">
        <f>IF(U115=U114,"DUP","")</f>
        <v/>
      </c>
      <c r="X115" s="1" t="str">
        <f>IF(H115&gt;=I115,"FULL","")</f>
        <v/>
      </c>
      <c r="Y115" s="1" t="str">
        <f>IF(H115&gt;L115,"OVER","")</f>
        <v/>
      </c>
    </row>
    <row r="116" spans="1:25">
      <c r="A116" s="1" t="s">
        <v>94</v>
      </c>
      <c r="B116" s="1">
        <v>261</v>
      </c>
      <c r="C116" s="1" t="s">
        <v>25</v>
      </c>
      <c r="D116" s="1" t="s">
        <v>26</v>
      </c>
      <c r="E116" s="1" t="s">
        <v>27</v>
      </c>
      <c r="F116" s="1">
        <v>3</v>
      </c>
      <c r="G116" s="1">
        <f>IF(OR(RIGHT(C116,1)="L","DUP"=W116),0,F116)</f>
        <v>3</v>
      </c>
      <c r="H116" s="1">
        <v>26</v>
      </c>
      <c r="I116" s="1">
        <v>32</v>
      </c>
      <c r="J116" s="1" t="s">
        <v>48</v>
      </c>
      <c r="K116" s="1" t="s">
        <v>168</v>
      </c>
      <c r="L116" s="1">
        <v>30</v>
      </c>
      <c r="M116" s="1" t="s">
        <v>28</v>
      </c>
      <c r="N116" s="1" t="s">
        <v>29</v>
      </c>
      <c r="O116" s="1" t="s">
        <v>29</v>
      </c>
      <c r="P116" s="1" t="s">
        <v>29</v>
      </c>
      <c r="Q116" s="2">
        <v>44704</v>
      </c>
      <c r="R116" s="2">
        <v>44760</v>
      </c>
      <c r="S116" s="1">
        <v>2223</v>
      </c>
      <c r="T116" s="1" t="s">
        <v>30</v>
      </c>
      <c r="U116" s="1">
        <v>35466</v>
      </c>
      <c r="V116" s="1">
        <f>G116*H116</f>
        <v>78</v>
      </c>
      <c r="W116" s="1" t="str">
        <f>IF(U116=U115,"DUP","")</f>
        <v/>
      </c>
      <c r="X116" s="1" t="str">
        <f>IF(H116&gt;=I116,"FULL","")</f>
        <v/>
      </c>
      <c r="Y116" s="1" t="str">
        <f>IF(H116&gt;L116,"OVER","")</f>
        <v/>
      </c>
    </row>
    <row r="117" spans="1:25">
      <c r="A117" s="1" t="s">
        <v>94</v>
      </c>
      <c r="B117" s="1">
        <v>264</v>
      </c>
      <c r="C117" s="1" t="s">
        <v>25</v>
      </c>
      <c r="D117" s="1" t="s">
        <v>26</v>
      </c>
      <c r="E117" s="1" t="s">
        <v>27</v>
      </c>
      <c r="F117" s="1">
        <v>4</v>
      </c>
      <c r="G117" s="1">
        <f>IF(OR(RIGHT(C117,1)="L","DUP"=W117),0,F117)</f>
        <v>4</v>
      </c>
      <c r="H117" s="1">
        <v>18</v>
      </c>
      <c r="I117" s="1">
        <v>32</v>
      </c>
      <c r="J117" s="1" t="s">
        <v>48</v>
      </c>
      <c r="K117" s="1" t="s">
        <v>168</v>
      </c>
      <c r="L117" s="1">
        <v>30</v>
      </c>
      <c r="M117" s="1" t="s">
        <v>28</v>
      </c>
      <c r="N117" s="1" t="s">
        <v>29</v>
      </c>
      <c r="O117" s="1" t="s">
        <v>29</v>
      </c>
      <c r="P117" s="1" t="s">
        <v>29</v>
      </c>
      <c r="Q117" s="2">
        <v>44704</v>
      </c>
      <c r="R117" s="2">
        <v>44760</v>
      </c>
      <c r="S117" s="1">
        <v>2223</v>
      </c>
      <c r="T117" s="1" t="s">
        <v>30</v>
      </c>
      <c r="U117" s="1">
        <v>35237</v>
      </c>
      <c r="V117" s="1">
        <f>G117*H117</f>
        <v>72</v>
      </c>
      <c r="W117" s="1" t="str">
        <f>IF(U117=U116,"DUP","")</f>
        <v/>
      </c>
      <c r="X117" s="1" t="str">
        <f>IF(H117&gt;=I117,"FULL","")</f>
        <v/>
      </c>
      <c r="Y117" s="1" t="str">
        <f>IF(H117&gt;L117,"OVER","")</f>
        <v/>
      </c>
    </row>
    <row r="118" spans="1:25">
      <c r="A118" s="1" t="s">
        <v>140</v>
      </c>
      <c r="B118" s="1">
        <v>100</v>
      </c>
      <c r="C118" s="1" t="s">
        <v>108</v>
      </c>
      <c r="D118" s="1" t="s">
        <v>26</v>
      </c>
      <c r="E118" s="1" t="s">
        <v>100</v>
      </c>
      <c r="F118" s="1">
        <v>3</v>
      </c>
      <c r="G118" s="1">
        <f>IF(OR(RIGHT(C118,1)="L","DUP"=W118),0,F118)</f>
        <v>3</v>
      </c>
      <c r="H118" s="1">
        <v>4</v>
      </c>
      <c r="I118" s="1">
        <v>5</v>
      </c>
      <c r="J118" s="1" t="s">
        <v>48</v>
      </c>
      <c r="K118" s="1" t="s">
        <v>141</v>
      </c>
      <c r="L118" s="1">
        <v>30</v>
      </c>
      <c r="M118" s="1" t="s">
        <v>28</v>
      </c>
      <c r="N118" s="1" t="s">
        <v>29</v>
      </c>
      <c r="O118" s="1" t="s">
        <v>29</v>
      </c>
      <c r="P118" s="1" t="s">
        <v>29</v>
      </c>
      <c r="Q118" s="2">
        <v>44697</v>
      </c>
      <c r="R118" s="2">
        <v>44781</v>
      </c>
      <c r="S118" s="1">
        <v>2223</v>
      </c>
      <c r="T118" s="1" t="s">
        <v>30</v>
      </c>
      <c r="U118" s="1">
        <v>38342</v>
      </c>
      <c r="V118" s="1">
        <f>G118*H118</f>
        <v>12</v>
      </c>
      <c r="W118" s="1" t="str">
        <f>IF(U118=U117,"DUP","")</f>
        <v/>
      </c>
      <c r="X118" s="1" t="str">
        <f>IF(H118&gt;=I118,"FULL","")</f>
        <v/>
      </c>
      <c r="Y118" s="1" t="str">
        <f>IF(H118&gt;L118,"OVER","")</f>
        <v/>
      </c>
    </row>
    <row r="119" spans="1:25">
      <c r="A119" s="1" t="s">
        <v>53</v>
      </c>
      <c r="B119" s="1">
        <v>101</v>
      </c>
      <c r="C119" s="1" t="s">
        <v>31</v>
      </c>
      <c r="D119" s="1" t="s">
        <v>26</v>
      </c>
      <c r="E119" s="1" t="s">
        <v>27</v>
      </c>
      <c r="F119" s="1">
        <v>4</v>
      </c>
      <c r="G119" s="1">
        <f>IF(OR(RIGHT(C119,1)="L","DUP"=W119),0,F119)</f>
        <v>4</v>
      </c>
      <c r="H119" s="1">
        <v>22</v>
      </c>
      <c r="I119" s="1">
        <v>30</v>
      </c>
      <c r="J119" s="1" t="s">
        <v>48</v>
      </c>
      <c r="K119" s="1" t="s">
        <v>58</v>
      </c>
      <c r="L119" s="1">
        <v>30</v>
      </c>
      <c r="M119" s="1" t="s">
        <v>28</v>
      </c>
      <c r="N119" s="1" t="s">
        <v>29</v>
      </c>
      <c r="O119" s="1" t="s">
        <v>29</v>
      </c>
      <c r="P119" s="1" t="s">
        <v>29</v>
      </c>
      <c r="Q119" s="2">
        <v>44704</v>
      </c>
      <c r="R119" s="2">
        <v>44760</v>
      </c>
      <c r="S119" s="1">
        <v>2223</v>
      </c>
      <c r="T119" s="1" t="s">
        <v>30</v>
      </c>
      <c r="U119" s="1">
        <v>35272</v>
      </c>
      <c r="V119" s="1">
        <f>G119*H119</f>
        <v>88</v>
      </c>
      <c r="W119" s="1" t="str">
        <f>IF(U119=U118,"DUP","")</f>
        <v/>
      </c>
      <c r="X119" s="1" t="str">
        <f>IF(H119&gt;=I119,"FULL","")</f>
        <v/>
      </c>
      <c r="Y119" s="1" t="str">
        <f>IF(H119&gt;L119,"OVER","")</f>
        <v/>
      </c>
    </row>
    <row r="120" spans="1:25">
      <c r="A120" s="1" t="s">
        <v>53</v>
      </c>
      <c r="B120" s="1">
        <v>101</v>
      </c>
      <c r="C120" s="1" t="s">
        <v>59</v>
      </c>
      <c r="D120" s="1" t="s">
        <v>38</v>
      </c>
      <c r="E120" s="1" t="s">
        <v>27</v>
      </c>
      <c r="F120" s="1">
        <v>0</v>
      </c>
      <c r="G120" s="1">
        <f>IF(OR(RIGHT(C120,1)="L","DUP"=W120),0,F120)</f>
        <v>0</v>
      </c>
      <c r="H120" s="1">
        <v>22</v>
      </c>
      <c r="I120" s="1">
        <v>30</v>
      </c>
      <c r="J120" s="1" t="s">
        <v>48</v>
      </c>
      <c r="K120" s="1" t="s">
        <v>58</v>
      </c>
      <c r="L120" s="1">
        <v>30</v>
      </c>
      <c r="M120" s="1" t="s">
        <v>28</v>
      </c>
      <c r="N120" s="1" t="s">
        <v>29</v>
      </c>
      <c r="O120" s="1" t="s">
        <v>29</v>
      </c>
      <c r="P120" s="1" t="s">
        <v>29</v>
      </c>
      <c r="Q120" s="2">
        <v>44704</v>
      </c>
      <c r="R120" s="2">
        <v>44760</v>
      </c>
      <c r="S120" s="1">
        <v>2223</v>
      </c>
      <c r="T120" s="1" t="s">
        <v>30</v>
      </c>
      <c r="U120" s="1">
        <v>35273</v>
      </c>
      <c r="V120" s="1">
        <f>G120*H120</f>
        <v>0</v>
      </c>
      <c r="W120" s="1" t="str">
        <f>IF(U120=U119,"DUP","")</f>
        <v/>
      </c>
      <c r="X120" s="1" t="str">
        <f>IF(H120&gt;=I120,"FULL","")</f>
        <v/>
      </c>
      <c r="Y120" s="1" t="str">
        <f>IF(H120&gt;L120,"OVER","")</f>
        <v/>
      </c>
    </row>
    <row r="121" spans="1:25">
      <c r="A121" s="1" t="s">
        <v>147</v>
      </c>
      <c r="B121" s="1">
        <v>60</v>
      </c>
      <c r="C121" s="1" t="s">
        <v>47</v>
      </c>
      <c r="D121" s="1" t="s">
        <v>42</v>
      </c>
      <c r="E121" s="1" t="s">
        <v>27</v>
      </c>
      <c r="F121" s="1">
        <v>3</v>
      </c>
      <c r="G121" s="1">
        <f>IF(OR(RIGHT(C121,1)="L","DUP"=W121),0,F121)</f>
        <v>3</v>
      </c>
      <c r="H121" s="1">
        <v>8</v>
      </c>
      <c r="I121" s="1">
        <v>18</v>
      </c>
      <c r="J121" s="1" t="s">
        <v>48</v>
      </c>
      <c r="K121" s="1" t="s">
        <v>153</v>
      </c>
      <c r="L121" s="1">
        <v>24</v>
      </c>
      <c r="M121" s="1">
        <v>309</v>
      </c>
      <c r="N121" s="3">
        <v>0.66666666666666663</v>
      </c>
      <c r="O121" s="3">
        <v>0.78125</v>
      </c>
      <c r="P121" s="1" t="s">
        <v>50</v>
      </c>
      <c r="Q121" s="2">
        <v>44704</v>
      </c>
      <c r="R121" s="2">
        <v>44760</v>
      </c>
      <c r="S121" s="1">
        <v>2223</v>
      </c>
      <c r="T121" s="1" t="s">
        <v>30</v>
      </c>
      <c r="U121" s="1">
        <v>38637</v>
      </c>
      <c r="V121" s="1">
        <f>G121*H121</f>
        <v>24</v>
      </c>
      <c r="W121" s="1" t="str">
        <f>IF(U121=U120,"DUP","")</f>
        <v/>
      </c>
      <c r="X121" s="1" t="str">
        <f>IF(H121&gt;=I121,"FULL","")</f>
        <v/>
      </c>
      <c r="Y121" s="1" t="str">
        <f>IF(H121&gt;L121,"OVER","")</f>
        <v/>
      </c>
    </row>
    <row r="122" spans="1:25">
      <c r="A122" s="1" t="s">
        <v>78</v>
      </c>
      <c r="B122" s="1">
        <v>111</v>
      </c>
      <c r="C122" s="1" t="s">
        <v>31</v>
      </c>
      <c r="D122" s="1" t="s">
        <v>26</v>
      </c>
      <c r="E122" s="1" t="s">
        <v>27</v>
      </c>
      <c r="F122" s="1">
        <v>4</v>
      </c>
      <c r="G122" s="1">
        <f>IF(OR(RIGHT(C122,1)="L","DUP"=W122),0,F122)</f>
        <v>4</v>
      </c>
      <c r="H122" s="1">
        <v>6</v>
      </c>
      <c r="I122" s="1">
        <v>29</v>
      </c>
      <c r="J122" s="1" t="s">
        <v>48</v>
      </c>
      <c r="K122" s="1" t="s">
        <v>82</v>
      </c>
      <c r="L122" s="1">
        <v>30</v>
      </c>
      <c r="M122" s="1" t="s">
        <v>28</v>
      </c>
      <c r="N122" s="1" t="s">
        <v>29</v>
      </c>
      <c r="O122" s="1" t="s">
        <v>29</v>
      </c>
      <c r="P122" s="1" t="s">
        <v>29</v>
      </c>
      <c r="Q122" s="2">
        <v>44704</v>
      </c>
      <c r="R122" s="2">
        <v>44760</v>
      </c>
      <c r="S122" s="1">
        <v>2223</v>
      </c>
      <c r="T122" s="1" t="s">
        <v>30</v>
      </c>
      <c r="U122" s="1">
        <v>35433</v>
      </c>
      <c r="V122" s="1">
        <f>G122*H122</f>
        <v>24</v>
      </c>
      <c r="W122" s="1" t="str">
        <f>IF(U122=U121,"DUP","")</f>
        <v/>
      </c>
      <c r="X122" s="1" t="str">
        <f>IF(H122&gt;=I122,"FULL","")</f>
        <v/>
      </c>
      <c r="Y122" s="1" t="str">
        <f>IF(H122&gt;L122,"OVER","")</f>
        <v/>
      </c>
    </row>
    <row r="123" spans="1:25">
      <c r="A123" s="1" t="s">
        <v>78</v>
      </c>
      <c r="B123" s="1">
        <v>112</v>
      </c>
      <c r="C123" s="1" t="s">
        <v>25</v>
      </c>
      <c r="D123" s="1" t="s">
        <v>26</v>
      </c>
      <c r="E123" s="1" t="s">
        <v>27</v>
      </c>
      <c r="F123" s="1">
        <v>4</v>
      </c>
      <c r="G123" s="1">
        <f>IF(OR(RIGHT(C123,1)="L","DUP"=W123),0,F123)</f>
        <v>4</v>
      </c>
      <c r="H123" s="1">
        <v>20</v>
      </c>
      <c r="I123" s="1">
        <v>26</v>
      </c>
      <c r="J123" s="1" t="s">
        <v>48</v>
      </c>
      <c r="K123" s="1" t="s">
        <v>82</v>
      </c>
      <c r="L123" s="1">
        <v>30</v>
      </c>
      <c r="M123" s="1" t="s">
        <v>28</v>
      </c>
      <c r="N123" s="1" t="s">
        <v>29</v>
      </c>
      <c r="O123" s="1" t="s">
        <v>29</v>
      </c>
      <c r="P123" s="1" t="s">
        <v>29</v>
      </c>
      <c r="Q123" s="2">
        <v>44704</v>
      </c>
      <c r="R123" s="2">
        <v>44760</v>
      </c>
      <c r="S123" s="1">
        <v>2223</v>
      </c>
      <c r="T123" s="1" t="s">
        <v>30</v>
      </c>
      <c r="U123" s="1">
        <v>35435</v>
      </c>
      <c r="V123" s="1">
        <f>G123*H123</f>
        <v>80</v>
      </c>
      <c r="W123" s="1" t="str">
        <f>IF(U123=U122,"DUP","")</f>
        <v/>
      </c>
      <c r="X123" s="1" t="str">
        <f>IF(H123&gt;=I123,"FULL","")</f>
        <v/>
      </c>
      <c r="Y123" s="1" t="str">
        <f>IF(H123&gt;L123,"OVER","")</f>
        <v/>
      </c>
    </row>
    <row r="124" spans="1:25">
      <c r="A124" s="1" t="s">
        <v>78</v>
      </c>
      <c r="B124" s="1">
        <v>112</v>
      </c>
      <c r="C124" s="1" t="s">
        <v>57</v>
      </c>
      <c r="D124" s="1" t="s">
        <v>38</v>
      </c>
      <c r="E124" s="1" t="s">
        <v>27</v>
      </c>
      <c r="F124" s="1">
        <v>0</v>
      </c>
      <c r="G124" s="1">
        <f>IF(OR(RIGHT(C124,1)="L","DUP"=W124),0,F124)</f>
        <v>0</v>
      </c>
      <c r="H124" s="1">
        <v>20</v>
      </c>
      <c r="I124" s="1">
        <v>26</v>
      </c>
      <c r="J124" s="1" t="s">
        <v>48</v>
      </c>
      <c r="K124" s="1" t="s">
        <v>82</v>
      </c>
      <c r="L124" s="1">
        <v>30</v>
      </c>
      <c r="M124" s="1" t="s">
        <v>28</v>
      </c>
      <c r="N124" s="1" t="s">
        <v>29</v>
      </c>
      <c r="O124" s="1" t="s">
        <v>29</v>
      </c>
      <c r="P124" s="1" t="s">
        <v>29</v>
      </c>
      <c r="Q124" s="2">
        <v>44704</v>
      </c>
      <c r="R124" s="2">
        <v>44760</v>
      </c>
      <c r="S124" s="1">
        <v>2223</v>
      </c>
      <c r="T124" s="1" t="s">
        <v>30</v>
      </c>
      <c r="U124" s="1">
        <v>35436</v>
      </c>
      <c r="V124" s="1">
        <f>G124*H124</f>
        <v>0</v>
      </c>
      <c r="W124" s="1" t="str">
        <f>IF(U124=U123,"DUP","")</f>
        <v/>
      </c>
      <c r="X124" s="1" t="str">
        <f>IF(H124&gt;=I124,"FULL","")</f>
        <v/>
      </c>
      <c r="Y124" s="1" t="str">
        <f>IF(H124&gt;L124,"OVER","")</f>
        <v/>
      </c>
    </row>
    <row r="125" spans="1:25">
      <c r="A125" s="1" t="s">
        <v>78</v>
      </c>
      <c r="B125" s="1">
        <v>112</v>
      </c>
      <c r="C125" s="1" t="s">
        <v>31</v>
      </c>
      <c r="D125" s="1" t="s">
        <v>26</v>
      </c>
      <c r="E125" s="1" t="s">
        <v>32</v>
      </c>
      <c r="F125" s="1">
        <v>4</v>
      </c>
      <c r="G125" s="1">
        <v>4</v>
      </c>
      <c r="H125" s="1">
        <v>11</v>
      </c>
      <c r="I125" s="1">
        <v>24</v>
      </c>
      <c r="J125" s="1" t="s">
        <v>48</v>
      </c>
      <c r="K125" s="1" t="s">
        <v>82</v>
      </c>
      <c r="L125" s="1">
        <v>30</v>
      </c>
      <c r="M125" s="1" t="s">
        <v>28</v>
      </c>
      <c r="N125" s="1" t="s">
        <v>29</v>
      </c>
      <c r="O125" s="1" t="s">
        <v>29</v>
      </c>
      <c r="P125" s="1" t="s">
        <v>29</v>
      </c>
      <c r="Q125" s="2">
        <v>44733</v>
      </c>
      <c r="R125" s="2">
        <v>44767</v>
      </c>
      <c r="S125" s="1">
        <v>2223</v>
      </c>
      <c r="T125" s="1" t="s">
        <v>30</v>
      </c>
      <c r="U125" s="1">
        <v>35521</v>
      </c>
      <c r="V125" s="1">
        <f>G125*H125</f>
        <v>44</v>
      </c>
      <c r="W125" s="1" t="e">
        <f>IF(U125=#REF!,"DUP","")</f>
        <v>#REF!</v>
      </c>
      <c r="X125" s="1" t="str">
        <f>IF(H125&gt;=I125,"FULL","")</f>
        <v/>
      </c>
      <c r="Y125" s="1" t="str">
        <f>IF(H125&gt;L125,"OVER","")</f>
        <v/>
      </c>
    </row>
    <row r="126" spans="1:25">
      <c r="A126" s="1" t="s">
        <v>78</v>
      </c>
      <c r="B126" s="1">
        <v>112</v>
      </c>
      <c r="C126" s="1" t="s">
        <v>59</v>
      </c>
      <c r="D126" s="1" t="s">
        <v>38</v>
      </c>
      <c r="E126" s="1" t="s">
        <v>32</v>
      </c>
      <c r="F126" s="1">
        <v>0</v>
      </c>
      <c r="G126" s="1">
        <f>IF(OR(RIGHT(C126,1)="L","DUP"=W126),0,F126)</f>
        <v>0</v>
      </c>
      <c r="H126" s="1">
        <v>11</v>
      </c>
      <c r="I126" s="1">
        <v>24</v>
      </c>
      <c r="J126" s="1" t="s">
        <v>48</v>
      </c>
      <c r="K126" s="1" t="s">
        <v>82</v>
      </c>
      <c r="L126" s="1">
        <v>30</v>
      </c>
      <c r="M126" s="1" t="s">
        <v>28</v>
      </c>
      <c r="N126" s="1" t="s">
        <v>29</v>
      </c>
      <c r="O126" s="1" t="s">
        <v>29</v>
      </c>
      <c r="P126" s="1" t="s">
        <v>29</v>
      </c>
      <c r="Q126" s="2">
        <v>44733</v>
      </c>
      <c r="R126" s="2">
        <v>44767</v>
      </c>
      <c r="S126" s="1">
        <v>2223</v>
      </c>
      <c r="T126" s="1" t="s">
        <v>30</v>
      </c>
      <c r="U126" s="1">
        <v>35522</v>
      </c>
      <c r="V126" s="1">
        <f>G126*H126</f>
        <v>0</v>
      </c>
      <c r="W126" s="1" t="str">
        <f>IF(U126=U125,"DUP","")</f>
        <v/>
      </c>
      <c r="X126" s="1" t="str">
        <f>IF(H126&gt;=I126,"FULL","")</f>
        <v/>
      </c>
      <c r="Y126" s="1" t="str">
        <f>IF(H126&gt;L126,"OVER","")</f>
        <v/>
      </c>
    </row>
    <row r="127" spans="1:25">
      <c r="A127" s="1" t="s">
        <v>53</v>
      </c>
      <c r="B127" s="1">
        <v>101</v>
      </c>
      <c r="C127" s="1" t="s">
        <v>41</v>
      </c>
      <c r="D127" s="1" t="s">
        <v>42</v>
      </c>
      <c r="E127" s="1" t="s">
        <v>27</v>
      </c>
      <c r="F127" s="1">
        <v>4</v>
      </c>
      <c r="G127" s="1">
        <f>IF(OR(RIGHT(C127,1)="L","DUP"=W127),0,F127)</f>
        <v>4</v>
      </c>
      <c r="H127" s="1">
        <v>5</v>
      </c>
      <c r="I127" s="1">
        <v>24</v>
      </c>
      <c r="J127" s="1" t="s">
        <v>48</v>
      </c>
      <c r="K127" s="1" t="s">
        <v>54</v>
      </c>
      <c r="L127" s="1">
        <v>48</v>
      </c>
      <c r="M127" s="1">
        <v>421</v>
      </c>
      <c r="N127" s="3">
        <v>0.45833333333333331</v>
      </c>
      <c r="O127" s="3">
        <v>0.57638888888888895</v>
      </c>
      <c r="P127" s="1" t="s">
        <v>52</v>
      </c>
      <c r="Q127" s="2">
        <v>44704</v>
      </c>
      <c r="R127" s="2">
        <v>44760</v>
      </c>
      <c r="S127" s="1">
        <v>2223</v>
      </c>
      <c r="T127" s="1" t="s">
        <v>30</v>
      </c>
      <c r="U127" s="1">
        <v>35247</v>
      </c>
      <c r="V127" s="1">
        <f>G127*H127</f>
        <v>20</v>
      </c>
      <c r="W127" s="1" t="str">
        <f>IF(U127=U126,"DUP","")</f>
        <v/>
      </c>
      <c r="X127" s="1" t="str">
        <f>IF(H127&gt;=I127,"FULL","")</f>
        <v/>
      </c>
      <c r="Y127" s="1" t="str">
        <f>IF(H127&gt;L127,"OVER","")</f>
        <v/>
      </c>
    </row>
    <row r="128" spans="1:25">
      <c r="A128" s="1" t="s">
        <v>53</v>
      </c>
      <c r="B128" s="1">
        <v>101</v>
      </c>
      <c r="C128" s="1" t="s">
        <v>37</v>
      </c>
      <c r="D128" s="1" t="s">
        <v>38</v>
      </c>
      <c r="E128" s="1" t="s">
        <v>27</v>
      </c>
      <c r="F128" s="1">
        <v>0</v>
      </c>
      <c r="G128" s="1">
        <f>IF(OR(RIGHT(C128,1)="L","DUP"=W128),0,F128)</f>
        <v>0</v>
      </c>
      <c r="H128" s="1">
        <v>5</v>
      </c>
      <c r="I128" s="1">
        <v>24</v>
      </c>
      <c r="J128" s="1" t="s">
        <v>48</v>
      </c>
      <c r="K128" s="1" t="s">
        <v>54</v>
      </c>
      <c r="L128" s="1">
        <v>24</v>
      </c>
      <c r="M128" s="1">
        <v>435</v>
      </c>
      <c r="N128" s="3">
        <v>0.33333333333333331</v>
      </c>
      <c r="O128" s="3">
        <v>0.4513888888888889</v>
      </c>
      <c r="P128" s="1" t="s">
        <v>52</v>
      </c>
      <c r="Q128" s="2">
        <v>44704</v>
      </c>
      <c r="R128" s="2">
        <v>44760</v>
      </c>
      <c r="S128" s="1">
        <v>2223</v>
      </c>
      <c r="T128" s="1" t="s">
        <v>30</v>
      </c>
      <c r="U128" s="1">
        <v>35540</v>
      </c>
      <c r="V128" s="1">
        <f>G128*H128</f>
        <v>0</v>
      </c>
      <c r="W128" s="1" t="str">
        <f>IF(U128=U127,"DUP","")</f>
        <v/>
      </c>
      <c r="X128" s="1" t="str">
        <f>IF(H128&gt;=I128,"FULL","")</f>
        <v/>
      </c>
      <c r="Y128" s="1" t="str">
        <f>IF(H128&gt;L128,"OVER","")</f>
        <v/>
      </c>
    </row>
    <row r="129" spans="1:25">
      <c r="A129" s="1" t="s">
        <v>53</v>
      </c>
      <c r="B129" s="1">
        <v>101</v>
      </c>
      <c r="C129" s="1" t="s">
        <v>85</v>
      </c>
      <c r="D129" s="1" t="s">
        <v>42</v>
      </c>
      <c r="E129" s="1" t="s">
        <v>27</v>
      </c>
      <c r="F129" s="1">
        <v>4</v>
      </c>
      <c r="G129" s="1">
        <v>4</v>
      </c>
      <c r="H129" s="1">
        <v>5</v>
      </c>
      <c r="I129" s="1">
        <v>24</v>
      </c>
      <c r="J129" s="1" t="s">
        <v>48</v>
      </c>
      <c r="K129" s="1" t="s">
        <v>54</v>
      </c>
      <c r="L129" s="1">
        <v>24</v>
      </c>
      <c r="M129" s="1">
        <v>304</v>
      </c>
      <c r="N129" s="3">
        <v>0.45833333333333331</v>
      </c>
      <c r="O129" s="3">
        <v>0.57638888888888895</v>
      </c>
      <c r="P129" s="1" t="s">
        <v>52</v>
      </c>
      <c r="Q129" s="2">
        <v>44704</v>
      </c>
      <c r="R129" s="2">
        <v>44760</v>
      </c>
      <c r="S129" s="1">
        <v>2223</v>
      </c>
      <c r="T129" s="1" t="s">
        <v>84</v>
      </c>
      <c r="U129" s="1">
        <v>35253</v>
      </c>
      <c r="V129" s="1">
        <f>G129*H129</f>
        <v>20</v>
      </c>
      <c r="W129" s="1" t="e">
        <f>IF(U129=#REF!,"DUP","")</f>
        <v>#REF!</v>
      </c>
      <c r="X129" s="1" t="str">
        <f>IF(H129&gt;=I129,"FULL","")</f>
        <v/>
      </c>
      <c r="Y129" s="1" t="str">
        <f>IF(H129&gt;L129,"OVER","")</f>
        <v/>
      </c>
    </row>
    <row r="130" spans="1:25">
      <c r="A130" s="1" t="s">
        <v>53</v>
      </c>
      <c r="B130" s="1">
        <v>101</v>
      </c>
      <c r="C130" s="1" t="s">
        <v>86</v>
      </c>
      <c r="D130" s="1" t="s">
        <v>38</v>
      </c>
      <c r="E130" s="1" t="s">
        <v>27</v>
      </c>
      <c r="F130" s="1">
        <v>0</v>
      </c>
      <c r="G130" s="1">
        <f>IF(OR(RIGHT(C130,1)="L","DUP"=W130),0,F130)</f>
        <v>0</v>
      </c>
      <c r="H130" s="1">
        <v>5</v>
      </c>
      <c r="I130" s="1">
        <v>24</v>
      </c>
      <c r="J130" s="1" t="s">
        <v>48</v>
      </c>
      <c r="K130" s="1" t="s">
        <v>54</v>
      </c>
      <c r="L130" s="1">
        <v>32</v>
      </c>
      <c r="M130" s="1">
        <v>329</v>
      </c>
      <c r="N130" s="3">
        <v>0.33333333333333331</v>
      </c>
      <c r="O130" s="3">
        <v>0.4513888888888889</v>
      </c>
      <c r="P130" s="1" t="s">
        <v>52</v>
      </c>
      <c r="Q130" s="2">
        <v>44704</v>
      </c>
      <c r="R130" s="2">
        <v>44760</v>
      </c>
      <c r="S130" s="1">
        <v>2223</v>
      </c>
      <c r="T130" s="1" t="s">
        <v>84</v>
      </c>
      <c r="U130" s="1">
        <v>35254</v>
      </c>
      <c r="V130" s="1">
        <f>G130*H130</f>
        <v>0</v>
      </c>
      <c r="W130" s="1" t="str">
        <f>IF(U130=U129,"DUP","")</f>
        <v/>
      </c>
      <c r="X130" s="1" t="str">
        <f>IF(H130&gt;=I130,"FULL","")</f>
        <v/>
      </c>
      <c r="Y130" s="1" t="str">
        <f>IF(H130&gt;L130,"OVER","")</f>
        <v/>
      </c>
    </row>
    <row r="131" spans="1:25">
      <c r="A131" s="1" t="s">
        <v>53</v>
      </c>
      <c r="B131" s="1">
        <v>101</v>
      </c>
      <c r="C131" s="1" t="s">
        <v>47</v>
      </c>
      <c r="D131" s="1" t="s">
        <v>42</v>
      </c>
      <c r="E131" s="1" t="s">
        <v>27</v>
      </c>
      <c r="F131" s="1">
        <v>4</v>
      </c>
      <c r="G131" s="1">
        <f>IF(OR(RIGHT(C131,1)="L","DUP"=W131),0,F131)</f>
        <v>4</v>
      </c>
      <c r="H131" s="1">
        <v>2</v>
      </c>
      <c r="I131" s="1">
        <v>24</v>
      </c>
      <c r="J131" s="1" t="s">
        <v>48</v>
      </c>
      <c r="K131" s="1" t="s">
        <v>54</v>
      </c>
      <c r="L131" s="1">
        <v>44</v>
      </c>
      <c r="M131" s="1">
        <v>426</v>
      </c>
      <c r="N131" s="3">
        <v>0.66666666666666663</v>
      </c>
      <c r="O131" s="3">
        <v>0.78472222222222221</v>
      </c>
      <c r="P131" s="1" t="s">
        <v>50</v>
      </c>
      <c r="Q131" s="2">
        <v>44704</v>
      </c>
      <c r="R131" s="2">
        <v>44760</v>
      </c>
      <c r="S131" s="1">
        <v>2223</v>
      </c>
      <c r="T131" s="1" t="s">
        <v>30</v>
      </c>
      <c r="U131" s="1">
        <v>35248</v>
      </c>
      <c r="V131" s="1">
        <f>G131*H131</f>
        <v>8</v>
      </c>
      <c r="W131" s="1" t="str">
        <f>IF(U131=U130,"DUP","")</f>
        <v/>
      </c>
      <c r="X131" s="1" t="str">
        <f>IF(H131&gt;=I131,"FULL","")</f>
        <v/>
      </c>
      <c r="Y131" s="1" t="str">
        <f>IF(H131&gt;L131,"OVER","")</f>
        <v/>
      </c>
    </row>
    <row r="132" spans="1:25">
      <c r="A132" s="1" t="s">
        <v>53</v>
      </c>
      <c r="B132" s="1">
        <v>101</v>
      </c>
      <c r="C132" s="1" t="s">
        <v>55</v>
      </c>
      <c r="D132" s="1" t="s">
        <v>38</v>
      </c>
      <c r="E132" s="1" t="s">
        <v>27</v>
      </c>
      <c r="F132" s="1">
        <v>0</v>
      </c>
      <c r="G132" s="1">
        <f>IF(OR(RIGHT(C132,1)="L","DUP"=W132),0,F132)</f>
        <v>0</v>
      </c>
      <c r="H132" s="1">
        <v>2</v>
      </c>
      <c r="I132" s="1">
        <v>24</v>
      </c>
      <c r="J132" s="1" t="s">
        <v>48</v>
      </c>
      <c r="K132" s="1" t="s">
        <v>54</v>
      </c>
      <c r="L132" s="1">
        <v>24</v>
      </c>
      <c r="M132" s="1">
        <v>435</v>
      </c>
      <c r="N132" s="3">
        <v>0.79166666666666663</v>
      </c>
      <c r="O132" s="3">
        <v>0.90277777777777779</v>
      </c>
      <c r="P132" s="1" t="s">
        <v>50</v>
      </c>
      <c r="Q132" s="2">
        <v>44704</v>
      </c>
      <c r="R132" s="2">
        <v>44760</v>
      </c>
      <c r="S132" s="1">
        <v>2223</v>
      </c>
      <c r="T132" s="1" t="s">
        <v>30</v>
      </c>
      <c r="U132" s="1">
        <v>35249</v>
      </c>
      <c r="V132" s="1">
        <f>G132*H132</f>
        <v>0</v>
      </c>
      <c r="W132" s="1" t="str">
        <f>IF(U132=U131,"DUP","")</f>
        <v/>
      </c>
      <c r="X132" s="1" t="str">
        <f>IF(H132&gt;=I132,"FULL","")</f>
        <v/>
      </c>
      <c r="Y132" s="1" t="str">
        <f>IF(H132&gt;L132,"OVER","")</f>
        <v/>
      </c>
    </row>
    <row r="133" spans="1:25">
      <c r="A133" s="1" t="s">
        <v>53</v>
      </c>
      <c r="B133" s="1">
        <v>102</v>
      </c>
      <c r="C133" s="1" t="s">
        <v>43</v>
      </c>
      <c r="D133" s="1" t="s">
        <v>42</v>
      </c>
      <c r="E133" s="1" t="s">
        <v>27</v>
      </c>
      <c r="F133" s="1">
        <v>4</v>
      </c>
      <c r="G133" s="1">
        <f>IF(OR(RIGHT(C133,1)="L","DUP"=W133),0,F133)</f>
        <v>4</v>
      </c>
      <c r="H133" s="1">
        <v>5</v>
      </c>
      <c r="I133" s="1">
        <v>24</v>
      </c>
      <c r="J133" s="1" t="s">
        <v>48</v>
      </c>
      <c r="K133" s="1" t="s">
        <v>54</v>
      </c>
      <c r="L133" s="1">
        <v>44</v>
      </c>
      <c r="M133" s="1">
        <v>426</v>
      </c>
      <c r="N133" s="3">
        <v>0.45833333333333331</v>
      </c>
      <c r="O133" s="3">
        <v>0.57638888888888895</v>
      </c>
      <c r="P133" s="1" t="s">
        <v>50</v>
      </c>
      <c r="Q133" s="2">
        <v>44704</v>
      </c>
      <c r="R133" s="2">
        <v>44760</v>
      </c>
      <c r="S133" s="1">
        <v>2223</v>
      </c>
      <c r="T133" s="1" t="s">
        <v>30</v>
      </c>
      <c r="U133" s="1">
        <v>35291</v>
      </c>
      <c r="V133" s="1">
        <f>G133*H133</f>
        <v>20</v>
      </c>
      <c r="W133" s="1" t="str">
        <f>IF(U133=U132,"DUP","")</f>
        <v/>
      </c>
      <c r="X133" s="1" t="str">
        <f>IF(H133&gt;=I133,"FULL","")</f>
        <v/>
      </c>
      <c r="Y133" s="1" t="str">
        <f>IF(H133&gt;L133,"OVER","")</f>
        <v/>
      </c>
    </row>
    <row r="134" spans="1:25">
      <c r="A134" s="1" t="s">
        <v>53</v>
      </c>
      <c r="B134" s="1">
        <v>102</v>
      </c>
      <c r="C134" s="1" t="s">
        <v>61</v>
      </c>
      <c r="D134" s="1" t="s">
        <v>38</v>
      </c>
      <c r="E134" s="1" t="s">
        <v>27</v>
      </c>
      <c r="F134" s="1">
        <v>0</v>
      </c>
      <c r="G134" s="1">
        <f>IF(OR(RIGHT(C134,1)="L","DUP"=W134),0,F134)</f>
        <v>0</v>
      </c>
      <c r="H134" s="1">
        <v>5</v>
      </c>
      <c r="I134" s="1">
        <v>24</v>
      </c>
      <c r="J134" s="1" t="s">
        <v>48</v>
      </c>
      <c r="K134" s="1" t="s">
        <v>54</v>
      </c>
      <c r="L134" s="1">
        <v>24</v>
      </c>
      <c r="M134" s="1">
        <v>434</v>
      </c>
      <c r="N134" s="3">
        <v>0.58333333333333337</v>
      </c>
      <c r="O134" s="3">
        <v>0.70138888888888884</v>
      </c>
      <c r="P134" s="1" t="s">
        <v>50</v>
      </c>
      <c r="Q134" s="2">
        <v>44704</v>
      </c>
      <c r="R134" s="2">
        <v>44760</v>
      </c>
      <c r="S134" s="1">
        <v>2223</v>
      </c>
      <c r="T134" s="1" t="s">
        <v>30</v>
      </c>
      <c r="U134" s="1">
        <v>35292</v>
      </c>
      <c r="V134" s="1">
        <f>G134*H134</f>
        <v>0</v>
      </c>
      <c r="W134" s="1" t="str">
        <f>IF(U134=U133,"DUP","")</f>
        <v/>
      </c>
      <c r="X134" s="1" t="str">
        <f>IF(H134&gt;=I134,"FULL","")</f>
        <v/>
      </c>
      <c r="Y134" s="1" t="str">
        <f>IF(H134&gt;L134,"OVER","")</f>
        <v/>
      </c>
    </row>
    <row r="135" spans="1:25">
      <c r="A135" s="1" t="s">
        <v>53</v>
      </c>
      <c r="B135" s="1">
        <v>141</v>
      </c>
      <c r="C135" s="1" t="s">
        <v>43</v>
      </c>
      <c r="D135" s="1" t="s">
        <v>42</v>
      </c>
      <c r="E135" s="1" t="s">
        <v>33</v>
      </c>
      <c r="F135" s="1">
        <v>4</v>
      </c>
      <c r="G135" s="1">
        <f>IF(OR(RIGHT(C135,1)="L","DUP"=W135),0,F135)</f>
        <v>4</v>
      </c>
      <c r="H135" s="1">
        <v>0</v>
      </c>
      <c r="I135" s="1">
        <v>24</v>
      </c>
      <c r="J135" s="1" t="s">
        <v>48</v>
      </c>
      <c r="K135" s="1" t="s">
        <v>54</v>
      </c>
      <c r="L135" s="1">
        <v>28</v>
      </c>
      <c r="M135" s="1">
        <v>429</v>
      </c>
      <c r="N135" s="3">
        <v>0.45833333333333331</v>
      </c>
      <c r="O135" s="3">
        <v>0.57638888888888895</v>
      </c>
      <c r="P135" s="1" t="s">
        <v>63</v>
      </c>
      <c r="Q135" s="2">
        <v>44697</v>
      </c>
      <c r="R135" s="2">
        <v>44730</v>
      </c>
      <c r="S135" s="1">
        <v>2223</v>
      </c>
      <c r="T135" s="1" t="s">
        <v>30</v>
      </c>
      <c r="U135" s="1">
        <v>35492</v>
      </c>
      <c r="V135" s="1">
        <f>G135*H135</f>
        <v>0</v>
      </c>
      <c r="W135" s="1" t="str">
        <f>IF(U135=U134,"DUP","")</f>
        <v/>
      </c>
      <c r="X135" s="1" t="str">
        <f>IF(H135&gt;=I135,"FULL","")</f>
        <v/>
      </c>
      <c r="Y135" s="1" t="str">
        <f>IF(H135&gt;L135,"OVER","")</f>
        <v/>
      </c>
    </row>
    <row r="136" spans="1:25">
      <c r="A136" s="1" t="s">
        <v>53</v>
      </c>
      <c r="B136" s="1">
        <v>141</v>
      </c>
      <c r="C136" s="1" t="s">
        <v>61</v>
      </c>
      <c r="D136" s="1" t="s">
        <v>38</v>
      </c>
      <c r="E136" s="1" t="s">
        <v>33</v>
      </c>
      <c r="F136" s="1">
        <v>0</v>
      </c>
      <c r="G136" s="1">
        <f>IF(OR(RIGHT(C136,1)="L","DUP"=W136),0,F136)</f>
        <v>0</v>
      </c>
      <c r="H136" s="1">
        <v>0</v>
      </c>
      <c r="I136" s="1">
        <v>24</v>
      </c>
      <c r="J136" s="1" t="s">
        <v>48</v>
      </c>
      <c r="K136" s="1" t="s">
        <v>54</v>
      </c>
      <c r="L136" s="1">
        <v>24</v>
      </c>
      <c r="M136" s="1">
        <v>405</v>
      </c>
      <c r="N136" s="3">
        <v>0.33333333333333331</v>
      </c>
      <c r="O136" s="3">
        <v>0.4513888888888889</v>
      </c>
      <c r="P136" s="1" t="s">
        <v>63</v>
      </c>
      <c r="Q136" s="2">
        <v>44697</v>
      </c>
      <c r="R136" s="2">
        <v>44730</v>
      </c>
      <c r="S136" s="1">
        <v>2223</v>
      </c>
      <c r="T136" s="1" t="s">
        <v>30</v>
      </c>
      <c r="U136" s="1">
        <v>35493</v>
      </c>
      <c r="V136" s="1">
        <f>G136*H136</f>
        <v>0</v>
      </c>
      <c r="W136" s="1" t="str">
        <f>IF(U136=U135,"DUP","")</f>
        <v/>
      </c>
      <c r="X136" s="1" t="str">
        <f>IF(H136&gt;=I136,"FULL","")</f>
        <v/>
      </c>
      <c r="Y136" s="1" t="str">
        <f>IF(H136&gt;L136,"OVER","")</f>
        <v/>
      </c>
    </row>
    <row r="137" spans="1:25">
      <c r="A137" s="1" t="s">
        <v>53</v>
      </c>
      <c r="B137" s="1">
        <v>141</v>
      </c>
      <c r="C137" s="1" t="s">
        <v>66</v>
      </c>
      <c r="D137" s="1" t="s">
        <v>38</v>
      </c>
      <c r="E137" s="1" t="s">
        <v>27</v>
      </c>
      <c r="F137" s="1">
        <v>0</v>
      </c>
      <c r="G137" s="1">
        <f>IF(OR(RIGHT(C137,1)="L","DUP"=W137),0,F137)</f>
        <v>0</v>
      </c>
      <c r="H137" s="1">
        <v>5</v>
      </c>
      <c r="I137" s="1">
        <v>24</v>
      </c>
      <c r="J137" s="1" t="s">
        <v>48</v>
      </c>
      <c r="K137" s="1" t="s">
        <v>54</v>
      </c>
      <c r="L137" s="1">
        <v>24</v>
      </c>
      <c r="M137" s="1">
        <v>434</v>
      </c>
      <c r="N137" s="3">
        <v>0.33333333333333331</v>
      </c>
      <c r="O137" s="3">
        <v>0.4513888888888889</v>
      </c>
      <c r="P137" s="1" t="s">
        <v>50</v>
      </c>
      <c r="Q137" s="2">
        <v>44704</v>
      </c>
      <c r="R137" s="2">
        <v>44760</v>
      </c>
      <c r="S137" s="1">
        <v>2223</v>
      </c>
      <c r="T137" s="1" t="s">
        <v>30</v>
      </c>
      <c r="U137" s="1">
        <v>35439</v>
      </c>
      <c r="V137" s="1">
        <f>G137*H137</f>
        <v>0</v>
      </c>
      <c r="W137" s="1" t="str">
        <f>IF(U137=U136,"DUP","")</f>
        <v/>
      </c>
      <c r="X137" s="1" t="str">
        <f>IF(H137&gt;=I137,"FULL","")</f>
        <v/>
      </c>
      <c r="Y137" s="1" t="str">
        <f>IF(H137&gt;L137,"OVER","")</f>
        <v/>
      </c>
    </row>
    <row r="138" spans="1:25">
      <c r="A138" s="1" t="s">
        <v>53</v>
      </c>
      <c r="B138" s="1">
        <v>141</v>
      </c>
      <c r="C138" s="1" t="s">
        <v>47</v>
      </c>
      <c r="D138" s="1" t="s">
        <v>42</v>
      </c>
      <c r="E138" s="1" t="s">
        <v>27</v>
      </c>
      <c r="F138" s="1">
        <v>4</v>
      </c>
      <c r="G138" s="1">
        <f>IF(OR(RIGHT(C138,1)="L","DUP"=W138),0,F138)</f>
        <v>4</v>
      </c>
      <c r="H138" s="1">
        <v>3</v>
      </c>
      <c r="I138" s="1">
        <v>24</v>
      </c>
      <c r="J138" s="1" t="s">
        <v>48</v>
      </c>
      <c r="K138" s="1" t="s">
        <v>54</v>
      </c>
      <c r="L138" s="1">
        <v>48</v>
      </c>
      <c r="M138" s="1">
        <v>421</v>
      </c>
      <c r="N138" s="3">
        <v>0.66666666666666663</v>
      </c>
      <c r="O138" s="3">
        <v>0.78472222222222221</v>
      </c>
      <c r="P138" s="1" t="s">
        <v>50</v>
      </c>
      <c r="Q138" s="2">
        <v>44704</v>
      </c>
      <c r="R138" s="2">
        <v>44760</v>
      </c>
      <c r="S138" s="1">
        <v>2223</v>
      </c>
      <c r="T138" s="1" t="s">
        <v>30</v>
      </c>
      <c r="U138" s="1">
        <v>35294</v>
      </c>
      <c r="V138" s="1">
        <f>G138*H138</f>
        <v>12</v>
      </c>
      <c r="W138" s="1" t="str">
        <f>IF(U138=U137,"DUP","")</f>
        <v/>
      </c>
      <c r="X138" s="1" t="str">
        <f>IF(H138&gt;=I138,"FULL","")</f>
        <v/>
      </c>
      <c r="Y138" s="1" t="str">
        <f>IF(H138&gt;L138,"OVER","")</f>
        <v/>
      </c>
    </row>
    <row r="139" spans="1:25">
      <c r="A139" s="1" t="s">
        <v>53</v>
      </c>
      <c r="B139" s="1">
        <v>141</v>
      </c>
      <c r="C139" s="1" t="s">
        <v>55</v>
      </c>
      <c r="D139" s="1" t="s">
        <v>38</v>
      </c>
      <c r="E139" s="1" t="s">
        <v>27</v>
      </c>
      <c r="F139" s="1">
        <v>0</v>
      </c>
      <c r="G139" s="1">
        <f>IF(OR(RIGHT(C139,1)="L","DUP"=W139),0,F139)</f>
        <v>0</v>
      </c>
      <c r="H139" s="1">
        <v>3</v>
      </c>
      <c r="I139" s="1">
        <v>24</v>
      </c>
      <c r="J139" s="1" t="s">
        <v>48</v>
      </c>
      <c r="K139" s="1" t="s">
        <v>54</v>
      </c>
      <c r="L139" s="1">
        <v>24</v>
      </c>
      <c r="M139" s="1">
        <v>405</v>
      </c>
      <c r="N139" s="3">
        <v>0.79166666666666663</v>
      </c>
      <c r="O139" s="3">
        <v>0.90277777777777779</v>
      </c>
      <c r="P139" s="1" t="s">
        <v>50</v>
      </c>
      <c r="Q139" s="2">
        <v>44704</v>
      </c>
      <c r="R139" s="2">
        <v>44760</v>
      </c>
      <c r="S139" s="1">
        <v>2223</v>
      </c>
      <c r="T139" s="1" t="s">
        <v>30</v>
      </c>
      <c r="U139" s="1">
        <v>35295</v>
      </c>
      <c r="V139" s="1">
        <f>G139*H139</f>
        <v>0</v>
      </c>
      <c r="W139" s="1" t="str">
        <f>IF(U139=U138,"DUP","")</f>
        <v/>
      </c>
      <c r="X139" s="1" t="str">
        <f>IF(H139&gt;=I139,"FULL","")</f>
        <v/>
      </c>
      <c r="Y139" s="1" t="str">
        <f>IF(H139&gt;L139,"OVER","")</f>
        <v/>
      </c>
    </row>
    <row r="140" spans="1:25">
      <c r="A140" s="1" t="s">
        <v>53</v>
      </c>
      <c r="B140" s="1">
        <v>142</v>
      </c>
      <c r="C140" s="1" t="s">
        <v>41</v>
      </c>
      <c r="D140" s="1" t="s">
        <v>42</v>
      </c>
      <c r="E140" s="1" t="s">
        <v>27</v>
      </c>
      <c r="F140" s="1">
        <v>4</v>
      </c>
      <c r="G140" s="1">
        <f>IF(OR(RIGHT(C140,1)="L","DUP"=W140),0,F140)</f>
        <v>4</v>
      </c>
      <c r="H140" s="1">
        <v>2</v>
      </c>
      <c r="I140" s="1">
        <v>24</v>
      </c>
      <c r="J140" s="1" t="s">
        <v>48</v>
      </c>
      <c r="K140" s="1" t="s">
        <v>54</v>
      </c>
      <c r="L140" s="1">
        <v>44</v>
      </c>
      <c r="M140" s="1">
        <v>426</v>
      </c>
      <c r="N140" s="3">
        <v>0.45833333333333331</v>
      </c>
      <c r="O140" s="3">
        <v>0.57638888888888895</v>
      </c>
      <c r="P140" s="1" t="s">
        <v>52</v>
      </c>
      <c r="Q140" s="2">
        <v>44704</v>
      </c>
      <c r="R140" s="2">
        <v>44760</v>
      </c>
      <c r="S140" s="1">
        <v>2223</v>
      </c>
      <c r="T140" s="1" t="s">
        <v>30</v>
      </c>
      <c r="U140" s="1">
        <v>35496</v>
      </c>
      <c r="V140" s="1">
        <f>G140*H140</f>
        <v>8</v>
      </c>
      <c r="W140" s="1" t="str">
        <f>IF(U140=U139,"DUP","")</f>
        <v/>
      </c>
      <c r="X140" s="1" t="str">
        <f>IF(H140&gt;=I140,"FULL","")</f>
        <v/>
      </c>
      <c r="Y140" s="1" t="str">
        <f>IF(H140&gt;L140,"OVER","")</f>
        <v/>
      </c>
    </row>
    <row r="141" spans="1:25">
      <c r="A141" s="1" t="s">
        <v>53</v>
      </c>
      <c r="B141" s="1">
        <v>142</v>
      </c>
      <c r="C141" s="1" t="s">
        <v>37</v>
      </c>
      <c r="D141" s="1" t="s">
        <v>38</v>
      </c>
      <c r="E141" s="1" t="s">
        <v>27</v>
      </c>
      <c r="F141" s="1">
        <v>0</v>
      </c>
      <c r="G141" s="1">
        <f>IF(OR(RIGHT(C141,1)="L","DUP"=W141),0,F141)</f>
        <v>0</v>
      </c>
      <c r="H141" s="1">
        <v>2</v>
      </c>
      <c r="I141" s="1">
        <v>24</v>
      </c>
      <c r="J141" s="1" t="s">
        <v>48</v>
      </c>
      <c r="K141" s="1" t="s">
        <v>54</v>
      </c>
      <c r="L141" s="1">
        <v>24</v>
      </c>
      <c r="M141" s="1">
        <v>434</v>
      </c>
      <c r="N141" s="3">
        <v>0.33333333333333331</v>
      </c>
      <c r="O141" s="3">
        <v>0.4513888888888889</v>
      </c>
      <c r="P141" s="1" t="s">
        <v>52</v>
      </c>
      <c r="Q141" s="2">
        <v>44704</v>
      </c>
      <c r="R141" s="2">
        <v>44760</v>
      </c>
      <c r="S141" s="1">
        <v>2223</v>
      </c>
      <c r="T141" s="1" t="s">
        <v>30</v>
      </c>
      <c r="U141" s="1">
        <v>35497</v>
      </c>
      <c r="V141" s="1">
        <f>G141*H141</f>
        <v>0</v>
      </c>
      <c r="W141" s="1" t="str">
        <f>IF(U141=U140,"DUP","")</f>
        <v/>
      </c>
      <c r="X141" s="1" t="str">
        <f>IF(H141&gt;=I141,"FULL","")</f>
        <v/>
      </c>
      <c r="Y141" s="1" t="str">
        <f>IF(H141&gt;L141,"OVER","")</f>
        <v/>
      </c>
    </row>
    <row r="142" spans="1:25">
      <c r="A142" s="1" t="s">
        <v>78</v>
      </c>
      <c r="B142" s="1">
        <v>111</v>
      </c>
      <c r="C142" s="1" t="s">
        <v>34</v>
      </c>
      <c r="D142" s="1" t="s">
        <v>26</v>
      </c>
      <c r="E142" s="1" t="s">
        <v>32</v>
      </c>
      <c r="F142" s="1">
        <v>4</v>
      </c>
      <c r="G142" s="1">
        <f>IF(OR(RIGHT(C142,1)="L","DUP"=W142),0,F142)</f>
        <v>4</v>
      </c>
      <c r="H142" s="1">
        <v>0</v>
      </c>
      <c r="I142" s="1">
        <v>29</v>
      </c>
      <c r="J142" s="1" t="s">
        <v>48</v>
      </c>
      <c r="K142" s="1" t="s">
        <v>54</v>
      </c>
      <c r="L142" s="1">
        <v>30</v>
      </c>
      <c r="M142" s="1" t="s">
        <v>28</v>
      </c>
      <c r="N142" s="1" t="s">
        <v>29</v>
      </c>
      <c r="O142" s="1" t="s">
        <v>29</v>
      </c>
      <c r="P142" s="1" t="s">
        <v>29</v>
      </c>
      <c r="Q142" s="2">
        <v>44733</v>
      </c>
      <c r="R142" s="2">
        <v>44767</v>
      </c>
      <c r="S142" s="1">
        <v>2223</v>
      </c>
      <c r="T142" s="1" t="s">
        <v>30</v>
      </c>
      <c r="U142" s="1">
        <v>41678</v>
      </c>
      <c r="V142" s="1">
        <f>G142*H142</f>
        <v>0</v>
      </c>
      <c r="W142" s="1" t="str">
        <f>IF(U142=U141,"DUP","")</f>
        <v/>
      </c>
      <c r="X142" s="1" t="str">
        <f>IF(H142&gt;=I142,"FULL","")</f>
        <v/>
      </c>
      <c r="Y142" s="1" t="str">
        <f>IF(H142&gt;L142,"OVER","")</f>
        <v/>
      </c>
    </row>
    <row r="143" spans="1:25">
      <c r="A143" s="1" t="s">
        <v>78</v>
      </c>
      <c r="B143" s="1">
        <v>111</v>
      </c>
      <c r="C143" s="1" t="s">
        <v>60</v>
      </c>
      <c r="D143" s="1" t="s">
        <v>38</v>
      </c>
      <c r="E143" s="1" t="s">
        <v>32</v>
      </c>
      <c r="F143" s="1">
        <v>0</v>
      </c>
      <c r="G143" s="1">
        <f>IF(OR(RIGHT(C143,1)="L","DUP"=W143),0,F143)</f>
        <v>0</v>
      </c>
      <c r="H143" s="1">
        <v>0</v>
      </c>
      <c r="I143" s="1">
        <v>29</v>
      </c>
      <c r="J143" s="1" t="s">
        <v>48</v>
      </c>
      <c r="K143" s="1" t="s">
        <v>54</v>
      </c>
      <c r="L143" s="1">
        <v>30</v>
      </c>
      <c r="M143" s="1" t="s">
        <v>28</v>
      </c>
      <c r="N143" s="1" t="s">
        <v>29</v>
      </c>
      <c r="O143" s="1" t="s">
        <v>29</v>
      </c>
      <c r="P143" s="1" t="s">
        <v>29</v>
      </c>
      <c r="Q143" s="2">
        <v>44733</v>
      </c>
      <c r="R143" s="2">
        <v>44767</v>
      </c>
      <c r="S143" s="1">
        <v>2223</v>
      </c>
      <c r="T143" s="1" t="s">
        <v>30</v>
      </c>
      <c r="U143" s="1">
        <v>41679</v>
      </c>
      <c r="V143" s="1">
        <f>G143*H143</f>
        <v>0</v>
      </c>
      <c r="W143" s="1" t="str">
        <f>IF(U143=U142,"DUP","")</f>
        <v/>
      </c>
      <c r="X143" s="1" t="str">
        <f>IF(H143&gt;=I143,"FULL","")</f>
        <v/>
      </c>
      <c r="Y143" s="1" t="str">
        <f>IF(H143&gt;L143,"OVER","")</f>
        <v/>
      </c>
    </row>
    <row r="144" spans="1:25">
      <c r="A144" s="1" t="s">
        <v>91</v>
      </c>
      <c r="B144" s="1">
        <v>119</v>
      </c>
      <c r="C144" s="1" t="s">
        <v>31</v>
      </c>
      <c r="D144" s="1" t="s">
        <v>26</v>
      </c>
      <c r="E144" s="1" t="s">
        <v>27</v>
      </c>
      <c r="F144" s="1">
        <v>3</v>
      </c>
      <c r="G144" s="1">
        <f>IF(OR(RIGHT(C144,1)="L","DUP"=W144),0,F144)</f>
        <v>3</v>
      </c>
      <c r="H144" s="1">
        <v>0</v>
      </c>
      <c r="I144" s="1">
        <v>0</v>
      </c>
      <c r="J144" s="1" t="s">
        <v>48</v>
      </c>
      <c r="K144" s="1" t="s">
        <v>54</v>
      </c>
      <c r="L144" s="1">
        <v>30</v>
      </c>
      <c r="M144" s="1" t="s">
        <v>28</v>
      </c>
      <c r="N144" s="1" t="s">
        <v>29</v>
      </c>
      <c r="O144" s="1" t="s">
        <v>29</v>
      </c>
      <c r="P144" s="1" t="s">
        <v>29</v>
      </c>
      <c r="Q144" s="2">
        <v>44704</v>
      </c>
      <c r="R144" s="2">
        <v>44760</v>
      </c>
      <c r="S144" s="1">
        <v>2223</v>
      </c>
      <c r="T144" s="1" t="s">
        <v>30</v>
      </c>
      <c r="U144" s="1">
        <v>35240</v>
      </c>
      <c r="V144" s="1">
        <f>G144*H144</f>
        <v>0</v>
      </c>
      <c r="W144" s="1" t="str">
        <f>IF(U144=U143,"DUP","")</f>
        <v/>
      </c>
      <c r="X144" s="1" t="str">
        <f>IF(H144&gt;=I144,"FULL","")</f>
        <v>FULL</v>
      </c>
      <c r="Y144" s="1" t="str">
        <f>IF(H144&gt;L144,"OVER","")</f>
        <v/>
      </c>
    </row>
    <row r="145" spans="1:25">
      <c r="A145" s="1" t="s">
        <v>91</v>
      </c>
      <c r="B145" s="1">
        <v>119</v>
      </c>
      <c r="C145" s="1" t="s">
        <v>34</v>
      </c>
      <c r="D145" s="1" t="s">
        <v>26</v>
      </c>
      <c r="E145" s="1" t="s">
        <v>27</v>
      </c>
      <c r="F145" s="1">
        <v>3</v>
      </c>
      <c r="G145" s="1">
        <f>IF(OR(RIGHT(C145,1)="L","DUP"=W145),0,F145)</f>
        <v>3</v>
      </c>
      <c r="H145" s="1">
        <v>0</v>
      </c>
      <c r="I145" s="1">
        <v>0</v>
      </c>
      <c r="J145" s="1" t="s">
        <v>48</v>
      </c>
      <c r="K145" s="1" t="s">
        <v>54</v>
      </c>
      <c r="L145" s="1">
        <v>30</v>
      </c>
      <c r="M145" s="1" t="s">
        <v>28</v>
      </c>
      <c r="N145" s="1" t="s">
        <v>29</v>
      </c>
      <c r="O145" s="1" t="s">
        <v>29</v>
      </c>
      <c r="P145" s="1" t="s">
        <v>29</v>
      </c>
      <c r="Q145" s="2">
        <v>44704</v>
      </c>
      <c r="R145" s="2">
        <v>44760</v>
      </c>
      <c r="S145" s="1">
        <v>2223</v>
      </c>
      <c r="T145" s="1" t="s">
        <v>30</v>
      </c>
      <c r="U145" s="1">
        <v>35252</v>
      </c>
      <c r="V145" s="1">
        <f>G145*H145</f>
        <v>0</v>
      </c>
      <c r="W145" s="1" t="str">
        <f>IF(U145=U144,"DUP","")</f>
        <v/>
      </c>
      <c r="X145" s="1" t="str">
        <f>IF(H145&gt;=I145,"FULL","")</f>
        <v>FULL</v>
      </c>
      <c r="Y145" s="1" t="str">
        <f>IF(H145&gt;L145,"OVER","")</f>
        <v/>
      </c>
    </row>
    <row r="146" spans="1:25">
      <c r="A146" s="1" t="s">
        <v>147</v>
      </c>
      <c r="B146" s="1">
        <v>60</v>
      </c>
      <c r="C146" s="1" t="s">
        <v>69</v>
      </c>
      <c r="D146" s="1" t="s">
        <v>42</v>
      </c>
      <c r="E146" s="1" t="s">
        <v>27</v>
      </c>
      <c r="F146" s="1">
        <v>3</v>
      </c>
      <c r="G146" s="1">
        <f>IF(OR(RIGHT(C146,1)="L","DUP"=W146),0,F146)</f>
        <v>3</v>
      </c>
      <c r="H146" s="1">
        <v>0</v>
      </c>
      <c r="I146" s="1">
        <v>0</v>
      </c>
      <c r="J146" s="1" t="s">
        <v>48</v>
      </c>
      <c r="K146" s="1" t="s">
        <v>54</v>
      </c>
      <c r="L146" s="1">
        <v>24</v>
      </c>
      <c r="M146" s="1">
        <v>309</v>
      </c>
      <c r="N146" s="3">
        <v>0.72916666666666663</v>
      </c>
      <c r="O146" s="3">
        <v>0.84375</v>
      </c>
      <c r="P146" s="1" t="s">
        <v>52</v>
      </c>
      <c r="Q146" s="2">
        <v>44704</v>
      </c>
      <c r="R146" s="2">
        <v>44760</v>
      </c>
      <c r="S146" s="1">
        <v>2223</v>
      </c>
      <c r="T146" s="1" t="s">
        <v>30</v>
      </c>
      <c r="U146" s="1">
        <v>38636</v>
      </c>
      <c r="V146" s="1">
        <f>G146*H146</f>
        <v>0</v>
      </c>
      <c r="W146" s="1" t="str">
        <f>IF(U146=U145,"DUP","")</f>
        <v/>
      </c>
      <c r="X146" s="1" t="str">
        <f>IF(H146&gt;=I146,"FULL","")</f>
        <v>FULL</v>
      </c>
      <c r="Y146" s="1" t="str">
        <f>IF(H146&gt;L146,"OVER","")</f>
        <v/>
      </c>
    </row>
    <row r="147" spans="1:25">
      <c r="A147" s="1" t="s">
        <v>147</v>
      </c>
      <c r="B147" s="1">
        <v>10</v>
      </c>
      <c r="C147" s="1" t="s">
        <v>25</v>
      </c>
      <c r="D147" s="1" t="s">
        <v>26</v>
      </c>
      <c r="E147" s="1" t="s">
        <v>27</v>
      </c>
      <c r="F147" s="1">
        <v>3</v>
      </c>
      <c r="G147" s="1">
        <f>IF(OR(RIGHT(C147,1)="L","DUP"=W147),0,F147)</f>
        <v>3</v>
      </c>
      <c r="H147" s="1">
        <v>12</v>
      </c>
      <c r="I147" s="1">
        <v>18</v>
      </c>
      <c r="J147" s="1" t="s">
        <v>48</v>
      </c>
      <c r="K147" s="1" t="s">
        <v>150</v>
      </c>
      <c r="L147" s="1">
        <v>30</v>
      </c>
      <c r="M147" s="1" t="s">
        <v>28</v>
      </c>
      <c r="N147" s="1" t="s">
        <v>29</v>
      </c>
      <c r="O147" s="1" t="s">
        <v>29</v>
      </c>
      <c r="P147" s="1" t="s">
        <v>29</v>
      </c>
      <c r="Q147" s="2">
        <v>44704</v>
      </c>
      <c r="R147" s="2">
        <v>44760</v>
      </c>
      <c r="S147" s="1">
        <v>2223</v>
      </c>
      <c r="T147" s="1" t="s">
        <v>30</v>
      </c>
      <c r="U147" s="1">
        <v>38635</v>
      </c>
      <c r="V147" s="1">
        <f>G147*H147</f>
        <v>36</v>
      </c>
      <c r="W147" s="1" t="str">
        <f>IF(U147=U146,"DUP","")</f>
        <v/>
      </c>
      <c r="X147" s="1" t="str">
        <f>IF(H147&gt;=I147,"FULL","")</f>
        <v/>
      </c>
      <c r="Y147" s="1" t="str">
        <f>IF(H147&gt;L147,"OVER","")</f>
        <v/>
      </c>
    </row>
    <row r="148" spans="1:25">
      <c r="A148" s="1" t="s">
        <v>147</v>
      </c>
      <c r="B148" s="1">
        <v>60</v>
      </c>
      <c r="C148" s="1" t="s">
        <v>25</v>
      </c>
      <c r="D148" s="1" t="s">
        <v>26</v>
      </c>
      <c r="E148" s="1" t="s">
        <v>27</v>
      </c>
      <c r="F148" s="1">
        <v>3</v>
      </c>
      <c r="G148" s="1">
        <f>IF(OR(RIGHT(C148,1)="L","DUP"=W148),0,F148)</f>
        <v>3</v>
      </c>
      <c r="H148" s="1">
        <v>7</v>
      </c>
      <c r="I148" s="1">
        <v>18</v>
      </c>
      <c r="J148" s="1" t="s">
        <v>48</v>
      </c>
      <c r="K148" s="1" t="s">
        <v>150</v>
      </c>
      <c r="L148" s="1">
        <v>30</v>
      </c>
      <c r="M148" s="1" t="s">
        <v>28</v>
      </c>
      <c r="N148" s="1" t="s">
        <v>29</v>
      </c>
      <c r="O148" s="1" t="s">
        <v>29</v>
      </c>
      <c r="P148" s="1" t="s">
        <v>29</v>
      </c>
      <c r="Q148" s="2">
        <v>44704</v>
      </c>
      <c r="R148" s="2">
        <v>44760</v>
      </c>
      <c r="S148" s="1">
        <v>2223</v>
      </c>
      <c r="T148" s="1" t="s">
        <v>30</v>
      </c>
      <c r="U148" s="1">
        <v>38638</v>
      </c>
      <c r="V148" s="1">
        <f>G148*H148</f>
        <v>21</v>
      </c>
      <c r="W148" s="1" t="str">
        <f>IF(U148=U147,"DUP","")</f>
        <v/>
      </c>
      <c r="X148" s="1" t="str">
        <f>IF(H148&gt;=I148,"FULL","")</f>
        <v/>
      </c>
      <c r="Y148" s="1" t="str">
        <f>IF(H148&gt;L148,"OVER","")</f>
        <v/>
      </c>
    </row>
    <row r="149" spans="1:25">
      <c r="A149" s="1" t="s">
        <v>94</v>
      </c>
      <c r="B149" s="1">
        <v>130</v>
      </c>
      <c r="C149" s="1" t="s">
        <v>25</v>
      </c>
      <c r="D149" s="1" t="s">
        <v>26</v>
      </c>
      <c r="E149" s="1" t="s">
        <v>27</v>
      </c>
      <c r="F149" s="1">
        <v>3</v>
      </c>
      <c r="G149" s="1">
        <f>IF(OR(RIGHT(C149,1)="L","DUP"=W149),0,F149)</f>
        <v>3</v>
      </c>
      <c r="H149" s="1">
        <v>19</v>
      </c>
      <c r="I149" s="1">
        <v>28</v>
      </c>
      <c r="J149" s="1" t="s">
        <v>48</v>
      </c>
      <c r="K149" s="1" t="s">
        <v>150</v>
      </c>
      <c r="L149" s="1">
        <v>30</v>
      </c>
      <c r="M149" s="1" t="s">
        <v>28</v>
      </c>
      <c r="N149" s="1" t="s">
        <v>29</v>
      </c>
      <c r="O149" s="1" t="s">
        <v>29</v>
      </c>
      <c r="P149" s="1" t="s">
        <v>29</v>
      </c>
      <c r="Q149" s="2">
        <v>44704</v>
      </c>
      <c r="R149" s="2">
        <v>44760</v>
      </c>
      <c r="S149" s="1">
        <v>2223</v>
      </c>
      <c r="T149" s="1" t="s">
        <v>30</v>
      </c>
      <c r="U149" s="1">
        <v>35548</v>
      </c>
      <c r="V149" s="1">
        <f>G149*H149</f>
        <v>57</v>
      </c>
      <c r="W149" s="1" t="str">
        <f>IF(U149=U148,"DUP","")</f>
        <v/>
      </c>
      <c r="X149" s="1" t="str">
        <f>IF(H149&gt;=I149,"FULL","")</f>
        <v/>
      </c>
      <c r="Y149" s="1" t="str">
        <f>IF(H149&gt;L149,"OVER","")</f>
        <v/>
      </c>
    </row>
    <row r="150" spans="1:25">
      <c r="A150" s="1" t="s">
        <v>91</v>
      </c>
      <c r="B150" s="1">
        <v>119</v>
      </c>
      <c r="C150" s="1" t="s">
        <v>35</v>
      </c>
      <c r="D150" s="1" t="s">
        <v>26</v>
      </c>
      <c r="E150" s="1" t="s">
        <v>32</v>
      </c>
      <c r="F150" s="1">
        <v>3</v>
      </c>
      <c r="G150" s="1">
        <f>IF(OR(RIGHT(C150,1)="L","DUP"=W150),0,F150)</f>
        <v>3</v>
      </c>
      <c r="H150" s="1">
        <v>3</v>
      </c>
      <c r="I150" s="1">
        <v>24</v>
      </c>
      <c r="J150" s="1" t="s">
        <v>48</v>
      </c>
      <c r="K150" s="1" t="s">
        <v>137</v>
      </c>
      <c r="L150" s="1">
        <v>30</v>
      </c>
      <c r="M150" s="1" t="s">
        <v>28</v>
      </c>
      <c r="N150" s="1" t="s">
        <v>29</v>
      </c>
      <c r="O150" s="1" t="s">
        <v>29</v>
      </c>
      <c r="P150" s="1" t="s">
        <v>29</v>
      </c>
      <c r="Q150" s="2">
        <v>44733</v>
      </c>
      <c r="R150" s="2">
        <v>44767</v>
      </c>
      <c r="S150" s="1">
        <v>2223</v>
      </c>
      <c r="T150" s="1" t="s">
        <v>30</v>
      </c>
      <c r="U150" s="1">
        <v>35523</v>
      </c>
      <c r="V150" s="1">
        <f>G150*H150</f>
        <v>9</v>
      </c>
      <c r="W150" s="1" t="str">
        <f>IF(U150=U149,"DUP","")</f>
        <v/>
      </c>
      <c r="X150" s="1" t="str">
        <f>IF(H150&gt;=I150,"FULL","")</f>
        <v/>
      </c>
      <c r="Y150" s="1" t="str">
        <f>IF(H150&gt;L150,"OVER","")</f>
        <v/>
      </c>
    </row>
    <row r="151" spans="1:25">
      <c r="A151" s="1" t="s">
        <v>94</v>
      </c>
      <c r="B151" s="1">
        <v>245</v>
      </c>
      <c r="C151" s="1" t="s">
        <v>31</v>
      </c>
      <c r="D151" s="1" t="s">
        <v>26</v>
      </c>
      <c r="E151" s="1" t="s">
        <v>27</v>
      </c>
      <c r="F151" s="1">
        <v>3</v>
      </c>
      <c r="G151" s="1">
        <f>IF(OR(RIGHT(C151,1)="L","DUP"=W151),0,F151)</f>
        <v>3</v>
      </c>
      <c r="H151" s="1">
        <v>11</v>
      </c>
      <c r="I151" s="1">
        <v>28</v>
      </c>
      <c r="J151" s="1" t="s">
        <v>48</v>
      </c>
      <c r="K151" s="1" t="s">
        <v>167</v>
      </c>
      <c r="L151" s="1">
        <v>30</v>
      </c>
      <c r="M151" s="1" t="s">
        <v>28</v>
      </c>
      <c r="N151" s="1" t="s">
        <v>29</v>
      </c>
      <c r="O151" s="1" t="s">
        <v>29</v>
      </c>
      <c r="P151" s="1" t="s">
        <v>29</v>
      </c>
      <c r="Q151" s="2">
        <v>44704</v>
      </c>
      <c r="R151" s="2">
        <v>44760</v>
      </c>
      <c r="S151" s="1">
        <v>2223</v>
      </c>
      <c r="T151" s="1" t="s">
        <v>30</v>
      </c>
      <c r="U151" s="1">
        <v>35453</v>
      </c>
      <c r="V151" s="1">
        <f>G151*H151</f>
        <v>33</v>
      </c>
      <c r="W151" s="1" t="str">
        <f>IF(U151=U150,"DUP","")</f>
        <v/>
      </c>
      <c r="X151" s="1" t="str">
        <f>IF(H151&gt;=I151,"FULL","")</f>
        <v/>
      </c>
      <c r="Y151" s="1" t="str">
        <f>IF(H151&gt;L151,"OVER","")</f>
        <v/>
      </c>
    </row>
    <row r="152" spans="1:25">
      <c r="A152" s="1" t="s">
        <v>94</v>
      </c>
      <c r="B152" s="1">
        <v>245</v>
      </c>
      <c r="C152" s="1" t="s">
        <v>35</v>
      </c>
      <c r="D152" s="1" t="s">
        <v>26</v>
      </c>
      <c r="E152" s="1" t="s">
        <v>27</v>
      </c>
      <c r="F152" s="1">
        <v>3</v>
      </c>
      <c r="G152" s="1">
        <f>IF(OR(RIGHT(C152,1)="L","DUP"=W152),0,F152)</f>
        <v>3</v>
      </c>
      <c r="H152" s="1">
        <v>0</v>
      </c>
      <c r="I152" s="1">
        <v>28</v>
      </c>
      <c r="J152" s="1" t="s">
        <v>48</v>
      </c>
      <c r="K152" s="1" t="s">
        <v>167</v>
      </c>
      <c r="L152" s="1">
        <v>30</v>
      </c>
      <c r="M152" s="1" t="s">
        <v>28</v>
      </c>
      <c r="N152" s="1" t="s">
        <v>29</v>
      </c>
      <c r="O152" s="1" t="s">
        <v>29</v>
      </c>
      <c r="P152" s="1" t="s">
        <v>29</v>
      </c>
      <c r="Q152" s="2">
        <v>44704</v>
      </c>
      <c r="R152" s="2">
        <v>44760</v>
      </c>
      <c r="S152" s="1">
        <v>2223</v>
      </c>
      <c r="T152" s="1" t="s">
        <v>30</v>
      </c>
      <c r="U152" s="1">
        <v>35488</v>
      </c>
      <c r="V152" s="1">
        <f>G152*H152</f>
        <v>0</v>
      </c>
      <c r="W152" s="1" t="str">
        <f>IF(U152=U151,"DUP","")</f>
        <v/>
      </c>
      <c r="X152" s="1" t="str">
        <f>IF(H152&gt;=I152,"FULL","")</f>
        <v/>
      </c>
      <c r="Y152" s="1" t="str">
        <f>IF(H152&gt;L152,"OVER","")</f>
        <v/>
      </c>
    </row>
    <row r="153" spans="1:25">
      <c r="A153" s="1" t="s">
        <v>94</v>
      </c>
      <c r="B153" s="1">
        <v>161</v>
      </c>
      <c r="C153" s="1" t="s">
        <v>47</v>
      </c>
      <c r="D153" s="1" t="s">
        <v>42</v>
      </c>
      <c r="E153" s="1" t="s">
        <v>27</v>
      </c>
      <c r="F153" s="1">
        <v>3</v>
      </c>
      <c r="G153" s="1">
        <f>IF(OR(RIGHT(C153,1)="L","DUP"=W153),0,F153)</f>
        <v>3</v>
      </c>
      <c r="H153" s="1">
        <v>1</v>
      </c>
      <c r="I153" s="1">
        <v>28</v>
      </c>
      <c r="J153" s="1" t="s">
        <v>48</v>
      </c>
      <c r="K153" s="1" t="s">
        <v>160</v>
      </c>
      <c r="L153" s="1">
        <v>32</v>
      </c>
      <c r="M153" s="1">
        <v>311</v>
      </c>
      <c r="N153" s="3">
        <v>0.79166666666666663</v>
      </c>
      <c r="O153" s="3">
        <v>0.90277777777777779</v>
      </c>
      <c r="P153" s="1" t="s">
        <v>50</v>
      </c>
      <c r="Q153" s="2">
        <v>44704</v>
      </c>
      <c r="R153" s="2">
        <v>44760</v>
      </c>
      <c r="S153" s="1">
        <v>2223</v>
      </c>
      <c r="T153" s="1" t="s">
        <v>30</v>
      </c>
      <c r="U153" s="1">
        <v>35487</v>
      </c>
      <c r="V153" s="1">
        <f>G153*H153</f>
        <v>3</v>
      </c>
      <c r="W153" s="1" t="str">
        <f>IF(U153=U152,"DUP","")</f>
        <v/>
      </c>
      <c r="X153" s="1" t="str">
        <f>IF(H153&gt;=I153,"FULL","")</f>
        <v/>
      </c>
      <c r="Y153" s="1" t="str">
        <f>IF(H153&gt;L153,"OVER","")</f>
        <v/>
      </c>
    </row>
    <row r="154" spans="1:25">
      <c r="A154" s="1" t="s">
        <v>114</v>
      </c>
      <c r="B154" s="1">
        <v>111</v>
      </c>
      <c r="C154" s="1" t="s">
        <v>41</v>
      </c>
      <c r="D154" s="1" t="s">
        <v>42</v>
      </c>
      <c r="E154" s="1" t="s">
        <v>27</v>
      </c>
      <c r="F154" s="1">
        <v>4</v>
      </c>
      <c r="G154" s="1">
        <f>IF(OR(RIGHT(C154,1)="L","DUP"=W154),0,F154)</f>
        <v>4</v>
      </c>
      <c r="H154" s="1">
        <v>2</v>
      </c>
      <c r="I154" s="1">
        <v>20</v>
      </c>
      <c r="J154" s="1" t="s">
        <v>48</v>
      </c>
      <c r="K154" s="1" t="s">
        <v>117</v>
      </c>
      <c r="L154" s="1">
        <v>24</v>
      </c>
      <c r="M154" s="1">
        <v>437</v>
      </c>
      <c r="N154" s="3">
        <v>0.45833333333333331</v>
      </c>
      <c r="O154" s="3">
        <v>0.57638888888888895</v>
      </c>
      <c r="P154" s="1" t="s">
        <v>52</v>
      </c>
      <c r="Q154" s="2">
        <v>44704</v>
      </c>
      <c r="R154" s="2">
        <v>44760</v>
      </c>
      <c r="S154" s="1">
        <v>2223</v>
      </c>
      <c r="T154" s="1" t="s">
        <v>30</v>
      </c>
      <c r="U154" s="1">
        <v>35499</v>
      </c>
      <c r="V154" s="1">
        <f>G154*H154</f>
        <v>8</v>
      </c>
      <c r="W154" s="1" t="str">
        <f>IF(U154=U153,"DUP","")</f>
        <v/>
      </c>
      <c r="X154" s="1" t="str">
        <f>IF(H154&gt;=I154,"FULL","")</f>
        <v/>
      </c>
      <c r="Y154" s="1" t="str">
        <f>IF(H154&gt;L154,"OVER","")</f>
        <v/>
      </c>
    </row>
    <row r="155" spans="1:25">
      <c r="A155" s="1" t="s">
        <v>114</v>
      </c>
      <c r="B155" s="1">
        <v>111</v>
      </c>
      <c r="C155" s="1" t="s">
        <v>37</v>
      </c>
      <c r="D155" s="1" t="s">
        <v>38</v>
      </c>
      <c r="E155" s="1" t="s">
        <v>27</v>
      </c>
      <c r="F155" s="1">
        <v>0</v>
      </c>
      <c r="G155" s="1">
        <f>IF(OR(RIGHT(C155,1)="L","DUP"=W155),0,F155)</f>
        <v>0</v>
      </c>
      <c r="H155" s="1">
        <v>2</v>
      </c>
      <c r="I155" s="1">
        <v>20</v>
      </c>
      <c r="J155" s="1" t="s">
        <v>48</v>
      </c>
      <c r="K155" s="1" t="s">
        <v>117</v>
      </c>
      <c r="L155" s="1">
        <v>24</v>
      </c>
      <c r="M155" s="1">
        <v>437</v>
      </c>
      <c r="N155" s="3">
        <v>0.58333333333333337</v>
      </c>
      <c r="O155" s="3">
        <v>0.70138888888888884</v>
      </c>
      <c r="P155" s="1" t="s">
        <v>52</v>
      </c>
      <c r="Q155" s="2">
        <v>44704</v>
      </c>
      <c r="R155" s="2">
        <v>44760</v>
      </c>
      <c r="S155" s="1">
        <v>2223</v>
      </c>
      <c r="T155" s="1" t="s">
        <v>30</v>
      </c>
      <c r="U155" s="1">
        <v>35500</v>
      </c>
      <c r="V155" s="1">
        <f>G155*H155</f>
        <v>0</v>
      </c>
      <c r="W155" s="1" t="str">
        <f>IF(U155=U154,"DUP","")</f>
        <v/>
      </c>
      <c r="X155" s="1" t="str">
        <f>IF(H155&gt;=I155,"FULL","")</f>
        <v/>
      </c>
      <c r="Y155" s="1" t="str">
        <f>IF(H155&gt;L155,"OVER","")</f>
        <v/>
      </c>
    </row>
    <row r="156" spans="1:25">
      <c r="A156" s="1" t="s">
        <v>170</v>
      </c>
      <c r="B156" s="1">
        <v>206</v>
      </c>
      <c r="C156" s="1" t="s">
        <v>43</v>
      </c>
      <c r="D156" s="1" t="s">
        <v>42</v>
      </c>
      <c r="E156" s="1" t="s">
        <v>27</v>
      </c>
      <c r="F156" s="1">
        <v>3</v>
      </c>
      <c r="G156" s="1">
        <f>IF(OR(RIGHT(C156,1)="L","DUP"=W156),0,F156)</f>
        <v>3</v>
      </c>
      <c r="H156" s="1">
        <v>4</v>
      </c>
      <c r="I156" s="1">
        <v>10</v>
      </c>
      <c r="J156" s="1" t="s">
        <v>48</v>
      </c>
      <c r="K156" s="1" t="s">
        <v>105</v>
      </c>
      <c r="L156" s="1">
        <v>15</v>
      </c>
      <c r="M156" s="1">
        <v>427</v>
      </c>
      <c r="N156" s="3">
        <v>0.39583333333333331</v>
      </c>
      <c r="O156" s="3">
        <v>0.51388888888888895</v>
      </c>
      <c r="P156" s="1" t="s">
        <v>50</v>
      </c>
      <c r="Q156" s="2">
        <v>44704</v>
      </c>
      <c r="R156" s="2">
        <v>44760</v>
      </c>
      <c r="S156" s="1">
        <v>2223</v>
      </c>
      <c r="T156" s="1" t="s">
        <v>30</v>
      </c>
      <c r="U156" s="1">
        <v>40316</v>
      </c>
      <c r="V156" s="1">
        <f>G156*H156</f>
        <v>12</v>
      </c>
      <c r="W156" s="1" t="str">
        <f>IF(U156=U155,"DUP","")</f>
        <v/>
      </c>
      <c r="X156" s="1" t="str">
        <f>IF(H156&gt;=I156,"FULL","")</f>
        <v/>
      </c>
      <c r="Y156" s="1" t="str">
        <f>IF(H156&gt;L156,"OVER","")</f>
        <v/>
      </c>
    </row>
    <row r="157" spans="1:25">
      <c r="A157" s="1" t="s">
        <v>104</v>
      </c>
      <c r="B157" s="1">
        <v>241</v>
      </c>
      <c r="C157" s="1" t="s">
        <v>87</v>
      </c>
      <c r="D157" s="1" t="s">
        <v>42</v>
      </c>
      <c r="E157" s="1" t="s">
        <v>27</v>
      </c>
      <c r="F157" s="1">
        <v>4</v>
      </c>
      <c r="G157" s="1">
        <f>IF(OR(RIGHT(C157,1)="L","DUP"=W157),0,F157)</f>
        <v>4</v>
      </c>
      <c r="H157" s="1">
        <v>5</v>
      </c>
      <c r="I157" s="1">
        <v>24</v>
      </c>
      <c r="J157" s="1" t="s">
        <v>48</v>
      </c>
      <c r="K157" s="1" t="s">
        <v>105</v>
      </c>
      <c r="L157" s="1">
        <v>24</v>
      </c>
      <c r="M157" s="1">
        <v>304</v>
      </c>
      <c r="N157" s="3">
        <v>0.66666666666666663</v>
      </c>
      <c r="O157" s="3">
        <v>0.78125</v>
      </c>
      <c r="P157" s="1" t="s">
        <v>50</v>
      </c>
      <c r="Q157" s="2">
        <v>44704</v>
      </c>
      <c r="R157" s="2">
        <v>44760</v>
      </c>
      <c r="S157" s="1">
        <v>2223</v>
      </c>
      <c r="T157" s="1" t="s">
        <v>84</v>
      </c>
      <c r="U157" s="1">
        <v>35270</v>
      </c>
      <c r="V157" s="1">
        <f>G157*H157</f>
        <v>20</v>
      </c>
      <c r="W157" s="1" t="str">
        <f>IF(U157=U156,"DUP","")</f>
        <v/>
      </c>
      <c r="X157" s="1" t="str">
        <f>IF(H157&gt;=I157,"FULL","")</f>
        <v/>
      </c>
      <c r="Y157" s="1" t="str">
        <f>IF(H157&gt;L157,"OVER","")</f>
        <v/>
      </c>
    </row>
    <row r="158" spans="1:25">
      <c r="A158" s="1" t="s">
        <v>104</v>
      </c>
      <c r="B158" s="1">
        <v>241</v>
      </c>
      <c r="C158" s="1" t="s">
        <v>106</v>
      </c>
      <c r="D158" s="1" t="s">
        <v>38</v>
      </c>
      <c r="E158" s="1" t="s">
        <v>27</v>
      </c>
      <c r="F158" s="1">
        <v>0</v>
      </c>
      <c r="G158" s="1">
        <f>IF(OR(RIGHT(C158,1)="L","DUP"=W158),0,F158)</f>
        <v>0</v>
      </c>
      <c r="H158" s="1">
        <v>5</v>
      </c>
      <c r="I158" s="1">
        <v>24</v>
      </c>
      <c r="J158" s="1" t="s">
        <v>48</v>
      </c>
      <c r="K158" s="1" t="s">
        <v>105</v>
      </c>
      <c r="L158" s="1">
        <v>24</v>
      </c>
      <c r="M158" s="1">
        <v>236</v>
      </c>
      <c r="N158" s="3">
        <v>0.79166666666666663</v>
      </c>
      <c r="O158" s="3">
        <v>0.90277777777777779</v>
      </c>
      <c r="P158" s="1" t="s">
        <v>50</v>
      </c>
      <c r="Q158" s="2">
        <v>44704</v>
      </c>
      <c r="R158" s="2">
        <v>44760</v>
      </c>
      <c r="S158" s="1">
        <v>2223</v>
      </c>
      <c r="T158" s="1" t="s">
        <v>84</v>
      </c>
      <c r="U158" s="1">
        <v>35271</v>
      </c>
      <c r="V158" s="1">
        <f>G158*H158</f>
        <v>0</v>
      </c>
      <c r="W158" s="1" t="str">
        <f>IF(U158=U157,"DUP","")</f>
        <v/>
      </c>
      <c r="X158" s="1" t="str">
        <f>IF(H158&gt;=I158,"FULL","")</f>
        <v/>
      </c>
      <c r="Y158" s="1" t="str">
        <f>IF(H158&gt;L158,"OVER","")</f>
        <v/>
      </c>
    </row>
    <row r="159" spans="1:25">
      <c r="A159" s="1" t="s">
        <v>94</v>
      </c>
      <c r="B159" s="1">
        <v>161</v>
      </c>
      <c r="C159" s="1" t="s">
        <v>155</v>
      </c>
      <c r="D159" s="1" t="s">
        <v>26</v>
      </c>
      <c r="E159" s="1" t="s">
        <v>27</v>
      </c>
      <c r="F159" s="1">
        <v>3</v>
      </c>
      <c r="G159" s="1">
        <f>IF(OR(RIGHT(C159,1)="L","DUP"=W159),0,F159)</f>
        <v>3</v>
      </c>
      <c r="H159" s="1">
        <v>3</v>
      </c>
      <c r="I159" s="1">
        <v>18</v>
      </c>
      <c r="J159" s="1" t="s">
        <v>48</v>
      </c>
      <c r="K159" s="1" t="s">
        <v>164</v>
      </c>
      <c r="L159" s="1">
        <v>30</v>
      </c>
      <c r="M159" s="1" t="s">
        <v>28</v>
      </c>
      <c r="N159" s="1" t="s">
        <v>29</v>
      </c>
      <c r="O159" s="1" t="s">
        <v>29</v>
      </c>
      <c r="P159" s="1" t="s">
        <v>29</v>
      </c>
      <c r="Q159" s="2">
        <v>44704</v>
      </c>
      <c r="R159" s="2">
        <v>44760</v>
      </c>
      <c r="S159" s="1">
        <v>2223</v>
      </c>
      <c r="T159" s="1" t="s">
        <v>30</v>
      </c>
      <c r="U159" s="1">
        <v>35557</v>
      </c>
      <c r="V159" s="1">
        <f>G159*H159</f>
        <v>9</v>
      </c>
      <c r="W159" s="1" t="str">
        <f>IF(U159=U158,"DUP","")</f>
        <v/>
      </c>
      <c r="X159" s="1" t="str">
        <f>IF(H159&gt;=I159,"FULL","")</f>
        <v/>
      </c>
      <c r="Y159" s="1" t="str">
        <f>IF(H159&gt;L159,"OVER","")</f>
        <v/>
      </c>
    </row>
    <row r="160" spans="1:25">
      <c r="A160" s="1" t="s">
        <v>123</v>
      </c>
      <c r="B160" s="1">
        <v>243</v>
      </c>
      <c r="C160" s="1" t="s">
        <v>41</v>
      </c>
      <c r="D160" s="1" t="s">
        <v>42</v>
      </c>
      <c r="E160" s="1" t="s">
        <v>100</v>
      </c>
      <c r="F160" s="1">
        <v>3</v>
      </c>
      <c r="G160" s="1">
        <f>IF(OR(RIGHT(C160,1)="L","DUP"=W160),0,F160)</f>
        <v>3</v>
      </c>
      <c r="H160" s="1">
        <v>4</v>
      </c>
      <c r="I160" s="1">
        <v>4</v>
      </c>
      <c r="J160" s="1" t="s">
        <v>48</v>
      </c>
      <c r="K160" s="1" t="s">
        <v>124</v>
      </c>
      <c r="L160" s="1">
        <v>25</v>
      </c>
      <c r="M160" s="1" t="s">
        <v>125</v>
      </c>
      <c r="N160" s="3">
        <v>0.51041666666666663</v>
      </c>
      <c r="O160" s="3">
        <v>0.61458333333333337</v>
      </c>
      <c r="P160" s="1" t="s">
        <v>126</v>
      </c>
      <c r="Q160" s="2">
        <v>44690</v>
      </c>
      <c r="R160" s="2">
        <v>44722</v>
      </c>
      <c r="S160" s="1">
        <v>2223</v>
      </c>
      <c r="T160" s="1" t="s">
        <v>30</v>
      </c>
      <c r="U160" s="1">
        <v>35404</v>
      </c>
      <c r="V160" s="1">
        <f>G160*H160</f>
        <v>12</v>
      </c>
      <c r="W160" s="1" t="str">
        <f>IF(U160=U159,"DUP","")</f>
        <v/>
      </c>
      <c r="X160" s="1" t="str">
        <f>IF(H160&gt;=I160,"FULL","")</f>
        <v>FULL</v>
      </c>
      <c r="Y160" s="1" t="str">
        <f>IF(H160&gt;L160,"OVER","")</f>
        <v/>
      </c>
    </row>
    <row r="161" spans="1:25">
      <c r="A161" s="1" t="s">
        <v>123</v>
      </c>
      <c r="B161" s="1">
        <v>243</v>
      </c>
      <c r="C161" s="1" t="s">
        <v>128</v>
      </c>
      <c r="D161" s="1" t="s">
        <v>42</v>
      </c>
      <c r="E161" s="1" t="s">
        <v>100</v>
      </c>
      <c r="F161" s="1">
        <v>3</v>
      </c>
      <c r="G161" s="1">
        <f>IF(OR(RIGHT(C161,1)="L","DUP"=W161),0,F161)</f>
        <v>3</v>
      </c>
      <c r="H161" s="1">
        <v>11</v>
      </c>
      <c r="I161" s="1">
        <v>12</v>
      </c>
      <c r="J161" s="1" t="s">
        <v>48</v>
      </c>
      <c r="K161" s="1" t="s">
        <v>124</v>
      </c>
      <c r="L161" s="1">
        <v>25</v>
      </c>
      <c r="M161" s="1" t="s">
        <v>125</v>
      </c>
      <c r="N161" s="3">
        <v>0.31944444444444448</v>
      </c>
      <c r="O161" s="3">
        <v>0.4236111111111111</v>
      </c>
      <c r="P161" s="1" t="s">
        <v>126</v>
      </c>
      <c r="Q161" s="2">
        <v>44690</v>
      </c>
      <c r="R161" s="2">
        <v>44722</v>
      </c>
      <c r="S161" s="1">
        <v>2223</v>
      </c>
      <c r="T161" s="1" t="s">
        <v>30</v>
      </c>
      <c r="U161" s="1">
        <v>39645</v>
      </c>
      <c r="V161" s="1">
        <f>G161*H161</f>
        <v>33</v>
      </c>
      <c r="W161" s="1" t="str">
        <f>IF(U161=U160,"DUP","")</f>
        <v/>
      </c>
      <c r="X161" s="1" t="str">
        <f>IF(H161&gt;=I161,"FULL","")</f>
        <v/>
      </c>
      <c r="Y161" s="1" t="str">
        <f>IF(H161&gt;L161,"OVER","")</f>
        <v/>
      </c>
    </row>
    <row r="162" spans="1:25">
      <c r="A162" s="1" t="s">
        <v>123</v>
      </c>
      <c r="B162" s="1">
        <v>243</v>
      </c>
      <c r="C162" s="1" t="s">
        <v>131</v>
      </c>
      <c r="D162" s="1" t="s">
        <v>42</v>
      </c>
      <c r="E162" s="1" t="s">
        <v>100</v>
      </c>
      <c r="F162" s="1">
        <v>3</v>
      </c>
      <c r="G162" s="1">
        <f>IF(OR(RIGHT(C162,1)="L","DUP"=W162),0,F162)</f>
        <v>3</v>
      </c>
      <c r="H162" s="1">
        <v>8</v>
      </c>
      <c r="I162" s="1">
        <v>10</v>
      </c>
      <c r="J162" s="1" t="s">
        <v>48</v>
      </c>
      <c r="K162" s="1" t="s">
        <v>124</v>
      </c>
      <c r="L162" s="1">
        <v>25</v>
      </c>
      <c r="M162" s="1" t="s">
        <v>125</v>
      </c>
      <c r="N162" s="3">
        <v>0.51041666666666663</v>
      </c>
      <c r="O162" s="3">
        <v>0.61458333333333337</v>
      </c>
      <c r="P162" s="1" t="s">
        <v>126</v>
      </c>
      <c r="Q162" s="2">
        <v>44690</v>
      </c>
      <c r="R162" s="2">
        <v>44722</v>
      </c>
      <c r="S162" s="1">
        <v>2223</v>
      </c>
      <c r="T162" s="1" t="s">
        <v>30</v>
      </c>
      <c r="U162" s="1">
        <v>39648</v>
      </c>
      <c r="V162" s="1">
        <f>G162*H162</f>
        <v>24</v>
      </c>
      <c r="W162" s="1" t="str">
        <f>IF(U162=U161,"DUP","")</f>
        <v/>
      </c>
      <c r="X162" s="1" t="str">
        <f>IF(H162&gt;=I162,"FULL","")</f>
        <v/>
      </c>
      <c r="Y162" s="1" t="str">
        <f>IF(H162&gt;L162,"OVER","")</f>
        <v/>
      </c>
    </row>
    <row r="163" spans="1:25">
      <c r="A163" s="1" t="s">
        <v>123</v>
      </c>
      <c r="B163" s="1">
        <v>243</v>
      </c>
      <c r="C163" s="1" t="s">
        <v>61</v>
      </c>
      <c r="D163" s="1" t="s">
        <v>38</v>
      </c>
      <c r="E163" s="1" t="s">
        <v>100</v>
      </c>
      <c r="F163" s="1">
        <v>3</v>
      </c>
      <c r="G163" s="1">
        <f>IF(OR(RIGHT(C163,1)="L","DUP"=W163),0,F163)</f>
        <v>0</v>
      </c>
      <c r="H163" s="1">
        <v>4</v>
      </c>
      <c r="I163" s="1">
        <v>4</v>
      </c>
      <c r="J163" s="1" t="s">
        <v>48</v>
      </c>
      <c r="K163" s="1" t="s">
        <v>127</v>
      </c>
      <c r="L163" s="1">
        <v>25</v>
      </c>
      <c r="M163" s="1" t="s">
        <v>125</v>
      </c>
      <c r="N163" s="3">
        <v>0.51041666666666663</v>
      </c>
      <c r="O163" s="3">
        <v>0.61458333333333337</v>
      </c>
      <c r="P163" s="1" t="s">
        <v>50</v>
      </c>
      <c r="Q163" s="2">
        <v>44690</v>
      </c>
      <c r="R163" s="2">
        <v>44722</v>
      </c>
      <c r="S163" s="1">
        <v>2223</v>
      </c>
      <c r="T163" s="1" t="s">
        <v>30</v>
      </c>
      <c r="U163" s="1">
        <v>35568</v>
      </c>
      <c r="V163" s="1">
        <f>G163*H163</f>
        <v>0</v>
      </c>
      <c r="W163" s="1" t="str">
        <f>IF(U163=U162,"DUP","")</f>
        <v/>
      </c>
      <c r="X163" s="1" t="str">
        <f>IF(H163&gt;=I163,"FULL","")</f>
        <v>FULL</v>
      </c>
      <c r="Y163" s="1" t="str">
        <f>IF(H163&gt;L163,"OVER","")</f>
        <v/>
      </c>
    </row>
    <row r="164" spans="1:25">
      <c r="A164" s="1" t="s">
        <v>123</v>
      </c>
      <c r="B164" s="1">
        <v>243</v>
      </c>
      <c r="C164" s="1" t="s">
        <v>132</v>
      </c>
      <c r="D164" s="1" t="s">
        <v>38</v>
      </c>
      <c r="E164" s="1" t="s">
        <v>100</v>
      </c>
      <c r="F164" s="1">
        <v>3</v>
      </c>
      <c r="G164" s="1">
        <f>IF(OR(RIGHT(C164,1)="L","DUP"=W164),0,F164)</f>
        <v>0</v>
      </c>
      <c r="H164" s="1">
        <v>8</v>
      </c>
      <c r="I164" s="1">
        <v>10</v>
      </c>
      <c r="J164" s="1" t="s">
        <v>48</v>
      </c>
      <c r="K164" s="1" t="s">
        <v>127</v>
      </c>
      <c r="L164" s="1">
        <v>25</v>
      </c>
      <c r="M164" s="1" t="s">
        <v>125</v>
      </c>
      <c r="N164" s="3">
        <v>0.51041666666666663</v>
      </c>
      <c r="O164" s="3">
        <v>0.61458333333333337</v>
      </c>
      <c r="P164" s="1" t="s">
        <v>50</v>
      </c>
      <c r="Q164" s="2">
        <v>44690</v>
      </c>
      <c r="R164" s="2">
        <v>44722</v>
      </c>
      <c r="S164" s="1">
        <v>2223</v>
      </c>
      <c r="T164" s="1" t="s">
        <v>30</v>
      </c>
      <c r="U164" s="1">
        <v>39649</v>
      </c>
      <c r="V164" s="1">
        <f>G164*H164</f>
        <v>0</v>
      </c>
      <c r="W164" s="1" t="str">
        <f>IF(U164=U163,"DUP","")</f>
        <v/>
      </c>
      <c r="X164" s="1" t="str">
        <f>IF(H164&gt;=I164,"FULL","")</f>
        <v/>
      </c>
      <c r="Y164" s="1" t="str">
        <f>IF(H164&gt;L164,"OVER","")</f>
        <v/>
      </c>
    </row>
    <row r="165" spans="1:25">
      <c r="A165" s="1" t="s">
        <v>156</v>
      </c>
      <c r="B165" s="1">
        <v>132</v>
      </c>
      <c r="C165" s="1" t="s">
        <v>41</v>
      </c>
      <c r="D165" s="1" t="s">
        <v>42</v>
      </c>
      <c r="E165" s="1" t="s">
        <v>100</v>
      </c>
      <c r="F165" s="1">
        <v>3</v>
      </c>
      <c r="G165" s="1">
        <f>IF(OR(RIGHT(C165,1)="L","DUP"=W165),0,F165)</f>
        <v>3</v>
      </c>
      <c r="H165" s="1">
        <v>2</v>
      </c>
      <c r="I165" s="1">
        <v>15</v>
      </c>
      <c r="J165" s="1" t="s">
        <v>48</v>
      </c>
      <c r="K165" s="1" t="s">
        <v>127</v>
      </c>
      <c r="L165" s="1">
        <v>32</v>
      </c>
      <c r="M165" s="1">
        <v>311</v>
      </c>
      <c r="N165" s="3">
        <v>0.375</v>
      </c>
      <c r="O165" s="3">
        <v>0.47916666666666669</v>
      </c>
      <c r="P165" s="1" t="s">
        <v>52</v>
      </c>
      <c r="Q165" s="2">
        <v>44690</v>
      </c>
      <c r="R165" s="2">
        <v>44743</v>
      </c>
      <c r="S165" s="1">
        <v>2223</v>
      </c>
      <c r="T165" s="1" t="s">
        <v>30</v>
      </c>
      <c r="U165" s="1">
        <v>35507</v>
      </c>
      <c r="V165" s="1">
        <f>G165*H165</f>
        <v>6</v>
      </c>
      <c r="W165" s="1" t="str">
        <f>IF(U165=U164,"DUP","")</f>
        <v/>
      </c>
      <c r="X165" s="1" t="str">
        <f>IF(H165&gt;=I165,"FULL","")</f>
        <v/>
      </c>
      <c r="Y165" s="1" t="str">
        <f>IF(H165&gt;L165,"OVER","")</f>
        <v/>
      </c>
    </row>
    <row r="166" spans="1:25">
      <c r="A166" s="1" t="s">
        <v>156</v>
      </c>
      <c r="B166" s="1">
        <v>132</v>
      </c>
      <c r="C166" s="1" t="s">
        <v>157</v>
      </c>
      <c r="D166" s="1" t="s">
        <v>42</v>
      </c>
      <c r="E166" s="1" t="s">
        <v>100</v>
      </c>
      <c r="F166" s="1">
        <v>3</v>
      </c>
      <c r="G166" s="1">
        <f>IF(OR(RIGHT(C166,1)="L","DUP"=W166),0,F166)</f>
        <v>3</v>
      </c>
      <c r="H166" s="1">
        <v>5</v>
      </c>
      <c r="I166" s="1">
        <v>5</v>
      </c>
      <c r="J166" s="1" t="s">
        <v>48</v>
      </c>
      <c r="K166" s="1" t="s">
        <v>127</v>
      </c>
      <c r="L166" s="1">
        <v>32</v>
      </c>
      <c r="M166" s="1">
        <v>311</v>
      </c>
      <c r="N166" s="3">
        <v>0.375</v>
      </c>
      <c r="O166" s="3">
        <v>0.47916666666666669</v>
      </c>
      <c r="P166" s="1" t="s">
        <v>52</v>
      </c>
      <c r="Q166" s="2">
        <v>44690</v>
      </c>
      <c r="R166" s="2">
        <v>44743</v>
      </c>
      <c r="S166" s="1">
        <v>2223</v>
      </c>
      <c r="T166" s="1" t="s">
        <v>30</v>
      </c>
      <c r="U166" s="1">
        <v>39659</v>
      </c>
      <c r="V166" s="1">
        <f>G166*H166</f>
        <v>15</v>
      </c>
      <c r="W166" s="1" t="str">
        <f>IF(U166=U165,"DUP","")</f>
        <v/>
      </c>
      <c r="X166" s="1" t="str">
        <f>IF(H166&gt;=I166,"FULL","")</f>
        <v>FULL</v>
      </c>
      <c r="Y166" s="1" t="str">
        <f>IF(H166&gt;L166,"OVER","")</f>
        <v/>
      </c>
    </row>
    <row r="167" spans="1:25">
      <c r="A167" s="1" t="s">
        <v>176</v>
      </c>
      <c r="B167" s="1">
        <v>107</v>
      </c>
      <c r="C167" s="1" t="s">
        <v>25</v>
      </c>
      <c r="D167" s="1" t="s">
        <v>26</v>
      </c>
      <c r="E167" s="1" t="s">
        <v>100</v>
      </c>
      <c r="F167" s="1">
        <v>3</v>
      </c>
      <c r="G167" s="1">
        <f>IF(OR(RIGHT(C167,1)="L","DUP"=W167),0,F167)</f>
        <v>3</v>
      </c>
      <c r="H167" s="1">
        <v>0</v>
      </c>
      <c r="I167" s="1">
        <v>16</v>
      </c>
      <c r="J167" s="1" t="s">
        <v>48</v>
      </c>
      <c r="K167" s="1" t="s">
        <v>127</v>
      </c>
      <c r="L167" s="1">
        <v>30</v>
      </c>
      <c r="M167" s="1" t="s">
        <v>28</v>
      </c>
      <c r="N167" s="1" t="s">
        <v>29</v>
      </c>
      <c r="O167" s="1" t="s">
        <v>29</v>
      </c>
      <c r="P167" s="1" t="s">
        <v>29</v>
      </c>
      <c r="Q167" s="2">
        <v>44690</v>
      </c>
      <c r="R167" s="2">
        <v>44743</v>
      </c>
      <c r="S167" s="1">
        <v>2223</v>
      </c>
      <c r="T167" s="1" t="s">
        <v>30</v>
      </c>
      <c r="U167" s="1">
        <v>39680</v>
      </c>
      <c r="V167" s="1">
        <f>G167*H167</f>
        <v>0</v>
      </c>
      <c r="W167" s="1" t="str">
        <f>IF(U167=U166,"DUP","")</f>
        <v/>
      </c>
      <c r="X167" s="1" t="str">
        <f>IF(H167&gt;=I167,"FULL","")</f>
        <v/>
      </c>
      <c r="Y167" s="1" t="str">
        <f>IF(H167&gt;L167,"OVER","")</f>
        <v/>
      </c>
    </row>
    <row r="168" spans="1:25">
      <c r="A168" s="1" t="s">
        <v>53</v>
      </c>
      <c r="B168" s="1">
        <v>141</v>
      </c>
      <c r="C168" s="1" t="s">
        <v>57</v>
      </c>
      <c r="D168" s="1" t="s">
        <v>38</v>
      </c>
      <c r="E168" s="1" t="s">
        <v>27</v>
      </c>
      <c r="F168" s="1">
        <v>0</v>
      </c>
      <c r="G168" s="1">
        <f>IF(OR(RIGHT(C168,1)="L","DUP"=W168),0,F168)</f>
        <v>0</v>
      </c>
      <c r="H168" s="1">
        <v>19</v>
      </c>
      <c r="I168" s="1">
        <v>30</v>
      </c>
      <c r="J168" s="1" t="s">
        <v>48</v>
      </c>
      <c r="K168" s="1" t="s">
        <v>68</v>
      </c>
      <c r="L168" s="1">
        <v>30</v>
      </c>
      <c r="M168" s="1" t="s">
        <v>28</v>
      </c>
      <c r="N168" s="1" t="s">
        <v>29</v>
      </c>
      <c r="O168" s="1" t="s">
        <v>29</v>
      </c>
      <c r="P168" s="1" t="s">
        <v>29</v>
      </c>
      <c r="Q168" s="2">
        <v>44704</v>
      </c>
      <c r="R168" s="2">
        <v>44760</v>
      </c>
      <c r="S168" s="1">
        <v>2223</v>
      </c>
      <c r="T168" s="1" t="s">
        <v>30</v>
      </c>
      <c r="U168" s="1">
        <v>35277</v>
      </c>
      <c r="V168" s="1">
        <f>G168*H168</f>
        <v>0</v>
      </c>
      <c r="W168" s="1" t="str">
        <f>IF(U168=U167,"DUP","")</f>
        <v/>
      </c>
      <c r="X168" s="1" t="str">
        <f>IF(H168&gt;=I168,"FULL","")</f>
        <v/>
      </c>
      <c r="Y168" s="1" t="str">
        <f>IF(H168&gt;L168,"OVER","")</f>
        <v/>
      </c>
    </row>
    <row r="169" spans="1:25">
      <c r="A169" s="1" t="s">
        <v>53</v>
      </c>
      <c r="B169" s="1">
        <v>141</v>
      </c>
      <c r="C169" s="1" t="s">
        <v>31</v>
      </c>
      <c r="D169" s="1" t="s">
        <v>26</v>
      </c>
      <c r="E169" s="1" t="s">
        <v>27</v>
      </c>
      <c r="F169" s="1">
        <v>4</v>
      </c>
      <c r="G169" s="1">
        <f>IF(OR(RIGHT(C169,1)="L","DUP"=W169),0,F169)</f>
        <v>4</v>
      </c>
      <c r="H169" s="1">
        <v>24</v>
      </c>
      <c r="I169" s="1">
        <v>30</v>
      </c>
      <c r="J169" s="1" t="s">
        <v>48</v>
      </c>
      <c r="K169" s="1" t="s">
        <v>68</v>
      </c>
      <c r="L169" s="1">
        <v>30</v>
      </c>
      <c r="M169" s="1" t="s">
        <v>28</v>
      </c>
      <c r="N169" s="1" t="s">
        <v>29</v>
      </c>
      <c r="O169" s="1" t="s">
        <v>29</v>
      </c>
      <c r="P169" s="1" t="s">
        <v>29</v>
      </c>
      <c r="Q169" s="2">
        <v>44704</v>
      </c>
      <c r="R169" s="2">
        <v>44760</v>
      </c>
      <c r="S169" s="1">
        <v>2223</v>
      </c>
      <c r="T169" s="1" t="s">
        <v>30</v>
      </c>
      <c r="U169" s="1">
        <v>35283</v>
      </c>
      <c r="V169" s="1">
        <f>G169*H169</f>
        <v>96</v>
      </c>
      <c r="W169" s="1" t="str">
        <f>IF(U169=U168,"DUP","")</f>
        <v/>
      </c>
      <c r="X169" s="1" t="str">
        <f>IF(H169&gt;=I169,"FULL","")</f>
        <v/>
      </c>
      <c r="Y169" s="1" t="str">
        <f>IF(H169&gt;L169,"OVER","")</f>
        <v/>
      </c>
    </row>
    <row r="170" spans="1:25">
      <c r="A170" s="1" t="s">
        <v>53</v>
      </c>
      <c r="B170" s="1">
        <v>141</v>
      </c>
      <c r="C170" s="1" t="s">
        <v>59</v>
      </c>
      <c r="D170" s="1" t="s">
        <v>38</v>
      </c>
      <c r="E170" s="1" t="s">
        <v>27</v>
      </c>
      <c r="F170" s="1">
        <v>0</v>
      </c>
      <c r="G170" s="1">
        <f>IF(OR(RIGHT(C170,1)="L","DUP"=W170),0,F170)</f>
        <v>0</v>
      </c>
      <c r="H170" s="1">
        <v>24</v>
      </c>
      <c r="I170" s="1">
        <v>30</v>
      </c>
      <c r="J170" s="1" t="s">
        <v>48</v>
      </c>
      <c r="K170" s="1" t="s">
        <v>68</v>
      </c>
      <c r="L170" s="1">
        <v>30</v>
      </c>
      <c r="M170" s="1" t="s">
        <v>28</v>
      </c>
      <c r="N170" s="1" t="s">
        <v>29</v>
      </c>
      <c r="O170" s="1" t="s">
        <v>29</v>
      </c>
      <c r="P170" s="1" t="s">
        <v>29</v>
      </c>
      <c r="Q170" s="2">
        <v>44704</v>
      </c>
      <c r="R170" s="2">
        <v>44760</v>
      </c>
      <c r="S170" s="1">
        <v>2223</v>
      </c>
      <c r="T170" s="1" t="s">
        <v>30</v>
      </c>
      <c r="U170" s="1">
        <v>35284</v>
      </c>
      <c r="V170" s="1">
        <f>G170*H170</f>
        <v>0</v>
      </c>
      <c r="W170" s="1" t="str">
        <f>IF(U170=U169,"DUP","")</f>
        <v/>
      </c>
      <c r="X170" s="1" t="str">
        <f>IF(H170&gt;=I170,"FULL","")</f>
        <v/>
      </c>
      <c r="Y170" s="1" t="str">
        <f>IF(H170&gt;L170,"OVER","")</f>
        <v/>
      </c>
    </row>
    <row r="171" spans="1:25">
      <c r="A171" s="1" t="s">
        <v>53</v>
      </c>
      <c r="B171" s="1">
        <v>141</v>
      </c>
      <c r="C171" s="1" t="s">
        <v>34</v>
      </c>
      <c r="D171" s="1" t="s">
        <v>26</v>
      </c>
      <c r="E171" s="1" t="s">
        <v>27</v>
      </c>
      <c r="F171" s="1">
        <v>4</v>
      </c>
      <c r="G171" s="1">
        <f>IF(OR(RIGHT(C171,1)="L","DUP"=W171),0,F171)</f>
        <v>4</v>
      </c>
      <c r="H171" s="1">
        <v>16</v>
      </c>
      <c r="I171" s="1">
        <v>30</v>
      </c>
      <c r="J171" s="1" t="s">
        <v>48</v>
      </c>
      <c r="K171" s="1" t="s">
        <v>68</v>
      </c>
      <c r="L171" s="1">
        <v>30</v>
      </c>
      <c r="M171" s="1" t="s">
        <v>28</v>
      </c>
      <c r="N171" s="1" t="s">
        <v>29</v>
      </c>
      <c r="O171" s="1" t="s">
        <v>29</v>
      </c>
      <c r="P171" s="1" t="s">
        <v>29</v>
      </c>
      <c r="Q171" s="2">
        <v>44704</v>
      </c>
      <c r="R171" s="2">
        <v>44760</v>
      </c>
      <c r="S171" s="1">
        <v>2223</v>
      </c>
      <c r="T171" s="1" t="s">
        <v>30</v>
      </c>
      <c r="U171" s="1">
        <v>41385</v>
      </c>
      <c r="V171" s="1">
        <f>G171*H171</f>
        <v>64</v>
      </c>
      <c r="W171" s="1" t="str">
        <f>IF(U171=U170,"DUP","")</f>
        <v/>
      </c>
      <c r="X171" s="1" t="str">
        <f>IF(H171&gt;=I171,"FULL","")</f>
        <v/>
      </c>
      <c r="Y171" s="1" t="str">
        <f>IF(H171&gt;L171,"OVER","")</f>
        <v/>
      </c>
    </row>
    <row r="172" spans="1:25">
      <c r="A172" s="1" t="s">
        <v>53</v>
      </c>
      <c r="B172" s="1">
        <v>141</v>
      </c>
      <c r="C172" s="1" t="s">
        <v>60</v>
      </c>
      <c r="D172" s="1" t="s">
        <v>38</v>
      </c>
      <c r="E172" s="1" t="s">
        <v>27</v>
      </c>
      <c r="F172" s="1">
        <v>0</v>
      </c>
      <c r="G172" s="1">
        <f>IF(OR(RIGHT(C172,1)="L","DUP"=W172),0,F172)</f>
        <v>0</v>
      </c>
      <c r="H172" s="1">
        <v>16</v>
      </c>
      <c r="I172" s="1">
        <v>30</v>
      </c>
      <c r="J172" s="1" t="s">
        <v>48</v>
      </c>
      <c r="K172" s="1" t="s">
        <v>68</v>
      </c>
      <c r="L172" s="1">
        <v>30</v>
      </c>
      <c r="M172" s="1" t="s">
        <v>28</v>
      </c>
      <c r="N172" s="1" t="s">
        <v>29</v>
      </c>
      <c r="O172" s="1" t="s">
        <v>29</v>
      </c>
      <c r="P172" s="1" t="s">
        <v>29</v>
      </c>
      <c r="Q172" s="2">
        <v>44704</v>
      </c>
      <c r="R172" s="2">
        <v>44760</v>
      </c>
      <c r="S172" s="1">
        <v>2223</v>
      </c>
      <c r="T172" s="1" t="s">
        <v>30</v>
      </c>
      <c r="U172" s="1">
        <v>41386</v>
      </c>
      <c r="V172" s="1">
        <f>G172*H172</f>
        <v>0</v>
      </c>
      <c r="W172" s="1" t="str">
        <f>IF(U172=U171,"DUP","")</f>
        <v/>
      </c>
      <c r="X172" s="1" t="str">
        <f>IF(H172&gt;=I172,"FULL","")</f>
        <v/>
      </c>
      <c r="Y172" s="1" t="str">
        <f>IF(H172&gt;L172,"OVER","")</f>
        <v/>
      </c>
    </row>
    <row r="173" spans="1:25">
      <c r="A173" s="1" t="s">
        <v>53</v>
      </c>
      <c r="B173" s="1">
        <v>142</v>
      </c>
      <c r="C173" s="1" t="s">
        <v>34</v>
      </c>
      <c r="D173" s="1" t="s">
        <v>26</v>
      </c>
      <c r="E173" s="1" t="s">
        <v>27</v>
      </c>
      <c r="F173" s="1">
        <v>4</v>
      </c>
      <c r="G173" s="1">
        <f>IF(OR(RIGHT(C173,1)="L","DUP"=W173),0,F173)</f>
        <v>4</v>
      </c>
      <c r="H173" s="1">
        <v>3</v>
      </c>
      <c r="I173" s="1">
        <v>30</v>
      </c>
      <c r="J173" s="1" t="s">
        <v>48</v>
      </c>
      <c r="K173" s="1" t="s">
        <v>71</v>
      </c>
      <c r="L173" s="1">
        <v>30</v>
      </c>
      <c r="M173" s="1" t="s">
        <v>28</v>
      </c>
      <c r="N173" s="1" t="s">
        <v>29</v>
      </c>
      <c r="O173" s="1" t="s">
        <v>29</v>
      </c>
      <c r="P173" s="1" t="s">
        <v>29</v>
      </c>
      <c r="Q173" s="2">
        <v>44704</v>
      </c>
      <c r="R173" s="2">
        <v>44760</v>
      </c>
      <c r="S173" s="1">
        <v>2223</v>
      </c>
      <c r="T173" s="1" t="s">
        <v>30</v>
      </c>
      <c r="U173" s="1">
        <v>41516</v>
      </c>
      <c r="V173" s="1">
        <f>G173*H173</f>
        <v>12</v>
      </c>
      <c r="W173" s="1" t="str">
        <f>IF(U173=U172,"DUP","")</f>
        <v/>
      </c>
      <c r="X173" s="1" t="str">
        <f>IF(H173&gt;=I173,"FULL","")</f>
        <v/>
      </c>
      <c r="Y173" s="1" t="str">
        <f>IF(H173&gt;L173,"OVER","")</f>
        <v/>
      </c>
    </row>
    <row r="174" spans="1:25">
      <c r="A174" s="1" t="s">
        <v>53</v>
      </c>
      <c r="B174" s="1">
        <v>145</v>
      </c>
      <c r="C174" s="1" t="s">
        <v>25</v>
      </c>
      <c r="D174" s="1" t="s">
        <v>26</v>
      </c>
      <c r="E174" s="1" t="s">
        <v>27</v>
      </c>
      <c r="F174" s="1">
        <v>4</v>
      </c>
      <c r="G174" s="1">
        <f>IF(OR(RIGHT(C174,1)="L","DUP"=W174),0,F174)</f>
        <v>4</v>
      </c>
      <c r="H174" s="1">
        <v>7</v>
      </c>
      <c r="I174" s="1">
        <v>30</v>
      </c>
      <c r="J174" s="1" t="s">
        <v>48</v>
      </c>
      <c r="K174" s="1" t="s">
        <v>71</v>
      </c>
      <c r="L174" s="1">
        <v>30</v>
      </c>
      <c r="M174" s="1" t="s">
        <v>28</v>
      </c>
      <c r="N174" s="1" t="s">
        <v>29</v>
      </c>
      <c r="O174" s="1" t="s">
        <v>29</v>
      </c>
      <c r="P174" s="1" t="s">
        <v>29</v>
      </c>
      <c r="Q174" s="2">
        <v>44704</v>
      </c>
      <c r="R174" s="2">
        <v>44760</v>
      </c>
      <c r="S174" s="1">
        <v>2223</v>
      </c>
      <c r="T174" s="1" t="s">
        <v>30</v>
      </c>
      <c r="U174" s="1">
        <v>35541</v>
      </c>
      <c r="V174" s="1">
        <f>G174*H174</f>
        <v>28</v>
      </c>
      <c r="W174" s="1" t="str">
        <f>IF(U174=U173,"DUP","")</f>
        <v/>
      </c>
      <c r="X174" s="1" t="str">
        <f>IF(H174&gt;=I174,"FULL","")</f>
        <v/>
      </c>
      <c r="Y174" s="1" t="str">
        <f>IF(H174&gt;L174,"OVER","")</f>
        <v/>
      </c>
    </row>
    <row r="175" spans="1:25">
      <c r="A175" s="1" t="s">
        <v>53</v>
      </c>
      <c r="B175" s="1">
        <v>145</v>
      </c>
      <c r="C175" s="1" t="s">
        <v>57</v>
      </c>
      <c r="D175" s="1" t="s">
        <v>38</v>
      </c>
      <c r="E175" s="1" t="s">
        <v>27</v>
      </c>
      <c r="F175" s="1">
        <v>0</v>
      </c>
      <c r="G175" s="1">
        <f>IF(OR(RIGHT(C175,1)="L","DUP"=W175),0,F175)</f>
        <v>0</v>
      </c>
      <c r="H175" s="1">
        <v>7</v>
      </c>
      <c r="I175" s="1">
        <v>30</v>
      </c>
      <c r="J175" s="1" t="s">
        <v>48</v>
      </c>
      <c r="K175" s="1" t="s">
        <v>71</v>
      </c>
      <c r="L175" s="1">
        <v>30</v>
      </c>
      <c r="M175" s="1" t="s">
        <v>28</v>
      </c>
      <c r="N175" s="1" t="s">
        <v>29</v>
      </c>
      <c r="O175" s="1" t="s">
        <v>29</v>
      </c>
      <c r="P175" s="1" t="s">
        <v>29</v>
      </c>
      <c r="Q175" s="2">
        <v>44704</v>
      </c>
      <c r="R175" s="2">
        <v>44760</v>
      </c>
      <c r="S175" s="1">
        <v>2223</v>
      </c>
      <c r="T175" s="1" t="s">
        <v>30</v>
      </c>
      <c r="U175" s="1">
        <v>35542</v>
      </c>
      <c r="V175" s="1">
        <f>G175*H175</f>
        <v>0</v>
      </c>
      <c r="W175" s="1" t="str">
        <f>IF(U175=U174,"DUP","")</f>
        <v/>
      </c>
      <c r="X175" s="1" t="str">
        <f>IF(H175&gt;=I175,"FULL","")</f>
        <v/>
      </c>
      <c r="Y175" s="1" t="str">
        <f>IF(H175&gt;L175,"OVER","")</f>
        <v/>
      </c>
    </row>
  </sheetData>
  <sortState xmlns:xlrd2="http://schemas.microsoft.com/office/spreadsheetml/2017/richdata2" ref="A2:Y175">
    <sortCondition ref="K2:K175"/>
    <sortCondition ref="A2:A175"/>
    <sortCondition ref="B2:B175"/>
    <sortCondition ref="C2:C175"/>
  </sortState>
  <pageMargins left="0.25" right="0.25" top="1" bottom="0.5" header="0.5" footer="0.25"/>
  <pageSetup scale="60" orientation="landscape" horizontalDpi="1200" verticalDpi="1200" r:id="rId1"/>
  <headerFooter>
    <oddHeader>&amp;C&amp;F</oddHead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_x0020_Type xmlns="82483073-4f5b-4a74-88d2-157c3ffb8629">Overall</Report_x0020_Type>
    <TermTaxHTField0 xmlns="82483073-4f5b-4a74-88d2-157c3ffb8629">
      <Terms xmlns="http://schemas.microsoft.com/office/infopath/2007/PartnerControls">
        <TermInfo xmlns="http://schemas.microsoft.com/office/infopath/2007/PartnerControls">
          <TermName xmlns="http://schemas.microsoft.com/office/infopath/2007/PartnerControls">2223</TermName>
          <TermId xmlns="http://schemas.microsoft.com/office/infopath/2007/PartnerControls">91cf4deb-6029-4563-b04f-05d29e2572da</TermId>
        </TermInfo>
      </Terms>
    </TermTaxHTField0>
    <Run_x0020_Date xmlns="82483073-4f5b-4a74-88d2-157c3ffb8629">2022-05-02T11:27:03+00:00</Run_x0020_Date>
    <TaxCatchAll xmlns="18c924b5-5357-4733-aeb4-4fa17366ea4e">
      <Value>220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1724E63CE80049AC3A440D66C0C8B3" ma:contentTypeVersion="40" ma:contentTypeDescription="Create a new document." ma:contentTypeScope="" ma:versionID="f36160e0b23e51368837db9773ff8718">
  <xsd:schema xmlns:xsd="http://www.w3.org/2001/XMLSchema" xmlns:xs="http://www.w3.org/2001/XMLSchema" xmlns:p="http://schemas.microsoft.com/office/2006/metadata/properties" xmlns:ns2="82483073-4f5b-4a74-88d2-157c3ffb8629" xmlns:ns3="18c924b5-5357-4733-aeb4-4fa17366ea4e" targetNamespace="http://schemas.microsoft.com/office/2006/metadata/properties" ma:root="true" ma:fieldsID="2a10dfaea747f8ac759f41cd08d8654d" ns2:_="" ns3:_="">
    <xsd:import namespace="82483073-4f5b-4a74-88d2-157c3ffb8629"/>
    <xsd:import namespace="18c924b5-5357-4733-aeb4-4fa17366ea4e"/>
    <xsd:element name="properties">
      <xsd:complexType>
        <xsd:sequence>
          <xsd:element name="documentManagement">
            <xsd:complexType>
              <xsd:all>
                <xsd:element ref="ns2:Report_x0020_Type" minOccurs="0"/>
                <xsd:element ref="ns2:Run_x0020_Date"/>
                <xsd:element ref="ns3:TaxCatchAll" minOccurs="0"/>
                <xsd:element ref="ns2:TermTaxHTField0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83073-4f5b-4a74-88d2-157c3ffb8629" elementFormDefault="qualified">
    <xsd:import namespace="http://schemas.microsoft.com/office/2006/documentManagement/types"/>
    <xsd:import namespace="http://schemas.microsoft.com/office/infopath/2007/PartnerControls"/>
    <xsd:element name="Report_x0020_Type" ma:index="1" nillable="true" ma:displayName="Report Type" ma:default="Overall" ma:description="Type of report." ma:format="Dropdown" ma:indexed="true" ma:internalName="Report_x0020_Type">
      <xsd:simpleType>
        <xsd:restriction base="dms:Choice">
          <xsd:enumeration value="8 Week 2 Class"/>
          <xsd:enumeration value="Co-Enrolled Students"/>
          <xsd:enumeration value="Communities of Learning"/>
          <xsd:enumeration value="Contract Students"/>
          <xsd:enumeration value="Distance Learning"/>
          <xsd:enumeration value="Dual Enrollment"/>
          <xsd:enumeration value="Full Classes for Term Class Enrollment Report"/>
          <xsd:enumeration value="Historic Triangle"/>
          <xsd:enumeration value="Honors"/>
          <xsd:enumeration value="Hybrid"/>
          <xsd:enumeration value="Other"/>
          <xsd:enumeration value="Overall"/>
          <xsd:enumeration value="Shared Classes With NOVA Class Enrollment Report"/>
          <xsd:enumeration value="SNUR"/>
          <xsd:enumeration value="Southeast Higher Education"/>
          <xsd:enumeration value="XOER"/>
        </xsd:restriction>
      </xsd:simpleType>
    </xsd:element>
    <xsd:element name="Run_x0020_Date" ma:index="4" ma:displayName="Run Date" ma:default="[today]" ma:description="Date report is executed." ma:format="DateOnly" ma:indexed="true" ma:internalName="Run_x0020_Date" ma:readOnly="false">
      <xsd:simpleType>
        <xsd:restriction base="dms:DateTime"/>
      </xsd:simpleType>
    </xsd:element>
    <xsd:element name="TermTaxHTField0" ma:index="10" ma:taxonomy="true" ma:internalName="TermTaxHTField0" ma:taxonomyFieldName="Term" ma:displayName="Term" ma:readOnly="false" ma:default="219;#2224|ff467208-44f4-4bce-925c-f61b683a9386" ma:fieldId="{37c34bf6-366a-416d-9dbd-54da586b16bb}" ma:sspId="36db1472-5d6b-4269-af7e-df6ef5e9376f" ma:termSetId="d5bac84a-db03-43b1-b835-6b584859163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24b5-5357-4733-aeb4-4fa17366ea4e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508009ee-5ad1-419c-993a-ffc897731be3}" ma:internalName="TaxCatchAll" ma:showField="CatchAllData" ma:web="18c924b5-5357-4733-aeb4-4fa17366ea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Sharing Hint Hash" ma:internalName="SharingHintHash" ma:readOnly="true">
      <xsd:simpleType>
        <xsd:restriction base="dms:Text"/>
      </xsd:simple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FA5984-2CDB-4C5E-86B8-FF4C95F33E2F}">
  <ds:schemaRefs>
    <ds:schemaRef ds:uri="http://schemas.microsoft.com/office/2006/metadata/properties"/>
    <ds:schemaRef ds:uri="http://schemas.microsoft.com/office/infopath/2007/PartnerControls"/>
    <ds:schemaRef ds:uri="82483073-4f5b-4a74-88d2-157c3ffb8629"/>
    <ds:schemaRef ds:uri="18c924b5-5357-4733-aeb4-4fa17366ea4e"/>
  </ds:schemaRefs>
</ds:datastoreItem>
</file>

<file path=customXml/itemProps2.xml><?xml version="1.0" encoding="utf-8"?>
<ds:datastoreItem xmlns:ds="http://schemas.openxmlformats.org/officeDocument/2006/customXml" ds:itemID="{5DD6371A-AA3D-4ACE-BCF9-A93B8D374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83073-4f5b-4a74-88d2-157c3ffb8629"/>
    <ds:schemaRef ds:uri="18c924b5-5357-4733-aeb4-4fa17366e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065AA-1B6C-4958-9F5C-B40920E43B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Summer Class Enrollment Report </vt:lpstr>
      <vt:lpstr>'Summer Class Enrollment Report 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Matthews, Keisha</dc:creator>
  <cp:keywords/>
  <dc:description/>
  <cp:lastModifiedBy>Matthews, Keisha</cp:lastModifiedBy>
  <cp:revision/>
  <dcterms:created xsi:type="dcterms:W3CDTF">2022-05-02T11:27:03Z</dcterms:created>
  <dcterms:modified xsi:type="dcterms:W3CDTF">2022-05-02T15:10:27Z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0x010100BC1724E63CE80049AC3A440D66C0C8B3</vt:lpwstr>
  </property>
  <property fmtid="{D5CDD505-2E9C-101B-9397-08002B2CF9AE}" pid="3" name="Term">
    <vt:lpwstr>220;#2223|91cf4deb-6029-4563-b04f-05d29e2572da</vt:lpwstr>
  </property>
</Properties>
</file>