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nnertbontinck/Documents/GitHub/VUB-RL/homework/2-tab_mdp/"/>
    </mc:Choice>
  </mc:AlternateContent>
  <xr:revisionPtr revIDLastSave="0" documentId="13_ncr:1_{DBA5618C-FCDC-6741-AC84-B7C50738634A}" xr6:coauthVersionLast="47" xr6:coauthVersionMax="47" xr10:uidLastSave="{00000000-0000-0000-0000-000000000000}"/>
  <bookViews>
    <workbookView xWindow="0" yWindow="0" windowWidth="33600" windowHeight="21000" activeTab="1" xr2:uid="{DA6C8BB7-E696-4CB5-B549-97A17A98C688}"/>
  </bookViews>
  <sheets>
    <sheet name="default settings" sheetId="1" r:id="rId1"/>
    <sheet name="high discount low epsilo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4" l="1"/>
  <c r="C52" i="4"/>
  <c r="I43" i="4"/>
  <c r="I42" i="4"/>
  <c r="I41" i="4"/>
  <c r="D34" i="4"/>
  <c r="C34" i="4"/>
  <c r="I25" i="4"/>
  <c r="I24" i="4"/>
  <c r="I23" i="4"/>
  <c r="D16" i="4"/>
  <c r="C16" i="4"/>
  <c r="I7" i="4"/>
  <c r="I6" i="4"/>
  <c r="I5" i="4"/>
  <c r="D71" i="1"/>
  <c r="C71" i="1"/>
  <c r="D53" i="1"/>
  <c r="C53" i="1"/>
  <c r="D35" i="1"/>
  <c r="C35" i="1"/>
  <c r="I62" i="1"/>
  <c r="I61" i="1"/>
  <c r="I60" i="1"/>
  <c r="I44" i="1"/>
  <c r="I43" i="1"/>
  <c r="I42" i="1"/>
  <c r="I26" i="1"/>
  <c r="I25" i="1"/>
  <c r="I24" i="1"/>
  <c r="I8" i="1"/>
  <c r="I7" i="1"/>
  <c r="I6" i="1"/>
  <c r="C17" i="1"/>
  <c r="D17" i="1" l="1"/>
</calcChain>
</file>

<file path=xl/sharedStrings.xml><?xml version="1.0" encoding="utf-8"?>
<sst xmlns="http://schemas.openxmlformats.org/spreadsheetml/2006/main" count="56" uniqueCount="14">
  <si>
    <t>Trial</t>
  </si>
  <si>
    <t>Avg</t>
  </si>
  <si>
    <t>Default settings: 100 episodes</t>
  </si>
  <si>
    <t>Path</t>
  </si>
  <si>
    <t>Final path</t>
  </si>
  <si>
    <t>Count</t>
  </si>
  <si>
    <t>Default settings: 1'000 episodes</t>
  </si>
  <si>
    <t>Default settings: 10'000 episodes</t>
  </si>
  <si>
    <t>Default settings: 100'000 episodes</t>
  </si>
  <si>
    <t>High disc low eps: 1'000 episodes</t>
  </si>
  <si>
    <t>High disc low eps: 10'000 episodes</t>
  </si>
  <si>
    <t>High disc low eps: 100'000 episodes</t>
  </si>
  <si>
    <t>AVG game reward</t>
  </si>
  <si>
    <t>AVG iteration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</si>
</sst>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4" fillId="3" borderId="2" xfId="0" applyFont="1" applyFill="1" applyBorder="1"/>
    <xf numFmtId="164" fontId="0" fillId="0" borderId="1" xfId="1" applyNumberFormat="1" applyFont="1" applyBorder="1"/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0" borderId="11" xfId="0" applyBorder="1"/>
    <xf numFmtId="0" fontId="0" fillId="0" borderId="12" xfId="1" quotePrefix="1" applyNumberFormat="1" applyFont="1" applyBorder="1"/>
    <xf numFmtId="0" fontId="0" fillId="0" borderId="13" xfId="0" applyBorder="1"/>
    <xf numFmtId="0" fontId="0" fillId="0" borderId="15" xfId="1" quotePrefix="1" applyNumberFormat="1" applyFont="1" applyBorder="1"/>
    <xf numFmtId="164" fontId="0" fillId="0" borderId="14" xfId="1" applyNumberFormat="1" applyFont="1" applyBorder="1"/>
    <xf numFmtId="164" fontId="4" fillId="3" borderId="3" xfId="0" applyNumberFormat="1" applyFont="1" applyFill="1" applyBorder="1"/>
    <xf numFmtId="164" fontId="0" fillId="0" borderId="0" xfId="0" applyNumberFormat="1"/>
    <xf numFmtId="164" fontId="4" fillId="3" borderId="4" xfId="0" applyNumberFormat="1" applyFont="1" applyFill="1" applyBorder="1"/>
  </cellXfs>
  <cellStyles count="2">
    <cellStyle name="Komma" xfId="1" builtinId="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590A4-D358-48C0-AF08-12C23CD7A7BD}">
  <dimension ref="B2:I71"/>
  <sheetViews>
    <sheetView zoomScaleNormal="100" workbookViewId="0">
      <selection activeCell="B5" sqref="B5:I17"/>
    </sheetView>
  </sheetViews>
  <sheetFormatPr baseColWidth="10" defaultColWidth="8.83203125" defaultRowHeight="15" x14ac:dyDescent="0.2"/>
  <cols>
    <col min="2" max="2" width="9" bestFit="1" customWidth="1"/>
    <col min="3" max="3" width="39.33203125" customWidth="1"/>
    <col min="4" max="4" width="43.5" customWidth="1"/>
    <col min="5" max="5" width="32.5" bestFit="1" customWidth="1"/>
    <col min="8" max="8" width="16.33203125" customWidth="1"/>
    <col min="9" max="9" width="23.5" customWidth="1"/>
  </cols>
  <sheetData>
    <row r="2" spans="2:9" ht="16" thickBot="1" x14ac:dyDescent="0.25"/>
    <row r="3" spans="2:9" ht="48" thickBot="1" x14ac:dyDescent="0.6">
      <c r="B3" s="7" t="s">
        <v>2</v>
      </c>
      <c r="C3" s="8"/>
      <c r="D3" s="8"/>
      <c r="E3" s="9"/>
    </row>
    <row r="4" spans="2:9" ht="16" thickBot="1" x14ac:dyDescent="0.25"/>
    <row r="5" spans="2:9" ht="29" x14ac:dyDescent="0.35">
      <c r="B5" s="5" t="s">
        <v>0</v>
      </c>
      <c r="C5" s="10" t="s">
        <v>12</v>
      </c>
      <c r="D5" s="10" t="s">
        <v>13</v>
      </c>
      <c r="E5" s="6" t="s">
        <v>4</v>
      </c>
      <c r="H5" s="4" t="s">
        <v>3</v>
      </c>
      <c r="I5" s="4" t="s">
        <v>5</v>
      </c>
    </row>
    <row r="6" spans="2:9" x14ac:dyDescent="0.2">
      <c r="B6" s="11">
        <v>1</v>
      </c>
      <c r="C6" s="3">
        <v>67.3</v>
      </c>
      <c r="D6" s="3">
        <v>2.81</v>
      </c>
      <c r="E6" s="12">
        <v>3</v>
      </c>
      <c r="H6" s="1">
        <v>1</v>
      </c>
      <c r="I6" s="1">
        <f>COUNTIFS(E6:E15, 1)</f>
        <v>3</v>
      </c>
    </row>
    <row r="7" spans="2:9" x14ac:dyDescent="0.2">
      <c r="B7" s="11">
        <v>2</v>
      </c>
      <c r="C7" s="3">
        <v>81.3</v>
      </c>
      <c r="D7" s="3">
        <v>12.92</v>
      </c>
      <c r="E7" s="12">
        <v>1</v>
      </c>
      <c r="H7" s="1">
        <v>2</v>
      </c>
      <c r="I7" s="1">
        <f>COUNTIFS(E6:E15, 2)</f>
        <v>0</v>
      </c>
    </row>
    <row r="8" spans="2:9" x14ac:dyDescent="0.2">
      <c r="B8" s="11">
        <v>3</v>
      </c>
      <c r="C8" s="3">
        <v>72.599999999999994</v>
      </c>
      <c r="D8" s="3">
        <v>4.47</v>
      </c>
      <c r="E8" s="12">
        <v>3</v>
      </c>
      <c r="H8" s="1">
        <v>3</v>
      </c>
      <c r="I8" s="1">
        <f>COUNTIFS(E6:E15, 3)</f>
        <v>7</v>
      </c>
    </row>
    <row r="9" spans="2:9" x14ac:dyDescent="0.2">
      <c r="B9" s="11">
        <v>4</v>
      </c>
      <c r="C9" s="3">
        <v>79.3</v>
      </c>
      <c r="D9" s="3">
        <v>12.11</v>
      </c>
      <c r="E9" s="12">
        <v>1</v>
      </c>
    </row>
    <row r="10" spans="2:9" x14ac:dyDescent="0.2">
      <c r="B10" s="11">
        <v>5</v>
      </c>
      <c r="C10" s="3">
        <v>105.7</v>
      </c>
      <c r="D10" s="3">
        <v>7.11</v>
      </c>
      <c r="E10" s="12">
        <v>3</v>
      </c>
    </row>
    <row r="11" spans="2:9" x14ac:dyDescent="0.2">
      <c r="B11" s="11">
        <v>6</v>
      </c>
      <c r="C11" s="3">
        <v>77.5</v>
      </c>
      <c r="D11" s="3">
        <v>6.25</v>
      </c>
      <c r="E11" s="12">
        <v>3</v>
      </c>
    </row>
    <row r="12" spans="2:9" x14ac:dyDescent="0.2">
      <c r="B12" s="11">
        <v>7</v>
      </c>
      <c r="C12" s="3">
        <v>92</v>
      </c>
      <c r="D12" s="3">
        <v>6.68</v>
      </c>
      <c r="E12" s="12">
        <v>3</v>
      </c>
    </row>
    <row r="13" spans="2:9" x14ac:dyDescent="0.2">
      <c r="B13" s="11">
        <v>8</v>
      </c>
      <c r="C13" s="3">
        <v>66.400000000000006</v>
      </c>
      <c r="D13" s="3">
        <v>3.06</v>
      </c>
      <c r="E13" s="12">
        <v>1</v>
      </c>
    </row>
    <row r="14" spans="2:9" x14ac:dyDescent="0.2">
      <c r="B14" s="11">
        <v>9</v>
      </c>
      <c r="C14" s="3">
        <v>101.9</v>
      </c>
      <c r="D14" s="3">
        <v>6.79</v>
      </c>
      <c r="E14" s="12">
        <v>3</v>
      </c>
    </row>
    <row r="15" spans="2:9" ht="16" thickBot="1" x14ac:dyDescent="0.25">
      <c r="B15" s="13">
        <v>10</v>
      </c>
      <c r="C15" s="15">
        <v>92.5</v>
      </c>
      <c r="D15" s="15">
        <v>7.61</v>
      </c>
      <c r="E15" s="14">
        <v>3</v>
      </c>
    </row>
    <row r="16" spans="2:9" ht="16" thickBot="1" x14ac:dyDescent="0.25">
      <c r="D16" s="17"/>
    </row>
    <row r="17" spans="2:9" ht="20" thickBot="1" x14ac:dyDescent="0.3">
      <c r="B17" s="2" t="s">
        <v>1</v>
      </c>
      <c r="C17" s="16">
        <f>AVERAGE(C6:C15)</f>
        <v>83.65</v>
      </c>
      <c r="D17" s="18">
        <f>AVERAGE(D6:D15)</f>
        <v>6.9809999999999999</v>
      </c>
    </row>
    <row r="20" spans="2:9" ht="16" thickBot="1" x14ac:dyDescent="0.25"/>
    <row r="21" spans="2:9" ht="48" thickBot="1" x14ac:dyDescent="0.6">
      <c r="B21" s="7" t="s">
        <v>6</v>
      </c>
      <c r="C21" s="8"/>
      <c r="D21" s="8"/>
      <c r="E21" s="9"/>
    </row>
    <row r="22" spans="2:9" ht="16" thickBot="1" x14ac:dyDescent="0.25"/>
    <row r="23" spans="2:9" ht="29" x14ac:dyDescent="0.35">
      <c r="B23" s="5" t="s">
        <v>0</v>
      </c>
      <c r="C23" s="10" t="s">
        <v>12</v>
      </c>
      <c r="D23" s="10" t="s">
        <v>13</v>
      </c>
      <c r="E23" s="6" t="s">
        <v>4</v>
      </c>
      <c r="H23" s="4" t="s">
        <v>3</v>
      </c>
      <c r="I23" s="4" t="s">
        <v>5</v>
      </c>
    </row>
    <row r="24" spans="2:9" x14ac:dyDescent="0.2">
      <c r="B24" s="11">
        <v>1</v>
      </c>
      <c r="C24" s="3">
        <v>98.53</v>
      </c>
      <c r="D24" s="3">
        <v>9.11</v>
      </c>
      <c r="E24" s="12">
        <v>2</v>
      </c>
      <c r="H24" s="1">
        <v>1</v>
      </c>
      <c r="I24" s="1">
        <f>COUNTIFS(E24:E33, 1)</f>
        <v>2</v>
      </c>
    </row>
    <row r="25" spans="2:9" x14ac:dyDescent="0.2">
      <c r="B25" s="11">
        <v>2</v>
      </c>
      <c r="C25" s="3">
        <v>101.42</v>
      </c>
      <c r="D25" s="3">
        <v>6.9</v>
      </c>
      <c r="E25" s="12">
        <v>3</v>
      </c>
      <c r="H25" s="1">
        <v>2</v>
      </c>
      <c r="I25" s="1">
        <f>COUNTIFS(E24:E33, 2)</f>
        <v>4</v>
      </c>
    </row>
    <row r="26" spans="2:9" x14ac:dyDescent="0.2">
      <c r="B26" s="11">
        <v>3</v>
      </c>
      <c r="C26" s="3">
        <v>88.9</v>
      </c>
      <c r="D26" s="3">
        <v>14.63</v>
      </c>
      <c r="E26" s="12">
        <v>1</v>
      </c>
      <c r="H26" s="1">
        <v>3</v>
      </c>
      <c r="I26" s="1">
        <f>COUNTIFS(E24:E33, 3)</f>
        <v>4</v>
      </c>
    </row>
    <row r="27" spans="2:9" x14ac:dyDescent="0.2">
      <c r="B27" s="11">
        <v>4</v>
      </c>
      <c r="C27" s="3">
        <v>91.44</v>
      </c>
      <c r="D27" s="3">
        <v>14.5</v>
      </c>
      <c r="E27" s="12">
        <v>1</v>
      </c>
    </row>
    <row r="28" spans="2:9" x14ac:dyDescent="0.2">
      <c r="B28" s="11">
        <v>5</v>
      </c>
      <c r="C28" s="3">
        <v>109.32</v>
      </c>
      <c r="D28" s="3">
        <v>7.92</v>
      </c>
      <c r="E28" s="12">
        <v>3</v>
      </c>
    </row>
    <row r="29" spans="2:9" x14ac:dyDescent="0.2">
      <c r="B29" s="11">
        <v>6</v>
      </c>
      <c r="C29" s="3">
        <v>94.74</v>
      </c>
      <c r="D29" s="3">
        <v>12.44</v>
      </c>
      <c r="E29" s="12">
        <v>2</v>
      </c>
    </row>
    <row r="30" spans="2:9" x14ac:dyDescent="0.2">
      <c r="B30" s="11">
        <v>7</v>
      </c>
      <c r="C30" s="3">
        <v>92.45</v>
      </c>
      <c r="D30" s="3">
        <v>10.029999999999999</v>
      </c>
      <c r="E30" s="12">
        <v>2</v>
      </c>
    </row>
    <row r="31" spans="2:9" x14ac:dyDescent="0.2">
      <c r="B31" s="11">
        <v>8</v>
      </c>
      <c r="C31" s="3">
        <v>103.86</v>
      </c>
      <c r="D31" s="3">
        <v>7.81</v>
      </c>
      <c r="E31" s="12">
        <v>3</v>
      </c>
    </row>
    <row r="32" spans="2:9" x14ac:dyDescent="0.2">
      <c r="B32" s="11">
        <v>9</v>
      </c>
      <c r="C32" s="3">
        <v>103.83</v>
      </c>
      <c r="D32" s="3">
        <v>7.31</v>
      </c>
      <c r="E32" s="12">
        <v>3</v>
      </c>
    </row>
    <row r="33" spans="2:9" ht="16" thickBot="1" x14ac:dyDescent="0.25">
      <c r="B33" s="13">
        <v>10</v>
      </c>
      <c r="C33" s="15">
        <v>96.48</v>
      </c>
      <c r="D33" s="15">
        <v>10.18</v>
      </c>
      <c r="E33" s="14">
        <v>2</v>
      </c>
    </row>
    <row r="34" spans="2:9" ht="16" thickBot="1" x14ac:dyDescent="0.25">
      <c r="D34" s="17"/>
    </row>
    <row r="35" spans="2:9" ht="20" thickBot="1" x14ac:dyDescent="0.3">
      <c r="B35" s="2" t="s">
        <v>1</v>
      </c>
      <c r="C35" s="16">
        <f>AVERAGE(C24:C33)</f>
        <v>98.097000000000008</v>
      </c>
      <c r="D35" s="18">
        <f>AVERAGE(D24:D33)</f>
        <v>10.083000000000002</v>
      </c>
    </row>
    <row r="38" spans="2:9" ht="16" thickBot="1" x14ac:dyDescent="0.25"/>
    <row r="39" spans="2:9" ht="48" thickBot="1" x14ac:dyDescent="0.6">
      <c r="B39" s="7" t="s">
        <v>7</v>
      </c>
      <c r="C39" s="8"/>
      <c r="D39" s="8"/>
      <c r="E39" s="9"/>
    </row>
    <row r="40" spans="2:9" ht="16" thickBot="1" x14ac:dyDescent="0.25"/>
    <row r="41" spans="2:9" ht="29" x14ac:dyDescent="0.35">
      <c r="B41" s="5" t="s">
        <v>0</v>
      </c>
      <c r="C41" s="10" t="s">
        <v>12</v>
      </c>
      <c r="D41" s="10" t="s">
        <v>13</v>
      </c>
      <c r="E41" s="6" t="s">
        <v>4</v>
      </c>
      <c r="H41" s="4" t="s">
        <v>3</v>
      </c>
      <c r="I41" s="4" t="s">
        <v>5</v>
      </c>
    </row>
    <row r="42" spans="2:9" x14ac:dyDescent="0.2">
      <c r="B42" s="11">
        <v>1</v>
      </c>
      <c r="C42" s="3">
        <v>90.01</v>
      </c>
      <c r="D42" s="3">
        <v>12.8</v>
      </c>
      <c r="E42" s="12">
        <v>2</v>
      </c>
      <c r="H42" s="1">
        <v>1</v>
      </c>
      <c r="I42" s="1">
        <f>COUNTIFS(E42:E51, 1)</f>
        <v>5</v>
      </c>
    </row>
    <row r="43" spans="2:9" x14ac:dyDescent="0.2">
      <c r="B43" s="11">
        <v>2</v>
      </c>
      <c r="C43" s="3">
        <v>91.86</v>
      </c>
      <c r="D43" s="3">
        <v>13.56</v>
      </c>
      <c r="E43" s="12">
        <v>2</v>
      </c>
      <c r="H43" s="1">
        <v>2</v>
      </c>
      <c r="I43" s="1">
        <f>COUNTIFS(E42:E51, 2)</f>
        <v>5</v>
      </c>
    </row>
    <row r="44" spans="2:9" x14ac:dyDescent="0.2">
      <c r="B44" s="11">
        <v>3</v>
      </c>
      <c r="C44" s="3">
        <v>97.25</v>
      </c>
      <c r="D44" s="3">
        <v>10.119999999999999</v>
      </c>
      <c r="E44" s="12">
        <v>2</v>
      </c>
      <c r="H44" s="1">
        <v>3</v>
      </c>
      <c r="I44" s="1">
        <f>COUNTIFS(E42:E51, 3)</f>
        <v>0</v>
      </c>
    </row>
    <row r="45" spans="2:9" x14ac:dyDescent="0.2">
      <c r="B45" s="11">
        <v>4</v>
      </c>
      <c r="C45" s="3">
        <v>91.51</v>
      </c>
      <c r="D45" s="3">
        <v>15.03</v>
      </c>
      <c r="E45" s="12">
        <v>1</v>
      </c>
    </row>
    <row r="46" spans="2:9" x14ac:dyDescent="0.2">
      <c r="B46" s="11">
        <v>5</v>
      </c>
      <c r="C46" s="3">
        <v>92.1</v>
      </c>
      <c r="D46" s="3">
        <v>13.58</v>
      </c>
      <c r="E46" s="12">
        <v>2</v>
      </c>
    </row>
    <row r="47" spans="2:9" x14ac:dyDescent="0.2">
      <c r="B47" s="11">
        <v>6</v>
      </c>
      <c r="C47" s="3">
        <v>91.86</v>
      </c>
      <c r="D47" s="3">
        <v>13.94</v>
      </c>
      <c r="E47" s="12">
        <v>1</v>
      </c>
    </row>
    <row r="48" spans="2:9" x14ac:dyDescent="0.2">
      <c r="B48" s="11">
        <v>7</v>
      </c>
      <c r="C48" s="3">
        <v>90.4</v>
      </c>
      <c r="D48" s="3">
        <v>14.61</v>
      </c>
      <c r="E48" s="12">
        <v>1</v>
      </c>
    </row>
    <row r="49" spans="2:9" x14ac:dyDescent="0.2">
      <c r="B49" s="11">
        <v>8</v>
      </c>
      <c r="C49" s="3">
        <v>90.98</v>
      </c>
      <c r="D49" s="3">
        <v>14.93</v>
      </c>
      <c r="E49" s="12">
        <v>1</v>
      </c>
    </row>
    <row r="50" spans="2:9" x14ac:dyDescent="0.2">
      <c r="B50" s="11">
        <v>9</v>
      </c>
      <c r="C50" s="3">
        <v>89.12</v>
      </c>
      <c r="D50" s="3">
        <v>14.67</v>
      </c>
      <c r="E50" s="12">
        <v>2</v>
      </c>
    </row>
    <row r="51" spans="2:9" ht="16" thickBot="1" x14ac:dyDescent="0.25">
      <c r="B51" s="13">
        <v>10</v>
      </c>
      <c r="C51" s="15">
        <v>92.04</v>
      </c>
      <c r="D51" s="15">
        <v>14.87</v>
      </c>
      <c r="E51" s="14">
        <v>1</v>
      </c>
    </row>
    <row r="52" spans="2:9" ht="16" thickBot="1" x14ac:dyDescent="0.25">
      <c r="D52" s="17"/>
    </row>
    <row r="53" spans="2:9" ht="20" thickBot="1" x14ac:dyDescent="0.3">
      <c r="B53" s="2" t="s">
        <v>1</v>
      </c>
      <c r="C53" s="16">
        <f>AVERAGE(C42:C51)</f>
        <v>91.712999999999994</v>
      </c>
      <c r="D53" s="18">
        <f>AVERAGE(D42:D51)</f>
        <v>13.810999999999998</v>
      </c>
    </row>
    <row r="56" spans="2:9" ht="16" thickBot="1" x14ac:dyDescent="0.25"/>
    <row r="57" spans="2:9" ht="48" thickBot="1" x14ac:dyDescent="0.6">
      <c r="B57" s="7" t="s">
        <v>8</v>
      </c>
      <c r="C57" s="8"/>
      <c r="D57" s="8"/>
      <c r="E57" s="9"/>
    </row>
    <row r="58" spans="2:9" ht="16" thickBot="1" x14ac:dyDescent="0.25"/>
    <row r="59" spans="2:9" ht="29" x14ac:dyDescent="0.35">
      <c r="B59" s="5" t="s">
        <v>0</v>
      </c>
      <c r="C59" s="10" t="s">
        <v>12</v>
      </c>
      <c r="D59" s="10" t="s">
        <v>13</v>
      </c>
      <c r="E59" s="6" t="s">
        <v>4</v>
      </c>
      <c r="H59" s="4" t="s">
        <v>3</v>
      </c>
      <c r="I59" s="4" t="s">
        <v>5</v>
      </c>
    </row>
    <row r="60" spans="2:9" x14ac:dyDescent="0.2">
      <c r="B60" s="11">
        <v>1</v>
      </c>
      <c r="C60" s="3">
        <v>90.88</v>
      </c>
      <c r="D60" s="3">
        <v>15.54</v>
      </c>
      <c r="E60" s="12">
        <v>1</v>
      </c>
      <c r="H60" s="1">
        <v>1</v>
      </c>
      <c r="I60" s="1">
        <f>COUNTIFS(E60:E69, 1)</f>
        <v>8</v>
      </c>
    </row>
    <row r="61" spans="2:9" x14ac:dyDescent="0.2">
      <c r="B61" s="11">
        <v>2</v>
      </c>
      <c r="C61" s="3">
        <v>91.18</v>
      </c>
      <c r="D61" s="3">
        <v>14.94</v>
      </c>
      <c r="E61" s="12">
        <v>1</v>
      </c>
      <c r="H61" s="1">
        <v>2</v>
      </c>
      <c r="I61" s="1">
        <f>COUNTIFS(E60:E69, 2)</f>
        <v>2</v>
      </c>
    </row>
    <row r="62" spans="2:9" x14ac:dyDescent="0.2">
      <c r="B62" s="11">
        <v>3</v>
      </c>
      <c r="C62" s="3">
        <v>91.22</v>
      </c>
      <c r="D62" s="3">
        <v>15.38</v>
      </c>
      <c r="E62" s="12">
        <v>2</v>
      </c>
      <c r="H62" s="1">
        <v>3</v>
      </c>
      <c r="I62" s="1">
        <f>COUNTIFS(E60:E69, 3)</f>
        <v>0</v>
      </c>
    </row>
    <row r="63" spans="2:9" x14ac:dyDescent="0.2">
      <c r="B63" s="11">
        <v>4</v>
      </c>
      <c r="C63" s="3">
        <v>91.43</v>
      </c>
      <c r="D63" s="3">
        <v>15.26</v>
      </c>
      <c r="E63" s="12">
        <v>1</v>
      </c>
    </row>
    <row r="64" spans="2:9" x14ac:dyDescent="0.2">
      <c r="B64" s="11">
        <v>5</v>
      </c>
      <c r="C64" s="3">
        <v>91.32</v>
      </c>
      <c r="D64" s="3">
        <v>15.01</v>
      </c>
      <c r="E64" s="12">
        <v>1</v>
      </c>
    </row>
    <row r="65" spans="2:5" x14ac:dyDescent="0.2">
      <c r="B65" s="11">
        <v>6</v>
      </c>
      <c r="C65" s="3">
        <v>90.5</v>
      </c>
      <c r="D65" s="3">
        <v>15.55</v>
      </c>
      <c r="E65" s="12">
        <v>2</v>
      </c>
    </row>
    <row r="66" spans="2:5" x14ac:dyDescent="0.2">
      <c r="B66" s="11">
        <v>7</v>
      </c>
      <c r="C66" s="3">
        <v>90.68</v>
      </c>
      <c r="D66" s="3">
        <v>15.41</v>
      </c>
      <c r="E66" s="12">
        <v>1</v>
      </c>
    </row>
    <row r="67" spans="2:5" x14ac:dyDescent="0.2">
      <c r="B67" s="11">
        <v>8</v>
      </c>
      <c r="C67" s="3">
        <v>91.45</v>
      </c>
      <c r="D67" s="3">
        <v>15.33</v>
      </c>
      <c r="E67" s="12">
        <v>1</v>
      </c>
    </row>
    <row r="68" spans="2:5" x14ac:dyDescent="0.2">
      <c r="B68" s="11">
        <v>9</v>
      </c>
      <c r="C68" s="3">
        <v>91.45</v>
      </c>
      <c r="D68" s="3">
        <v>15.41</v>
      </c>
      <c r="E68" s="12">
        <v>1</v>
      </c>
    </row>
    <row r="69" spans="2:5" ht="16" thickBot="1" x14ac:dyDescent="0.25">
      <c r="B69" s="13">
        <v>10</v>
      </c>
      <c r="C69" s="15">
        <v>90.33</v>
      </c>
      <c r="D69" s="15">
        <v>15.33</v>
      </c>
      <c r="E69" s="14">
        <v>1</v>
      </c>
    </row>
    <row r="70" spans="2:5" ht="16" thickBot="1" x14ac:dyDescent="0.25">
      <c r="D70" s="17"/>
    </row>
    <row r="71" spans="2:5" ht="20" thickBot="1" x14ac:dyDescent="0.3">
      <c r="B71" s="2" t="s">
        <v>1</v>
      </c>
      <c r="C71" s="16">
        <f>AVERAGE(C60:C69)</f>
        <v>91.044000000000011</v>
      </c>
      <c r="D71" s="18">
        <f>AVERAGE(D60:D69)</f>
        <v>15.315999999999999</v>
      </c>
    </row>
  </sheetData>
  <mergeCells count="4">
    <mergeCell ref="B3:E3"/>
    <mergeCell ref="B21:E21"/>
    <mergeCell ref="B39:E39"/>
    <mergeCell ref="B57:E57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55723-E9FD-F642-8135-F61B26C44367}">
  <dimension ref="B1:I52"/>
  <sheetViews>
    <sheetView tabSelected="1" topLeftCell="A10" workbookViewId="0">
      <selection activeCell="F39" sqref="F39"/>
    </sheetView>
  </sheetViews>
  <sheetFormatPr baseColWidth="10" defaultColWidth="8.83203125" defaultRowHeight="15" x14ac:dyDescent="0.2"/>
  <cols>
    <col min="2" max="2" width="9" bestFit="1" customWidth="1"/>
    <col min="3" max="3" width="29.6640625" bestFit="1" customWidth="1"/>
    <col min="4" max="4" width="34.83203125" bestFit="1" customWidth="1"/>
    <col min="5" max="5" width="32.5" bestFit="1" customWidth="1"/>
    <col min="8" max="8" width="16.33203125" customWidth="1"/>
    <col min="9" max="9" width="23.5" customWidth="1"/>
  </cols>
  <sheetData>
    <row r="1" spans="2:9" ht="16" thickBot="1" x14ac:dyDescent="0.25"/>
    <row r="2" spans="2:9" ht="48" thickBot="1" x14ac:dyDescent="0.6">
      <c r="B2" s="7" t="s">
        <v>9</v>
      </c>
      <c r="C2" s="8"/>
      <c r="D2" s="8"/>
      <c r="E2" s="9"/>
    </row>
    <row r="3" spans="2:9" ht="16" thickBot="1" x14ac:dyDescent="0.25"/>
    <row r="4" spans="2:9" ht="29" x14ac:dyDescent="0.35">
      <c r="B4" s="5" t="s">
        <v>0</v>
      </c>
      <c r="C4" s="10" t="s">
        <v>12</v>
      </c>
      <c r="D4" s="10" t="s">
        <v>13</v>
      </c>
      <c r="E4" s="6" t="s">
        <v>4</v>
      </c>
      <c r="H4" s="4" t="s">
        <v>3</v>
      </c>
      <c r="I4" s="4" t="s">
        <v>5</v>
      </c>
    </row>
    <row r="5" spans="2:9" x14ac:dyDescent="0.2">
      <c r="B5" s="11">
        <v>1</v>
      </c>
      <c r="C5" s="3">
        <v>97.18</v>
      </c>
      <c r="D5" s="3">
        <v>16.75</v>
      </c>
      <c r="E5" s="12">
        <v>1</v>
      </c>
      <c r="H5" s="1">
        <v>1</v>
      </c>
      <c r="I5" s="1">
        <f>COUNTIFS(E5:E14, 1)</f>
        <v>4</v>
      </c>
    </row>
    <row r="6" spans="2:9" x14ac:dyDescent="0.2">
      <c r="B6" s="11">
        <v>2</v>
      </c>
      <c r="C6" s="3">
        <v>219.93</v>
      </c>
      <c r="D6" s="3">
        <v>8.5399999999999991</v>
      </c>
      <c r="E6" s="12">
        <v>3</v>
      </c>
      <c r="H6" s="1">
        <v>2</v>
      </c>
      <c r="I6" s="1">
        <f>COUNTIFS(E5:E14, 2)</f>
        <v>2</v>
      </c>
    </row>
    <row r="7" spans="2:9" x14ac:dyDescent="0.2">
      <c r="B7" s="11">
        <v>3</v>
      </c>
      <c r="C7" s="3">
        <v>104.45</v>
      </c>
      <c r="D7" s="3">
        <v>14.93</v>
      </c>
      <c r="E7" s="12">
        <v>3</v>
      </c>
      <c r="H7" s="1">
        <v>3</v>
      </c>
      <c r="I7" s="1">
        <f>COUNTIFS(E5:E14, 3)</f>
        <v>4</v>
      </c>
    </row>
    <row r="8" spans="2:9" x14ac:dyDescent="0.2">
      <c r="B8" s="11">
        <v>4</v>
      </c>
      <c r="C8" s="3">
        <v>198.08</v>
      </c>
      <c r="D8" s="3">
        <v>9.26</v>
      </c>
      <c r="E8" s="12">
        <v>2</v>
      </c>
    </row>
    <row r="9" spans="2:9" x14ac:dyDescent="0.2">
      <c r="B9" s="11">
        <v>5</v>
      </c>
      <c r="C9" s="3">
        <v>243.62</v>
      </c>
      <c r="D9" s="3">
        <v>8.3800000000000008</v>
      </c>
      <c r="E9" s="12">
        <v>3</v>
      </c>
    </row>
    <row r="10" spans="2:9" x14ac:dyDescent="0.2">
      <c r="B10" s="11">
        <v>6</v>
      </c>
      <c r="C10" s="3">
        <v>358.87</v>
      </c>
      <c r="D10" s="3">
        <v>8.4600000000000009</v>
      </c>
      <c r="E10" s="12">
        <v>3</v>
      </c>
    </row>
    <row r="11" spans="2:9" x14ac:dyDescent="0.2">
      <c r="B11" s="11">
        <v>7</v>
      </c>
      <c r="C11" s="3">
        <v>177.4</v>
      </c>
      <c r="D11" s="3">
        <v>9.6999999999999993</v>
      </c>
      <c r="E11" s="12">
        <v>2</v>
      </c>
    </row>
    <row r="12" spans="2:9" x14ac:dyDescent="0.2">
      <c r="B12" s="11">
        <v>8</v>
      </c>
      <c r="C12" s="3">
        <v>97.71</v>
      </c>
      <c r="D12" s="3">
        <v>15.1</v>
      </c>
      <c r="E12" s="12">
        <v>1</v>
      </c>
    </row>
    <row r="13" spans="2:9" x14ac:dyDescent="0.2">
      <c r="B13" s="11">
        <v>9</v>
      </c>
      <c r="C13" s="3">
        <v>98.15</v>
      </c>
      <c r="D13" s="3">
        <v>15.37</v>
      </c>
      <c r="E13" s="12">
        <v>1</v>
      </c>
    </row>
    <row r="14" spans="2:9" ht="16" thickBot="1" x14ac:dyDescent="0.25">
      <c r="B14" s="13">
        <v>10</v>
      </c>
      <c r="C14" s="15">
        <v>97.24</v>
      </c>
      <c r="D14" s="15">
        <v>10.51</v>
      </c>
      <c r="E14" s="14">
        <v>1</v>
      </c>
    </row>
    <row r="15" spans="2:9" ht="16" thickBot="1" x14ac:dyDescent="0.25">
      <c r="D15" s="17"/>
    </row>
    <row r="16" spans="2:9" ht="20" thickBot="1" x14ac:dyDescent="0.3">
      <c r="B16" s="2" t="s">
        <v>1</v>
      </c>
      <c r="C16" s="16">
        <f>AVERAGE(C5:C14)</f>
        <v>169.26300000000003</v>
      </c>
      <c r="D16" s="18">
        <f>AVERAGE(D5:D14)</f>
        <v>11.7</v>
      </c>
    </row>
    <row r="19" spans="2:9" ht="16" thickBot="1" x14ac:dyDescent="0.25"/>
    <row r="20" spans="2:9" ht="48" thickBot="1" x14ac:dyDescent="0.6">
      <c r="B20" s="7" t="s">
        <v>10</v>
      </c>
      <c r="C20" s="8"/>
      <c r="D20" s="8"/>
      <c r="E20" s="9"/>
    </row>
    <row r="21" spans="2:9" ht="16" thickBot="1" x14ac:dyDescent="0.25"/>
    <row r="22" spans="2:9" ht="29" x14ac:dyDescent="0.35">
      <c r="B22" s="5" t="s">
        <v>0</v>
      </c>
      <c r="C22" s="10" t="s">
        <v>12</v>
      </c>
      <c r="D22" s="10" t="s">
        <v>13</v>
      </c>
      <c r="E22" s="6" t="s">
        <v>4</v>
      </c>
      <c r="H22" s="4" t="s">
        <v>3</v>
      </c>
      <c r="I22" s="4" t="s">
        <v>5</v>
      </c>
    </row>
    <row r="23" spans="2:9" x14ac:dyDescent="0.2">
      <c r="B23" s="11">
        <v>1</v>
      </c>
      <c r="C23" s="3">
        <v>109.82</v>
      </c>
      <c r="D23" s="3">
        <v>12.7</v>
      </c>
      <c r="E23" s="12">
        <v>2</v>
      </c>
      <c r="H23" s="1">
        <v>1</v>
      </c>
      <c r="I23" s="1">
        <f>COUNTIFS(E23:E32, 1)</f>
        <v>0</v>
      </c>
    </row>
    <row r="24" spans="2:9" x14ac:dyDescent="0.2">
      <c r="B24" s="11">
        <v>2</v>
      </c>
      <c r="C24" s="3">
        <v>107.99</v>
      </c>
      <c r="D24" s="3">
        <v>16</v>
      </c>
      <c r="E24" s="12">
        <v>2</v>
      </c>
      <c r="H24" s="1">
        <v>2</v>
      </c>
      <c r="I24" s="1">
        <f>COUNTIFS(E23:E32, 2)</f>
        <v>10</v>
      </c>
    </row>
    <row r="25" spans="2:9" x14ac:dyDescent="0.2">
      <c r="B25" s="11">
        <v>3</v>
      </c>
      <c r="C25" s="3">
        <v>119.13</v>
      </c>
      <c r="D25" s="3">
        <v>14.46</v>
      </c>
      <c r="E25" s="12">
        <v>2</v>
      </c>
      <c r="H25" s="1">
        <v>3</v>
      </c>
      <c r="I25" s="1">
        <f>COUNTIFS(E23:E32, 3)</f>
        <v>0</v>
      </c>
    </row>
    <row r="26" spans="2:9" x14ac:dyDescent="0.2">
      <c r="B26" s="11">
        <v>4</v>
      </c>
      <c r="C26" s="3">
        <v>128.26</v>
      </c>
      <c r="D26" s="3">
        <v>13.06</v>
      </c>
      <c r="E26" s="12">
        <v>2</v>
      </c>
    </row>
    <row r="27" spans="2:9" x14ac:dyDescent="0.2">
      <c r="B27" s="11">
        <v>5</v>
      </c>
      <c r="C27" s="3">
        <v>122.74</v>
      </c>
      <c r="D27" s="3">
        <v>13.96</v>
      </c>
      <c r="E27" s="12">
        <v>2</v>
      </c>
    </row>
    <row r="28" spans="2:9" x14ac:dyDescent="0.2">
      <c r="B28" s="11">
        <v>6</v>
      </c>
      <c r="C28" s="3">
        <v>124.57</v>
      </c>
      <c r="D28" s="3">
        <v>13</v>
      </c>
      <c r="E28" s="12">
        <v>2</v>
      </c>
    </row>
    <row r="29" spans="2:9" x14ac:dyDescent="0.2">
      <c r="B29" s="11">
        <v>7</v>
      </c>
      <c r="C29" s="3">
        <v>125.83</v>
      </c>
      <c r="D29" s="3">
        <v>13.53</v>
      </c>
      <c r="E29" s="12">
        <v>2</v>
      </c>
    </row>
    <row r="30" spans="2:9" x14ac:dyDescent="0.2">
      <c r="B30" s="11">
        <v>8</v>
      </c>
      <c r="C30" s="3">
        <v>127.61</v>
      </c>
      <c r="D30" s="3">
        <v>13.26</v>
      </c>
      <c r="E30" s="12">
        <v>2</v>
      </c>
    </row>
    <row r="31" spans="2:9" x14ac:dyDescent="0.2">
      <c r="B31" s="11">
        <v>9</v>
      </c>
      <c r="C31" s="3">
        <v>122.27</v>
      </c>
      <c r="D31" s="3">
        <v>13.7</v>
      </c>
      <c r="E31" s="12">
        <v>2</v>
      </c>
    </row>
    <row r="32" spans="2:9" ht="16" thickBot="1" x14ac:dyDescent="0.25">
      <c r="B32" s="13">
        <v>10</v>
      </c>
      <c r="C32" s="15">
        <v>123.01</v>
      </c>
      <c r="D32" s="15">
        <v>14.08</v>
      </c>
      <c r="E32" s="14">
        <v>2</v>
      </c>
    </row>
    <row r="33" spans="2:9" ht="16" thickBot="1" x14ac:dyDescent="0.25">
      <c r="D33" s="17"/>
    </row>
    <row r="34" spans="2:9" ht="20" thickBot="1" x14ac:dyDescent="0.3">
      <c r="B34" s="2" t="s">
        <v>1</v>
      </c>
      <c r="C34" s="16">
        <f>AVERAGE(C23:C32)</f>
        <v>121.123</v>
      </c>
      <c r="D34" s="18">
        <f>AVERAGE(D23:D32)</f>
        <v>13.775000000000002</v>
      </c>
    </row>
    <row r="37" spans="2:9" ht="16" thickBot="1" x14ac:dyDescent="0.25"/>
    <row r="38" spans="2:9" ht="48" thickBot="1" x14ac:dyDescent="0.6">
      <c r="B38" s="7" t="s">
        <v>11</v>
      </c>
      <c r="C38" s="8"/>
      <c r="D38" s="8"/>
      <c r="E38" s="9"/>
    </row>
    <row r="39" spans="2:9" ht="16" thickBot="1" x14ac:dyDescent="0.25"/>
    <row r="40" spans="2:9" ht="29" x14ac:dyDescent="0.35">
      <c r="B40" s="5" t="s">
        <v>0</v>
      </c>
      <c r="C40" s="10" t="s">
        <v>12</v>
      </c>
      <c r="D40" s="10" t="s">
        <v>13</v>
      </c>
      <c r="E40" s="6" t="s">
        <v>4</v>
      </c>
      <c r="H40" s="4" t="s">
        <v>3</v>
      </c>
      <c r="I40" s="4" t="s">
        <v>5</v>
      </c>
    </row>
    <row r="41" spans="2:9" x14ac:dyDescent="0.2">
      <c r="B41" s="11">
        <v>1</v>
      </c>
      <c r="C41" s="3">
        <v>104.57</v>
      </c>
      <c r="D41" s="3">
        <v>17.809999999999999</v>
      </c>
      <c r="E41" s="12">
        <v>2</v>
      </c>
      <c r="H41" s="1">
        <v>1</v>
      </c>
      <c r="I41" s="1">
        <f>COUNTIFS(E41:E50, 1)</f>
        <v>0</v>
      </c>
    </row>
    <row r="42" spans="2:9" x14ac:dyDescent="0.2">
      <c r="B42" s="11">
        <v>2</v>
      </c>
      <c r="C42" s="3">
        <v>102.72</v>
      </c>
      <c r="D42" s="3">
        <v>17.86</v>
      </c>
      <c r="E42" s="12">
        <v>2</v>
      </c>
      <c r="H42" s="1">
        <v>2</v>
      </c>
      <c r="I42" s="1">
        <f>COUNTIFS(E41:E50, 2)</f>
        <v>10</v>
      </c>
    </row>
    <row r="43" spans="2:9" x14ac:dyDescent="0.2">
      <c r="B43" s="11">
        <v>3</v>
      </c>
      <c r="C43" s="3">
        <v>105.04</v>
      </c>
      <c r="D43" s="3">
        <v>18</v>
      </c>
      <c r="E43" s="12">
        <v>2</v>
      </c>
      <c r="H43" s="1">
        <v>3</v>
      </c>
      <c r="I43" s="1">
        <f>COUNTIFS(E41:E50, 3)</f>
        <v>0</v>
      </c>
    </row>
    <row r="44" spans="2:9" x14ac:dyDescent="0.2">
      <c r="B44" s="11">
        <v>4</v>
      </c>
      <c r="C44" s="3">
        <v>103.77</v>
      </c>
      <c r="D44" s="3">
        <v>17.72</v>
      </c>
      <c r="E44" s="12">
        <v>2</v>
      </c>
    </row>
    <row r="45" spans="2:9" x14ac:dyDescent="0.2">
      <c r="B45" s="11">
        <v>5</v>
      </c>
      <c r="C45" s="3">
        <v>103.83</v>
      </c>
      <c r="D45" s="3">
        <v>16.670000000000002</v>
      </c>
      <c r="E45" s="12">
        <v>2</v>
      </c>
    </row>
    <row r="46" spans="2:9" x14ac:dyDescent="0.2">
      <c r="B46" s="11">
        <v>6</v>
      </c>
      <c r="C46" s="3">
        <v>105.43</v>
      </c>
      <c r="D46" s="3">
        <v>18.05</v>
      </c>
      <c r="E46" s="12">
        <v>2</v>
      </c>
    </row>
    <row r="47" spans="2:9" x14ac:dyDescent="0.2">
      <c r="B47" s="11">
        <v>7</v>
      </c>
      <c r="C47" s="3">
        <v>104.23</v>
      </c>
      <c r="D47" s="3">
        <v>14.57</v>
      </c>
      <c r="E47" s="12">
        <v>2</v>
      </c>
    </row>
    <row r="48" spans="2:9" x14ac:dyDescent="0.2">
      <c r="B48" s="11">
        <v>8</v>
      </c>
      <c r="C48" s="3">
        <v>103.44</v>
      </c>
      <c r="D48" s="3">
        <v>18.66</v>
      </c>
      <c r="E48" s="12">
        <v>2</v>
      </c>
    </row>
    <row r="49" spans="2:5" x14ac:dyDescent="0.2">
      <c r="B49" s="11">
        <v>9</v>
      </c>
      <c r="C49" s="3">
        <v>104.65</v>
      </c>
      <c r="D49" s="3">
        <v>17.97</v>
      </c>
      <c r="E49" s="12">
        <v>2</v>
      </c>
    </row>
    <row r="50" spans="2:5" ht="16" thickBot="1" x14ac:dyDescent="0.25">
      <c r="B50" s="13">
        <v>10</v>
      </c>
      <c r="C50" s="15">
        <v>104.89</v>
      </c>
      <c r="D50" s="15">
        <v>18.170000000000002</v>
      </c>
      <c r="E50" s="14">
        <v>2</v>
      </c>
    </row>
    <row r="51" spans="2:5" ht="16" thickBot="1" x14ac:dyDescent="0.25">
      <c r="D51" s="17"/>
    </row>
    <row r="52" spans="2:5" ht="20" thickBot="1" x14ac:dyDescent="0.3">
      <c r="B52" s="2" t="s">
        <v>1</v>
      </c>
      <c r="C52" s="16">
        <f>AVERAGE(C41:C50)</f>
        <v>104.25699999999999</v>
      </c>
      <c r="D52" s="18">
        <f>AVERAGE(D41:D50)</f>
        <v>17.548000000000002</v>
      </c>
    </row>
  </sheetData>
  <mergeCells count="3">
    <mergeCell ref="B2:E2"/>
    <mergeCell ref="B20:E20"/>
    <mergeCell ref="B38:E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default settings</vt:lpstr>
      <vt:lpstr>high discount low epsilon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Lennert</dc:creator>
  <cp:lastModifiedBy>Microsoft Office User</cp:lastModifiedBy>
  <dcterms:created xsi:type="dcterms:W3CDTF">2022-05-11T12:36:43Z</dcterms:created>
  <dcterms:modified xsi:type="dcterms:W3CDTF">2022-05-17T15:11:25Z</dcterms:modified>
</cp:coreProperties>
</file>