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pikejef_tamu_edu/Documents/Texas A&amp;M - Spring 2024 Semester/GEOG 478/Group Project/"/>
    </mc:Choice>
  </mc:AlternateContent>
  <xr:revisionPtr revIDLastSave="0" documentId="8_{09FF7CAF-F913-49D4-BAD9-69E76E47CC95}" xr6:coauthVersionLast="47" xr6:coauthVersionMax="47" xr10:uidLastSave="{00000000-0000-0000-0000-000000000000}"/>
  <bookViews>
    <workbookView xWindow="11424" yWindow="0" windowWidth="11712" windowHeight="12336" tabRatio="803" xr2:uid="{EE83B26E-FF8C-46E6-B2B2-8F838D270462}"/>
  </bookViews>
  <sheets>
    <sheet name="Variables_Weighted" sheetId="3" r:id="rId1"/>
    <sheet name="Hospitals" sheetId="15" r:id="rId2"/>
    <sheet name="Crimes" sheetId="5" r:id="rId3"/>
    <sheet name="Deaths" sheetId="4" r:id="rId4"/>
    <sheet name="School Districts" sheetId="14" r:id="rId5"/>
    <sheet name="Median Household Income" sheetId="6" r:id="rId6"/>
    <sheet name="Weather And Climate" sheetId="7" r:id="rId7"/>
    <sheet name="Unemployment" sheetId="8" r:id="rId8"/>
    <sheet name="Park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14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6" i="1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6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6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6" i="6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6" i="1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6" i="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6" i="15"/>
  <c r="D2" i="3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6" i="1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6" i="7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6" i="8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6" i="6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6" i="14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6" i="1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7" i="4"/>
  <c r="I6" i="4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6" i="5"/>
  <c r="F6" i="14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6" i="1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6" i="15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6" i="7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6" i="8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6" i="6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4" i="15"/>
  <c r="D163" i="15"/>
  <c r="D162" i="15"/>
  <c r="D161" i="15"/>
  <c r="D160" i="15"/>
  <c r="D159" i="15"/>
  <c r="D167" i="15"/>
  <c r="D166" i="15"/>
  <c r="D165" i="15"/>
  <c r="D158" i="15"/>
  <c r="D157" i="15"/>
  <c r="D156" i="15"/>
  <c r="D155" i="15"/>
  <c r="D154" i="15"/>
  <c r="D153" i="15"/>
  <c r="D152" i="15"/>
  <c r="D151" i="15"/>
  <c r="D150" i="15"/>
  <c r="D149" i="15"/>
  <c r="D148" i="15"/>
  <c r="D144" i="15"/>
  <c r="D147" i="15"/>
  <c r="D146" i="15"/>
  <c r="D145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5" i="15"/>
  <c r="D76" i="15"/>
  <c r="D74" i="15"/>
  <c r="D73" i="15"/>
  <c r="D72" i="15"/>
  <c r="D71" i="15"/>
  <c r="D70" i="15"/>
  <c r="D69" i="15"/>
  <c r="D68" i="15"/>
  <c r="D64" i="15"/>
  <c r="D67" i="15"/>
  <c r="D66" i="15"/>
  <c r="D65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L222" i="3" l="1"/>
  <c r="L220" i="3"/>
  <c r="L28" i="3"/>
  <c r="L221" i="3"/>
  <c r="L124" i="3"/>
  <c r="L204" i="3"/>
  <c r="L77" i="3"/>
  <c r="L205" i="3"/>
  <c r="L182" i="3"/>
  <c r="L78" i="3"/>
  <c r="L206" i="3"/>
  <c r="L79" i="3"/>
  <c r="L175" i="3"/>
  <c r="L223" i="3"/>
  <c r="L251" i="3"/>
  <c r="L48" i="3"/>
  <c r="L80" i="3"/>
  <c r="L176" i="3"/>
  <c r="L123" i="3"/>
  <c r="L177" i="3"/>
  <c r="L225" i="3"/>
  <c r="L122" i="3"/>
  <c r="L248" i="3"/>
  <c r="L155" i="3"/>
  <c r="L154" i="3"/>
  <c r="L191" i="3"/>
  <c r="L76" i="3"/>
  <c r="L156" i="3"/>
  <c r="L109" i="3"/>
  <c r="L189" i="3"/>
  <c r="L54" i="3"/>
  <c r="L46" i="3"/>
  <c r="L174" i="3"/>
  <c r="L190" i="3"/>
  <c r="L47" i="3"/>
  <c r="L95" i="3"/>
  <c r="L207" i="3"/>
  <c r="L96" i="3"/>
  <c r="L224" i="3"/>
  <c r="L250" i="3"/>
  <c r="L97" i="3"/>
  <c r="L257" i="3"/>
  <c r="L249" i="3"/>
  <c r="L121" i="3"/>
  <c r="L236" i="3"/>
  <c r="L237" i="3"/>
  <c r="L143" i="3"/>
  <c r="L144" i="3"/>
  <c r="L241" i="3"/>
  <c r="L200" i="3"/>
  <c r="L168" i="3"/>
  <c r="L59" i="3"/>
  <c r="L252" i="3"/>
  <c r="L198" i="3"/>
  <c r="L26" i="3"/>
  <c r="L218" i="3"/>
  <c r="L15" i="3"/>
  <c r="L44" i="3"/>
  <c r="L60" i="3"/>
  <c r="L92" i="3"/>
  <c r="L108" i="3"/>
  <c r="L140" i="3"/>
  <c r="L172" i="3"/>
  <c r="L188" i="3"/>
  <c r="L25" i="3"/>
  <c r="L217" i="3"/>
  <c r="L29" i="3"/>
  <c r="L45" i="3"/>
  <c r="L61" i="3"/>
  <c r="L93" i="3"/>
  <c r="L125" i="3"/>
  <c r="L141" i="3"/>
  <c r="L157" i="3"/>
  <c r="L173" i="3"/>
  <c r="L253" i="3"/>
  <c r="L120" i="3"/>
  <c r="L24" i="3"/>
  <c r="L110" i="3"/>
  <c r="M15" i="3"/>
  <c r="L233" i="3"/>
  <c r="L234" i="3"/>
  <c r="L214" i="3"/>
  <c r="L235" i="3"/>
  <c r="L89" i="3"/>
  <c r="L169" i="3"/>
  <c r="L170" i="3"/>
  <c r="L171" i="3"/>
  <c r="L14" i="3"/>
  <c r="L38" i="3"/>
  <c r="L105" i="3"/>
  <c r="L136" i="3"/>
  <c r="L39" i="3"/>
  <c r="L106" i="3"/>
  <c r="L40" i="3"/>
  <c r="L107" i="3"/>
  <c r="L215" i="3"/>
  <c r="L246" i="3"/>
  <c r="L41" i="3"/>
  <c r="L216" i="3"/>
  <c r="L247" i="3"/>
  <c r="L30" i="3"/>
  <c r="L62" i="3"/>
  <c r="L94" i="3"/>
  <c r="L126" i="3"/>
  <c r="L142" i="3"/>
  <c r="L158" i="3"/>
  <c r="L238" i="3"/>
  <c r="L254" i="3"/>
  <c r="L23" i="3"/>
  <c r="L31" i="3"/>
  <c r="L63" i="3"/>
  <c r="L111" i="3"/>
  <c r="L127" i="3"/>
  <c r="L159" i="3"/>
  <c r="L239" i="3"/>
  <c r="L255" i="3"/>
  <c r="L49" i="3"/>
  <c r="L88" i="3"/>
  <c r="L16" i="3"/>
  <c r="L32" i="3"/>
  <c r="L64" i="3"/>
  <c r="L112" i="3"/>
  <c r="L128" i="3"/>
  <c r="L160" i="3"/>
  <c r="L192" i="3"/>
  <c r="L208" i="3"/>
  <c r="L240" i="3"/>
  <c r="L256" i="3"/>
  <c r="L183" i="3"/>
  <c r="L87" i="3"/>
  <c r="L17" i="3"/>
  <c r="L33" i="3"/>
  <c r="L65" i="3"/>
  <c r="L81" i="3"/>
  <c r="L113" i="3"/>
  <c r="L129" i="3"/>
  <c r="L145" i="3"/>
  <c r="L161" i="3"/>
  <c r="L193" i="3"/>
  <c r="L209" i="3"/>
  <c r="L262" i="3"/>
  <c r="L86" i="3"/>
  <c r="L261" i="3"/>
  <c r="L104" i="3"/>
  <c r="L75" i="3"/>
  <c r="L43" i="3"/>
  <c r="L267" i="3"/>
  <c r="L103" i="3"/>
  <c r="L74" i="3"/>
  <c r="L266" i="3"/>
  <c r="L232" i="3"/>
  <c r="L102" i="3"/>
  <c r="L153" i="3"/>
  <c r="L57" i="3"/>
  <c r="L265" i="3"/>
  <c r="L231" i="3"/>
  <c r="L203" i="3"/>
  <c r="L152" i="3"/>
  <c r="L56" i="3"/>
  <c r="L264" i="3"/>
  <c r="L230" i="3"/>
  <c r="L202" i="3"/>
  <c r="L135" i="3"/>
  <c r="L151" i="3"/>
  <c r="L55" i="3"/>
  <c r="L263" i="3"/>
  <c r="L201" i="3"/>
  <c r="L134" i="3"/>
  <c r="L150" i="3"/>
  <c r="L199" i="3"/>
  <c r="L58" i="3"/>
  <c r="L27" i="3"/>
  <c r="L219" i="3"/>
  <c r="L42" i="3"/>
  <c r="L18" i="3"/>
  <c r="L66" i="3"/>
  <c r="L114" i="3"/>
  <c r="L242" i="3"/>
  <c r="L243" i="3"/>
  <c r="L244" i="3"/>
  <c r="L245" i="3"/>
  <c r="L137" i="3"/>
  <c r="L73" i="3"/>
  <c r="L22" i="3"/>
  <c r="L34" i="3"/>
  <c r="L50" i="3"/>
  <c r="L82" i="3"/>
  <c r="L98" i="3"/>
  <c r="L130" i="3"/>
  <c r="L146" i="3"/>
  <c r="L162" i="3"/>
  <c r="L178" i="3"/>
  <c r="L194" i="3"/>
  <c r="L210" i="3"/>
  <c r="L226" i="3"/>
  <c r="L258" i="3"/>
  <c r="L119" i="3"/>
  <c r="L72" i="3"/>
  <c r="L19" i="3"/>
  <c r="L35" i="3"/>
  <c r="L51" i="3"/>
  <c r="L67" i="3"/>
  <c r="L83" i="3"/>
  <c r="L99" i="3"/>
  <c r="L115" i="3"/>
  <c r="L131" i="3"/>
  <c r="L147" i="3"/>
  <c r="L163" i="3"/>
  <c r="L179" i="3"/>
  <c r="L195" i="3"/>
  <c r="L211" i="3"/>
  <c r="L227" i="3"/>
  <c r="L259" i="3"/>
  <c r="L118" i="3"/>
  <c r="L71" i="3"/>
  <c r="L20" i="3"/>
  <c r="L36" i="3"/>
  <c r="L52" i="3"/>
  <c r="L68" i="3"/>
  <c r="L84" i="3"/>
  <c r="L100" i="3"/>
  <c r="L116" i="3"/>
  <c r="L132" i="3"/>
  <c r="L148" i="3"/>
  <c r="L164" i="3"/>
  <c r="L180" i="3"/>
  <c r="L196" i="3"/>
  <c r="L212" i="3"/>
  <c r="L228" i="3"/>
  <c r="L260" i="3"/>
  <c r="L167" i="3"/>
  <c r="L91" i="3"/>
  <c r="L70" i="3"/>
  <c r="L21" i="3"/>
  <c r="L37" i="3"/>
  <c r="L53" i="3"/>
  <c r="L69" i="3"/>
  <c r="L85" i="3"/>
  <c r="L101" i="3"/>
  <c r="L117" i="3"/>
  <c r="L133" i="3"/>
  <c r="L149" i="3"/>
  <c r="L165" i="3"/>
  <c r="L181" i="3"/>
  <c r="L197" i="3"/>
  <c r="L213" i="3"/>
  <c r="L229" i="3"/>
  <c r="L166" i="3"/>
  <c r="L90" i="3"/>
  <c r="L187" i="3"/>
  <c r="L186" i="3"/>
  <c r="L139" i="3"/>
  <c r="L185" i="3"/>
  <c r="L138" i="3"/>
  <c r="L184" i="3"/>
  <c r="M14" i="3"/>
  <c r="E28" i="11"/>
  <c r="E45" i="11"/>
  <c r="E157" i="11"/>
  <c r="E205" i="14"/>
  <c r="E88" i="5"/>
  <c r="E253" i="11"/>
  <c r="E248" i="11"/>
  <c r="E64" i="11"/>
  <c r="E96" i="11"/>
  <c r="E81" i="11"/>
  <c r="E113" i="11"/>
  <c r="E177" i="11"/>
  <c r="E241" i="11"/>
  <c r="E112" i="11"/>
  <c r="E100" i="11"/>
  <c r="E132" i="11"/>
  <c r="E164" i="11"/>
  <c r="E196" i="11"/>
  <c r="E228" i="11"/>
  <c r="E53" i="11"/>
  <c r="E69" i="11"/>
  <c r="E101" i="11"/>
  <c r="E133" i="11"/>
  <c r="E165" i="11"/>
  <c r="E197" i="11"/>
  <c r="E229" i="11"/>
  <c r="E24" i="11"/>
  <c r="E40" i="11"/>
  <c r="E88" i="11"/>
  <c r="E184" i="11"/>
  <c r="E216" i="11"/>
  <c r="E57" i="11"/>
  <c r="E89" i="11"/>
  <c r="E121" i="11"/>
  <c r="E140" i="11"/>
  <c r="E172" i="11"/>
  <c r="E204" i="11"/>
  <c r="E220" i="11"/>
  <c r="E101" i="14"/>
  <c r="E116" i="14"/>
  <c r="E165" i="14"/>
  <c r="E9" i="14"/>
  <c r="E28" i="14"/>
  <c r="E92" i="14"/>
  <c r="E13" i="14"/>
  <c r="E141" i="14"/>
  <c r="E37" i="14"/>
  <c r="E16" i="14"/>
  <c r="E80" i="14"/>
  <c r="E65" i="14"/>
  <c r="E129" i="14"/>
  <c r="E193" i="14"/>
  <c r="E208" i="14"/>
  <c r="E52" i="14"/>
  <c r="E45" i="5"/>
  <c r="E61" i="5"/>
  <c r="E30" i="5"/>
  <c r="E46" i="5"/>
  <c r="E16" i="5"/>
  <c r="E17" i="5"/>
  <c r="E76" i="5"/>
  <c r="E116" i="5"/>
  <c r="E132" i="5"/>
  <c r="E148" i="5"/>
  <c r="E164" i="5"/>
  <c r="E180" i="5"/>
  <c r="E196" i="5"/>
  <c r="E212" i="5"/>
  <c r="E228" i="5"/>
  <c r="E244" i="5"/>
  <c r="E60" i="5"/>
  <c r="E117" i="5"/>
  <c r="E133" i="5"/>
  <c r="E149" i="5"/>
  <c r="E165" i="5"/>
  <c r="E181" i="5"/>
  <c r="E197" i="5"/>
  <c r="E213" i="5"/>
  <c r="E229" i="5"/>
  <c r="E245" i="5"/>
  <c r="E102" i="5"/>
  <c r="E118" i="5"/>
  <c r="E44" i="5"/>
  <c r="E68" i="15"/>
  <c r="E162" i="15"/>
  <c r="E50" i="15"/>
  <c r="E232" i="15"/>
  <c r="E26" i="15"/>
  <c r="E186" i="15"/>
  <c r="E12" i="15"/>
  <c r="E75" i="15"/>
  <c r="E13" i="15"/>
  <c r="E146" i="15"/>
  <c r="E82" i="15"/>
  <c r="E128" i="15"/>
  <c r="E177" i="8"/>
  <c r="E20" i="8"/>
  <c r="E45" i="8"/>
  <c r="E69" i="8"/>
  <c r="E245" i="8"/>
  <c r="E231" i="8"/>
  <c r="E136" i="8"/>
  <c r="E9" i="8"/>
  <c r="E108" i="8"/>
  <c r="E56" i="8"/>
  <c r="E190" i="8"/>
  <c r="E240" i="15"/>
  <c r="E241" i="15"/>
  <c r="E154" i="15"/>
  <c r="E198" i="15"/>
  <c r="E213" i="15"/>
  <c r="E113" i="15"/>
  <c r="E172" i="15"/>
  <c r="E202" i="15"/>
  <c r="E246" i="15"/>
  <c r="E69" i="15"/>
  <c r="E84" i="15"/>
  <c r="E85" i="15"/>
  <c r="E166" i="15"/>
  <c r="E234" i="15"/>
  <c r="E42" i="15"/>
  <c r="E56" i="15"/>
  <c r="E101" i="15"/>
  <c r="E174" i="15"/>
  <c r="E220" i="15"/>
  <c r="E57" i="15"/>
  <c r="E249" i="15"/>
  <c r="E118" i="15"/>
  <c r="E221" i="15"/>
  <c r="E18" i="15"/>
  <c r="E45" i="15"/>
  <c r="E58" i="15"/>
  <c r="E133" i="15"/>
  <c r="E208" i="15"/>
  <c r="E153" i="15"/>
  <c r="E119" i="15"/>
  <c r="E193" i="15"/>
  <c r="E180" i="15"/>
  <c r="E89" i="15"/>
  <c r="E132" i="15"/>
  <c r="E225" i="15"/>
  <c r="E148" i="15"/>
  <c r="E252" i="15"/>
  <c r="E206" i="15"/>
  <c r="E163" i="15"/>
  <c r="E158" i="15"/>
  <c r="E70" i="15"/>
  <c r="E52" i="15"/>
  <c r="E185" i="15"/>
  <c r="E94" i="15"/>
  <c r="E30" i="15"/>
  <c r="E121" i="15"/>
  <c r="E233" i="15"/>
  <c r="E86" i="15"/>
  <c r="E21" i="15"/>
  <c r="E106" i="15"/>
  <c r="E254" i="15"/>
  <c r="E8" i="15"/>
  <c r="E62" i="15"/>
  <c r="E93" i="15"/>
  <c r="E181" i="15"/>
  <c r="E108" i="15"/>
  <c r="E138" i="15"/>
  <c r="E37" i="15"/>
  <c r="E96" i="15"/>
  <c r="E140" i="15"/>
  <c r="E214" i="15"/>
  <c r="E32" i="15"/>
  <c r="E81" i="15"/>
  <c r="E51" i="15"/>
  <c r="E60" i="15"/>
  <c r="E102" i="15"/>
  <c r="E129" i="15"/>
  <c r="E147" i="15"/>
  <c r="E205" i="15"/>
  <c r="E77" i="15"/>
  <c r="E95" i="15"/>
  <c r="E176" i="15"/>
  <c r="E194" i="15"/>
  <c r="E224" i="15"/>
  <c r="E245" i="15"/>
  <c r="E256" i="15"/>
  <c r="E14" i="15"/>
  <c r="E24" i="15"/>
  <c r="E31" i="15"/>
  <c r="E49" i="15"/>
  <c r="E66" i="15"/>
  <c r="E117" i="15"/>
  <c r="E126" i="15"/>
  <c r="E219" i="15"/>
  <c r="E239" i="15"/>
  <c r="E257" i="15"/>
  <c r="E33" i="15"/>
  <c r="E120" i="15"/>
  <c r="E156" i="15"/>
  <c r="E204" i="15"/>
  <c r="E250" i="15"/>
  <c r="E11" i="15"/>
  <c r="E36" i="15"/>
  <c r="E44" i="15"/>
  <c r="E177" i="15"/>
  <c r="E20" i="15"/>
  <c r="E87" i="15"/>
  <c r="E139" i="15"/>
  <c r="E178" i="15"/>
  <c r="E80" i="15"/>
  <c r="E88" i="15"/>
  <c r="E122" i="15"/>
  <c r="E149" i="15"/>
  <c r="E165" i="15"/>
  <c r="E197" i="15"/>
  <c r="E207" i="15"/>
  <c r="E253" i="15"/>
  <c r="E97" i="15"/>
  <c r="E150" i="15"/>
  <c r="E187" i="15"/>
  <c r="E226" i="15"/>
  <c r="E72" i="15"/>
  <c r="E124" i="15"/>
  <c r="E188" i="15"/>
  <c r="E46" i="15"/>
  <c r="E114" i="15"/>
  <c r="E170" i="15"/>
  <c r="E236" i="15"/>
  <c r="E212" i="15"/>
  <c r="E238" i="15"/>
  <c r="E145" i="15"/>
  <c r="E112" i="15"/>
  <c r="E61" i="15"/>
  <c r="E48" i="15"/>
  <c r="E17" i="15"/>
  <c r="E161" i="15"/>
  <c r="E137" i="15"/>
  <c r="E105" i="15"/>
  <c r="E217" i="15"/>
  <c r="E190" i="15"/>
  <c r="E10" i="15"/>
  <c r="E244" i="15"/>
  <c r="E169" i="15"/>
  <c r="E142" i="15"/>
  <c r="E110" i="15"/>
  <c r="E196" i="15"/>
  <c r="E222" i="15"/>
  <c r="E116" i="15"/>
  <c r="E22" i="15"/>
  <c r="E38" i="15"/>
  <c r="E65" i="15"/>
  <c r="E107" i="15"/>
  <c r="E125" i="15"/>
  <c r="E152" i="15"/>
  <c r="E171" i="15"/>
  <c r="E209" i="15"/>
  <c r="E218" i="15"/>
  <c r="E228" i="15"/>
  <c r="E255" i="15"/>
  <c r="E6" i="15"/>
  <c r="E23" i="15"/>
  <c r="E74" i="15"/>
  <c r="E90" i="15"/>
  <c r="E100" i="15"/>
  <c r="E167" i="15"/>
  <c r="E200" i="15"/>
  <c r="E15" i="15"/>
  <c r="E40" i="15"/>
  <c r="E67" i="15"/>
  <c r="E92" i="15"/>
  <c r="E134" i="15"/>
  <c r="E182" i="15"/>
  <c r="E192" i="15"/>
  <c r="E201" i="15"/>
  <c r="E229" i="15"/>
  <c r="E247" i="15"/>
  <c r="E28" i="15"/>
  <c r="E7" i="15"/>
  <c r="E16" i="15"/>
  <c r="E25" i="15"/>
  <c r="E41" i="15"/>
  <c r="E64" i="15"/>
  <c r="E76" i="15"/>
  <c r="E127" i="15"/>
  <c r="E173" i="15"/>
  <c r="E230" i="15"/>
  <c r="E248" i="15"/>
  <c r="E71" i="15"/>
  <c r="E109" i="15"/>
  <c r="E141" i="15"/>
  <c r="E168" i="15"/>
  <c r="E175" i="15"/>
  <c r="E235" i="15"/>
  <c r="E242" i="15"/>
  <c r="E27" i="15"/>
  <c r="E34" i="15"/>
  <c r="E9" i="15"/>
  <c r="E53" i="15"/>
  <c r="E78" i="15"/>
  <c r="E103" i="15"/>
  <c r="E135" i="15"/>
  <c r="E155" i="15"/>
  <c r="E159" i="15"/>
  <c r="E189" i="15"/>
  <c r="E216" i="15"/>
  <c r="E223" i="15"/>
  <c r="E35" i="15"/>
  <c r="E54" i="15"/>
  <c r="E79" i="15"/>
  <c r="E91" i="15"/>
  <c r="E104" i="15"/>
  <c r="E123" i="15"/>
  <c r="E136" i="15"/>
  <c r="E47" i="15"/>
  <c r="E111" i="15"/>
  <c r="E143" i="15"/>
  <c r="E203" i="15"/>
  <c r="E210" i="15"/>
  <c r="E237" i="15"/>
  <c r="E29" i="15"/>
  <c r="E73" i="15"/>
  <c r="E98" i="15"/>
  <c r="E130" i="15"/>
  <c r="E55" i="15"/>
  <c r="E157" i="15"/>
  <c r="E184" i="15"/>
  <c r="E191" i="15"/>
  <c r="E258" i="15"/>
  <c r="E251" i="15"/>
  <c r="E19" i="15"/>
  <c r="E83" i="15"/>
  <c r="E39" i="15"/>
  <c r="E99" i="15"/>
  <c r="E115" i="15"/>
  <c r="E131" i="15"/>
  <c r="E144" i="15"/>
  <c r="E160" i="15"/>
  <c r="E179" i="15"/>
  <c r="E195" i="15"/>
  <c r="E211" i="15"/>
  <c r="E227" i="15"/>
  <c r="E243" i="15"/>
  <c r="E151" i="15"/>
  <c r="E164" i="15"/>
  <c r="E183" i="15"/>
  <c r="E199" i="15"/>
  <c r="E215" i="15"/>
  <c r="E231" i="15"/>
  <c r="E43" i="15"/>
  <c r="E63" i="15"/>
  <c r="E59" i="15"/>
  <c r="E259" i="15"/>
  <c r="E44" i="14"/>
  <c r="E124" i="14"/>
  <c r="E245" i="14"/>
  <c r="E56" i="14"/>
  <c r="E246" i="14"/>
  <c r="E233" i="14"/>
  <c r="E45" i="14"/>
  <c r="E127" i="14"/>
  <c r="E128" i="14"/>
  <c r="E249" i="14"/>
  <c r="E173" i="14"/>
  <c r="E94" i="14"/>
  <c r="E152" i="14"/>
  <c r="E60" i="14"/>
  <c r="E153" i="14"/>
  <c r="E186" i="14"/>
  <c r="E223" i="14"/>
  <c r="E252" i="14"/>
  <c r="E49" i="14"/>
  <c r="E96" i="14"/>
  <c r="E200" i="14"/>
  <c r="E224" i="14"/>
  <c r="E238" i="14"/>
  <c r="E40" i="14"/>
  <c r="E73" i="14"/>
  <c r="E108" i="14"/>
  <c r="E188" i="14"/>
  <c r="E225" i="14"/>
  <c r="E253" i="14"/>
  <c r="E237" i="14"/>
  <c r="E51" i="14"/>
  <c r="E63" i="14"/>
  <c r="E85" i="14"/>
  <c r="E98" i="14"/>
  <c r="E120" i="14"/>
  <c r="E177" i="14"/>
  <c r="E240" i="14"/>
  <c r="E254" i="14"/>
  <c r="E184" i="14"/>
  <c r="E185" i="14"/>
  <c r="E6" i="14"/>
  <c r="E17" i="14"/>
  <c r="E29" i="14"/>
  <c r="E41" i="14"/>
  <c r="E64" i="14"/>
  <c r="E86" i="14"/>
  <c r="E99" i="14"/>
  <c r="E144" i="14"/>
  <c r="E156" i="14"/>
  <c r="E168" i="14"/>
  <c r="E201" i="14"/>
  <c r="E213" i="14"/>
  <c r="E241" i="14"/>
  <c r="E34" i="14"/>
  <c r="E160" i="14"/>
  <c r="E35" i="14"/>
  <c r="E137" i="14"/>
  <c r="E23" i="14"/>
  <c r="E57" i="14"/>
  <c r="E162" i="14"/>
  <c r="E70" i="14"/>
  <c r="E150" i="14"/>
  <c r="E209" i="14"/>
  <c r="E198" i="14"/>
  <c r="E100" i="14"/>
  <c r="E231" i="14"/>
  <c r="E21" i="14"/>
  <c r="E232" i="14"/>
  <c r="E172" i="14"/>
  <c r="E36" i="14"/>
  <c r="E149" i="14"/>
  <c r="E220" i="14"/>
  <c r="E93" i="14"/>
  <c r="E163" i="14"/>
  <c r="E58" i="14"/>
  <c r="E151" i="14"/>
  <c r="E164" i="14"/>
  <c r="E87" i="14"/>
  <c r="E109" i="14"/>
  <c r="E121" i="14"/>
  <c r="E179" i="14"/>
  <c r="E191" i="14"/>
  <c r="E214" i="14"/>
  <c r="E228" i="14"/>
  <c r="E256" i="14"/>
  <c r="E212" i="14"/>
  <c r="E30" i="14"/>
  <c r="E88" i="14"/>
  <c r="E134" i="14"/>
  <c r="E145" i="14"/>
  <c r="E157" i="14"/>
  <c r="E169" i="14"/>
  <c r="E192" i="14"/>
  <c r="E215" i="14"/>
  <c r="E257" i="14"/>
  <c r="E59" i="14"/>
  <c r="E77" i="14"/>
  <c r="E89" i="14"/>
  <c r="E122" i="14"/>
  <c r="E180" i="14"/>
  <c r="E216" i="14"/>
  <c r="E229" i="14"/>
  <c r="E244" i="14"/>
  <c r="E113" i="14"/>
  <c r="E22" i="14"/>
  <c r="E104" i="14"/>
  <c r="E115" i="14"/>
  <c r="E248" i="14"/>
  <c r="E24" i="14"/>
  <c r="E81" i="14"/>
  <c r="E105" i="14"/>
  <c r="E221" i="14"/>
  <c r="E25" i="14"/>
  <c r="E236" i="14"/>
  <c r="E72" i="14"/>
  <c r="E222" i="14"/>
  <c r="E32" i="14"/>
  <c r="E123" i="14"/>
  <c r="E136" i="14"/>
  <c r="E158" i="14"/>
  <c r="E217" i="14"/>
  <c r="E230" i="14"/>
  <c r="E7" i="14"/>
  <c r="E42" i="14"/>
  <c r="E71" i="14"/>
  <c r="E106" i="14"/>
  <c r="E135" i="14"/>
  <c r="E170" i="14"/>
  <c r="E199" i="14"/>
  <c r="E14" i="14"/>
  <c r="E43" i="14"/>
  <c r="E78" i="14"/>
  <c r="E107" i="14"/>
  <c r="E142" i="14"/>
  <c r="E171" i="14"/>
  <c r="E206" i="14"/>
  <c r="E8" i="14"/>
  <c r="E15" i="14"/>
  <c r="E50" i="14"/>
  <c r="E79" i="14"/>
  <c r="E114" i="14"/>
  <c r="E143" i="14"/>
  <c r="E178" i="14"/>
  <c r="E207" i="14"/>
  <c r="E247" i="14"/>
  <c r="E31" i="14"/>
  <c r="E66" i="14"/>
  <c r="E95" i="14"/>
  <c r="E130" i="14"/>
  <c r="E159" i="14"/>
  <c r="E194" i="14"/>
  <c r="E67" i="14"/>
  <c r="E102" i="14"/>
  <c r="E131" i="14"/>
  <c r="E166" i="14"/>
  <c r="E195" i="14"/>
  <c r="E10" i="14"/>
  <c r="E39" i="14"/>
  <c r="E74" i="14"/>
  <c r="E103" i="14"/>
  <c r="E138" i="14"/>
  <c r="E167" i="14"/>
  <c r="E202" i="14"/>
  <c r="E46" i="14"/>
  <c r="E68" i="14"/>
  <c r="E75" i="14"/>
  <c r="E110" i="14"/>
  <c r="E117" i="14"/>
  <c r="E132" i="14"/>
  <c r="E139" i="14"/>
  <c r="E181" i="14"/>
  <c r="E196" i="14"/>
  <c r="E203" i="14"/>
  <c r="E187" i="14"/>
  <c r="E239" i="14"/>
  <c r="E11" i="14"/>
  <c r="E53" i="14"/>
  <c r="E18" i="14"/>
  <c r="E47" i="14"/>
  <c r="E82" i="14"/>
  <c r="E111" i="14"/>
  <c r="E146" i="14"/>
  <c r="E175" i="14"/>
  <c r="E210" i="14"/>
  <c r="E255" i="14"/>
  <c r="E38" i="14"/>
  <c r="E174" i="14"/>
  <c r="E12" i="14"/>
  <c r="E19" i="14"/>
  <c r="E54" i="14"/>
  <c r="E61" i="14"/>
  <c r="E76" i="14"/>
  <c r="E83" i="14"/>
  <c r="E118" i="14"/>
  <c r="E125" i="14"/>
  <c r="E140" i="14"/>
  <c r="E147" i="14"/>
  <c r="E182" i="14"/>
  <c r="E189" i="14"/>
  <c r="E204" i="14"/>
  <c r="E211" i="14"/>
  <c r="E218" i="14"/>
  <c r="E26" i="14"/>
  <c r="E33" i="14"/>
  <c r="E48" i="14"/>
  <c r="E55" i="14"/>
  <c r="E90" i="14"/>
  <c r="E97" i="14"/>
  <c r="E112" i="14"/>
  <c r="E119" i="14"/>
  <c r="E154" i="14"/>
  <c r="E161" i="14"/>
  <c r="E176" i="14"/>
  <c r="E183" i="14"/>
  <c r="E219" i="14"/>
  <c r="E226" i="14"/>
  <c r="E234" i="14"/>
  <c r="E242" i="14"/>
  <c r="E250" i="14"/>
  <c r="E258" i="14"/>
  <c r="E20" i="14"/>
  <c r="E27" i="14"/>
  <c r="E62" i="14"/>
  <c r="E69" i="14"/>
  <c r="E84" i="14"/>
  <c r="E91" i="14"/>
  <c r="E126" i="14"/>
  <c r="E133" i="14"/>
  <c r="E148" i="14"/>
  <c r="E155" i="14"/>
  <c r="E190" i="14"/>
  <c r="E197" i="14"/>
  <c r="E227" i="14"/>
  <c r="E235" i="14"/>
  <c r="E243" i="14"/>
  <c r="E251" i="14"/>
  <c r="E259" i="14"/>
  <c r="E120" i="11"/>
  <c r="E156" i="11"/>
  <c r="E192" i="11"/>
  <c r="E21" i="11"/>
  <c r="E36" i="11"/>
  <c r="E77" i="11"/>
  <c r="E94" i="11"/>
  <c r="E129" i="11"/>
  <c r="E37" i="11"/>
  <c r="E62" i="11"/>
  <c r="E95" i="11"/>
  <c r="E138" i="11"/>
  <c r="E202" i="11"/>
  <c r="E249" i="11"/>
  <c r="E63" i="11"/>
  <c r="E131" i="11"/>
  <c r="E176" i="11"/>
  <c r="E195" i="11"/>
  <c r="E8" i="11"/>
  <c r="E39" i="11"/>
  <c r="E105" i="11"/>
  <c r="E23" i="11"/>
  <c r="E46" i="11"/>
  <c r="E80" i="11"/>
  <c r="E149" i="11"/>
  <c r="E168" i="11"/>
  <c r="E252" i="11"/>
  <c r="E16" i="11"/>
  <c r="E158" i="11"/>
  <c r="E99" i="11"/>
  <c r="E106" i="11"/>
  <c r="E124" i="11"/>
  <c r="E141" i="11"/>
  <c r="E150" i="11"/>
  <c r="E159" i="11"/>
  <c r="E169" i="11"/>
  <c r="E205" i="11"/>
  <c r="E214" i="11"/>
  <c r="E223" i="11"/>
  <c r="E32" i="11"/>
  <c r="E48" i="11"/>
  <c r="E107" i="11"/>
  <c r="E114" i="11"/>
  <c r="E151" i="11"/>
  <c r="E160" i="11"/>
  <c r="E188" i="11"/>
  <c r="E215" i="11"/>
  <c r="E224" i="11"/>
  <c r="E242" i="11"/>
  <c r="E10" i="11"/>
  <c r="E49" i="11"/>
  <c r="E65" i="11"/>
  <c r="E115" i="11"/>
  <c r="E161" i="11"/>
  <c r="E225" i="11"/>
  <c r="E234" i="11"/>
  <c r="E17" i="11"/>
  <c r="E33" i="11"/>
  <c r="E50" i="11"/>
  <c r="E74" i="11"/>
  <c r="E108" i="11"/>
  <c r="E116" i="11"/>
  <c r="E125" i="11"/>
  <c r="E152" i="11"/>
  <c r="E170" i="11"/>
  <c r="E178" i="11"/>
  <c r="E235" i="11"/>
  <c r="E244" i="11"/>
  <c r="E254" i="11"/>
  <c r="E221" i="11"/>
  <c r="E222" i="11"/>
  <c r="E11" i="11"/>
  <c r="E51" i="11"/>
  <c r="E75" i="11"/>
  <c r="E92" i="11"/>
  <c r="E117" i="11"/>
  <c r="E144" i="11"/>
  <c r="E163" i="11"/>
  <c r="E171" i="11"/>
  <c r="E189" i="11"/>
  <c r="E208" i="11"/>
  <c r="E227" i="11"/>
  <c r="E245" i="11"/>
  <c r="E255" i="11"/>
  <c r="E6" i="11"/>
  <c r="E61" i="11"/>
  <c r="E128" i="11"/>
  <c r="E183" i="11"/>
  <c r="E13" i="11"/>
  <c r="E86" i="11"/>
  <c r="E193" i="11"/>
  <c r="E7" i="11"/>
  <c r="E87" i="11"/>
  <c r="E104" i="11"/>
  <c r="E146" i="11"/>
  <c r="E210" i="11"/>
  <c r="E29" i="11"/>
  <c r="E139" i="11"/>
  <c r="E203" i="11"/>
  <c r="E22" i="11"/>
  <c r="E70" i="11"/>
  <c r="E148" i="11"/>
  <c r="E212" i="11"/>
  <c r="E71" i="11"/>
  <c r="E97" i="11"/>
  <c r="E185" i="11"/>
  <c r="E213" i="11"/>
  <c r="E232" i="11"/>
  <c r="E9" i="11"/>
  <c r="E47" i="11"/>
  <c r="E41" i="11"/>
  <c r="E58" i="11"/>
  <c r="E82" i="11"/>
  <c r="E180" i="11"/>
  <c r="E236" i="11"/>
  <c r="E246" i="11"/>
  <c r="E256" i="11"/>
  <c r="E240" i="11"/>
  <c r="E233" i="11"/>
  <c r="E73" i="11"/>
  <c r="E56" i="11"/>
  <c r="E72" i="11"/>
  <c r="E25" i="11"/>
  <c r="E18" i="11"/>
  <c r="E34" i="11"/>
  <c r="E59" i="11"/>
  <c r="E68" i="11"/>
  <c r="E83" i="11"/>
  <c r="E109" i="11"/>
  <c r="E118" i="11"/>
  <c r="E126" i="11"/>
  <c r="E136" i="11"/>
  <c r="E153" i="11"/>
  <c r="E181" i="11"/>
  <c r="E200" i="11"/>
  <c r="E217" i="11"/>
  <c r="E247" i="11"/>
  <c r="E257" i="11"/>
  <c r="E12" i="11"/>
  <c r="E35" i="11"/>
  <c r="E52" i="11"/>
  <c r="E76" i="11"/>
  <c r="E84" i="11"/>
  <c r="E93" i="11"/>
  <c r="E119" i="11"/>
  <c r="E127" i="11"/>
  <c r="E190" i="11"/>
  <c r="E237" i="11"/>
  <c r="E20" i="11"/>
  <c r="E44" i="11"/>
  <c r="E60" i="11"/>
  <c r="E85" i="11"/>
  <c r="E137" i="11"/>
  <c r="E145" i="11"/>
  <c r="E173" i="11"/>
  <c r="E182" i="11"/>
  <c r="E191" i="11"/>
  <c r="E201" i="11"/>
  <c r="E209" i="11"/>
  <c r="E147" i="11"/>
  <c r="E179" i="11"/>
  <c r="E211" i="11"/>
  <c r="E243" i="11"/>
  <c r="E19" i="11"/>
  <c r="E30" i="11"/>
  <c r="E102" i="11"/>
  <c r="E134" i="11"/>
  <c r="E166" i="11"/>
  <c r="E198" i="11"/>
  <c r="E230" i="11"/>
  <c r="E31" i="11"/>
  <c r="E42" i="11"/>
  <c r="E103" i="11"/>
  <c r="E135" i="11"/>
  <c r="E167" i="11"/>
  <c r="E199" i="11"/>
  <c r="E231" i="11"/>
  <c r="E43" i="11"/>
  <c r="E54" i="11"/>
  <c r="E90" i="11"/>
  <c r="E122" i="11"/>
  <c r="E154" i="11"/>
  <c r="E186" i="11"/>
  <c r="E218" i="11"/>
  <c r="E250" i="11"/>
  <c r="E55" i="11"/>
  <c r="E66" i="11"/>
  <c r="E91" i="11"/>
  <c r="E123" i="11"/>
  <c r="E155" i="11"/>
  <c r="E187" i="11"/>
  <c r="E219" i="11"/>
  <c r="E251" i="11"/>
  <c r="E14" i="11"/>
  <c r="E67" i="11"/>
  <c r="E78" i="11"/>
  <c r="E110" i="11"/>
  <c r="E142" i="11"/>
  <c r="E174" i="11"/>
  <c r="E206" i="11"/>
  <c r="E238" i="11"/>
  <c r="E15" i="11"/>
  <c r="E26" i="11"/>
  <c r="E79" i="11"/>
  <c r="E111" i="11"/>
  <c r="E143" i="11"/>
  <c r="E175" i="11"/>
  <c r="E207" i="11"/>
  <c r="E239" i="11"/>
  <c r="E27" i="11"/>
  <c r="E38" i="11"/>
  <c r="E98" i="11"/>
  <c r="E130" i="11"/>
  <c r="E162" i="11"/>
  <c r="E194" i="11"/>
  <c r="E226" i="11"/>
  <c r="E258" i="11"/>
  <c r="E259" i="11"/>
  <c r="E232" i="8"/>
  <c r="E71" i="8"/>
  <c r="E233" i="8"/>
  <c r="E12" i="8"/>
  <c r="E24" i="8"/>
  <c r="E60" i="8"/>
  <c r="E72" i="8"/>
  <c r="E97" i="8"/>
  <c r="E111" i="8"/>
  <c r="E125" i="8"/>
  <c r="E180" i="8"/>
  <c r="E193" i="8"/>
  <c r="E220" i="8"/>
  <c r="E248" i="8"/>
  <c r="E36" i="8"/>
  <c r="E49" i="8"/>
  <c r="E61" i="8"/>
  <c r="E73" i="8"/>
  <c r="E112" i="8"/>
  <c r="E140" i="8"/>
  <c r="E153" i="8"/>
  <c r="E208" i="8"/>
  <c r="E221" i="8"/>
  <c r="E249" i="8"/>
  <c r="E70" i="8"/>
  <c r="E137" i="8"/>
  <c r="E11" i="8"/>
  <c r="E48" i="8"/>
  <c r="E152" i="8"/>
  <c r="E165" i="8"/>
  <c r="E192" i="8"/>
  <c r="E219" i="8"/>
  <c r="E85" i="8"/>
  <c r="E13" i="8"/>
  <c r="E99" i="8"/>
  <c r="E113" i="8"/>
  <c r="E181" i="8"/>
  <c r="E236" i="8"/>
  <c r="E37" i="8"/>
  <c r="E88" i="8"/>
  <c r="E100" i="8"/>
  <c r="E141" i="8"/>
  <c r="E168" i="8"/>
  <c r="E196" i="8"/>
  <c r="E209" i="8"/>
  <c r="E237" i="8"/>
  <c r="E217" i="8"/>
  <c r="E164" i="8"/>
  <c r="E76" i="8"/>
  <c r="E41" i="8"/>
  <c r="E240" i="8"/>
  <c r="E65" i="8"/>
  <c r="E104" i="8"/>
  <c r="E132" i="8"/>
  <c r="E146" i="8"/>
  <c r="E172" i="8"/>
  <c r="E200" i="8"/>
  <c r="E213" i="8"/>
  <c r="E84" i="8"/>
  <c r="E128" i="8"/>
  <c r="E89" i="8"/>
  <c r="E156" i="8"/>
  <c r="E28" i="8"/>
  <c r="E77" i="8"/>
  <c r="E144" i="8"/>
  <c r="E184" i="8"/>
  <c r="E253" i="8"/>
  <c r="E145" i="8"/>
  <c r="E254" i="8"/>
  <c r="E43" i="8"/>
  <c r="E92" i="8"/>
  <c r="E160" i="8"/>
  <c r="E201" i="8"/>
  <c r="E241" i="8"/>
  <c r="E256" i="8"/>
  <c r="E38" i="8"/>
  <c r="E252" i="8"/>
  <c r="E39" i="8"/>
  <c r="E116" i="8"/>
  <c r="E197" i="8"/>
  <c r="E40" i="8"/>
  <c r="E117" i="8"/>
  <c r="E157" i="8"/>
  <c r="E29" i="8"/>
  <c r="E185" i="8"/>
  <c r="E6" i="8"/>
  <c r="E44" i="8"/>
  <c r="E80" i="8"/>
  <c r="E133" i="8"/>
  <c r="E148" i="8"/>
  <c r="E188" i="8"/>
  <c r="E202" i="8"/>
  <c r="E228" i="8"/>
  <c r="E257" i="8"/>
  <c r="E205" i="8"/>
  <c r="E16" i="8"/>
  <c r="E52" i="8"/>
  <c r="E129" i="8"/>
  <c r="E224" i="8"/>
  <c r="E53" i="8"/>
  <c r="E225" i="8"/>
  <c r="E17" i="8"/>
  <c r="E212" i="8"/>
  <c r="E7" i="8"/>
  <c r="E68" i="8"/>
  <c r="E81" i="8"/>
  <c r="E93" i="8"/>
  <c r="E106" i="8"/>
  <c r="E134" i="8"/>
  <c r="E161" i="8"/>
  <c r="E175" i="8"/>
  <c r="E216" i="8"/>
  <c r="E163" i="8"/>
  <c r="E33" i="8"/>
  <c r="E96" i="8"/>
  <c r="E101" i="8"/>
  <c r="E244" i="8"/>
  <c r="E21" i="8"/>
  <c r="E82" i="8"/>
  <c r="E121" i="8"/>
  <c r="E135" i="8"/>
  <c r="E149" i="8"/>
  <c r="E176" i="8"/>
  <c r="E189" i="8"/>
  <c r="E204" i="8"/>
  <c r="E30" i="8"/>
  <c r="E118" i="8"/>
  <c r="E147" i="8"/>
  <c r="E203" i="8"/>
  <c r="E238" i="8"/>
  <c r="E31" i="8"/>
  <c r="E63" i="8"/>
  <c r="E90" i="8"/>
  <c r="E119" i="8"/>
  <c r="E154" i="8"/>
  <c r="E182" i="8"/>
  <c r="E210" i="8"/>
  <c r="E239" i="8"/>
  <c r="E18" i="8"/>
  <c r="E50" i="8"/>
  <c r="E91" i="8"/>
  <c r="E126" i="8"/>
  <c r="E155" i="8"/>
  <c r="E183" i="8"/>
  <c r="E211" i="8"/>
  <c r="E246" i="8"/>
  <c r="E62" i="8"/>
  <c r="E83" i="8"/>
  <c r="E19" i="8"/>
  <c r="E25" i="8"/>
  <c r="E32" i="8"/>
  <c r="E51" i="8"/>
  <c r="E57" i="8"/>
  <c r="E64" i="8"/>
  <c r="E98" i="8"/>
  <c r="E105" i="8"/>
  <c r="E120" i="8"/>
  <c r="E127" i="8"/>
  <c r="E162" i="8"/>
  <c r="E169" i="8"/>
  <c r="E218" i="8"/>
  <c r="E247" i="8"/>
  <c r="E170" i="8"/>
  <c r="E226" i="8"/>
  <c r="E26" i="8"/>
  <c r="E78" i="8"/>
  <c r="E107" i="8"/>
  <c r="E171" i="8"/>
  <c r="E227" i="8"/>
  <c r="E8" i="8"/>
  <c r="E27" i="8"/>
  <c r="E79" i="8"/>
  <c r="E143" i="8"/>
  <c r="E14" i="8"/>
  <c r="E178" i="8"/>
  <c r="E15" i="8"/>
  <c r="E47" i="8"/>
  <c r="E122" i="8"/>
  <c r="E151" i="8"/>
  <c r="E179" i="8"/>
  <c r="E207" i="8"/>
  <c r="E242" i="8"/>
  <c r="E34" i="8"/>
  <c r="E66" i="8"/>
  <c r="E94" i="8"/>
  <c r="E123" i="8"/>
  <c r="E158" i="8"/>
  <c r="E214" i="8"/>
  <c r="E243" i="8"/>
  <c r="E87" i="8"/>
  <c r="E35" i="8"/>
  <c r="E67" i="8"/>
  <c r="E95" i="8"/>
  <c r="E130" i="8"/>
  <c r="E159" i="8"/>
  <c r="E186" i="8"/>
  <c r="E215" i="8"/>
  <c r="E250" i="8"/>
  <c r="E59" i="8"/>
  <c r="E22" i="8"/>
  <c r="E54" i="8"/>
  <c r="E102" i="8"/>
  <c r="E109" i="8"/>
  <c r="E124" i="8"/>
  <c r="E131" i="8"/>
  <c r="E166" i="8"/>
  <c r="E173" i="8"/>
  <c r="E187" i="8"/>
  <c r="E222" i="8"/>
  <c r="E229" i="8"/>
  <c r="E251" i="8"/>
  <c r="E142" i="8"/>
  <c r="E234" i="8"/>
  <c r="E103" i="8"/>
  <c r="E138" i="8"/>
  <c r="E167" i="8"/>
  <c r="E194" i="8"/>
  <c r="E223" i="8"/>
  <c r="E258" i="8"/>
  <c r="E191" i="8"/>
  <c r="E255" i="8"/>
  <c r="E58" i="8"/>
  <c r="E198" i="8"/>
  <c r="E114" i="8"/>
  <c r="E199" i="8"/>
  <c r="E46" i="8"/>
  <c r="E86" i="8"/>
  <c r="E115" i="8"/>
  <c r="E150" i="8"/>
  <c r="E206" i="8"/>
  <c r="E235" i="8"/>
  <c r="E23" i="8"/>
  <c r="E55" i="8"/>
  <c r="E74" i="8"/>
  <c r="E10" i="8"/>
  <c r="E42" i="8"/>
  <c r="E75" i="8"/>
  <c r="E110" i="8"/>
  <c r="E139" i="8"/>
  <c r="E174" i="8"/>
  <c r="E195" i="8"/>
  <c r="E230" i="8"/>
  <c r="E259" i="8"/>
  <c r="E104" i="5"/>
  <c r="E77" i="5"/>
  <c r="E232" i="5"/>
  <c r="E57" i="5"/>
  <c r="E72" i="5"/>
  <c r="E89" i="5"/>
  <c r="E74" i="5"/>
  <c r="E40" i="5"/>
  <c r="E10" i="5"/>
  <c r="E6" i="5"/>
  <c r="E101" i="5"/>
  <c r="E34" i="5"/>
  <c r="E64" i="5"/>
  <c r="E92" i="5"/>
  <c r="E137" i="5"/>
  <c r="E233" i="5"/>
  <c r="E50" i="5"/>
  <c r="E93" i="5"/>
  <c r="E65" i="5"/>
  <c r="E108" i="5"/>
  <c r="E52" i="5"/>
  <c r="E94" i="5"/>
  <c r="E236" i="5"/>
  <c r="E53" i="5"/>
  <c r="E141" i="5"/>
  <c r="E157" i="5"/>
  <c r="E173" i="5"/>
  <c r="E189" i="5"/>
  <c r="E205" i="5"/>
  <c r="E221" i="5"/>
  <c r="E253" i="5"/>
  <c r="E62" i="5"/>
  <c r="E48" i="5"/>
  <c r="E184" i="5"/>
  <c r="E217" i="5"/>
  <c r="E8" i="5"/>
  <c r="E109" i="5"/>
  <c r="E252" i="5"/>
  <c r="E38" i="5"/>
  <c r="E125" i="5"/>
  <c r="E237" i="5"/>
  <c r="E24" i="5"/>
  <c r="E54" i="5"/>
  <c r="E68" i="5"/>
  <c r="E82" i="5"/>
  <c r="E96" i="5"/>
  <c r="E47" i="5"/>
  <c r="E136" i="5"/>
  <c r="E216" i="5"/>
  <c r="E169" i="5"/>
  <c r="E21" i="5"/>
  <c r="E156" i="5"/>
  <c r="E26" i="5"/>
  <c r="E84" i="5"/>
  <c r="E128" i="5"/>
  <c r="E160" i="5"/>
  <c r="E176" i="5"/>
  <c r="E192" i="5"/>
  <c r="E208" i="5"/>
  <c r="E224" i="5"/>
  <c r="E240" i="5"/>
  <c r="E256" i="5"/>
  <c r="E32" i="5"/>
  <c r="E120" i="5"/>
  <c r="E200" i="5"/>
  <c r="E185" i="5"/>
  <c r="E140" i="5"/>
  <c r="E85" i="5"/>
  <c r="E113" i="5"/>
  <c r="E129" i="5"/>
  <c r="E161" i="5"/>
  <c r="E177" i="5"/>
  <c r="E193" i="5"/>
  <c r="E209" i="5"/>
  <c r="E225" i="5"/>
  <c r="E241" i="5"/>
  <c r="E257" i="5"/>
  <c r="E90" i="5"/>
  <c r="E33" i="5"/>
  <c r="E152" i="5"/>
  <c r="E248" i="5"/>
  <c r="E20" i="5"/>
  <c r="E49" i="5"/>
  <c r="E78" i="5"/>
  <c r="E121" i="5"/>
  <c r="E153" i="5"/>
  <c r="E249" i="5"/>
  <c r="E22" i="5"/>
  <c r="E80" i="5"/>
  <c r="E9" i="5"/>
  <c r="E37" i="5"/>
  <c r="E66" i="5"/>
  <c r="E81" i="5"/>
  <c r="E124" i="5"/>
  <c r="E172" i="5"/>
  <c r="E188" i="5"/>
  <c r="E220" i="5"/>
  <c r="E12" i="5"/>
  <c r="E25" i="5"/>
  <c r="E69" i="5"/>
  <c r="E97" i="5"/>
  <c r="E112" i="5"/>
  <c r="E70" i="5"/>
  <c r="E144" i="5"/>
  <c r="E41" i="5"/>
  <c r="E145" i="5"/>
  <c r="E14" i="5"/>
  <c r="E28" i="5"/>
  <c r="E42" i="5"/>
  <c r="E86" i="5"/>
  <c r="E18" i="5"/>
  <c r="E105" i="5"/>
  <c r="E168" i="5"/>
  <c r="E201" i="5"/>
  <c r="E36" i="5"/>
  <c r="E204" i="5"/>
  <c r="E56" i="5"/>
  <c r="E13" i="5"/>
  <c r="E29" i="5"/>
  <c r="E58" i="5"/>
  <c r="E73" i="5"/>
  <c r="E100" i="5"/>
  <c r="E247" i="5"/>
  <c r="E83" i="5"/>
  <c r="E107" i="5"/>
  <c r="E139" i="5"/>
  <c r="E171" i="5"/>
  <c r="E203" i="5"/>
  <c r="E235" i="5"/>
  <c r="E150" i="5"/>
  <c r="E59" i="5"/>
  <c r="E215" i="5"/>
  <c r="E95" i="5"/>
  <c r="E222" i="5"/>
  <c r="E223" i="5"/>
  <c r="E134" i="5"/>
  <c r="E230" i="5"/>
  <c r="E103" i="5"/>
  <c r="E231" i="5"/>
  <c r="E39" i="5"/>
  <c r="E122" i="5"/>
  <c r="E154" i="5"/>
  <c r="E186" i="5"/>
  <c r="E218" i="5"/>
  <c r="E250" i="5"/>
  <c r="E182" i="5"/>
  <c r="E214" i="5"/>
  <c r="E119" i="5"/>
  <c r="E183" i="5"/>
  <c r="E254" i="5"/>
  <c r="E127" i="5"/>
  <c r="E255" i="5"/>
  <c r="E55" i="5"/>
  <c r="E114" i="5"/>
  <c r="E146" i="5"/>
  <c r="E178" i="5"/>
  <c r="E210" i="5"/>
  <c r="E211" i="5"/>
  <c r="E15" i="5"/>
  <c r="E198" i="5"/>
  <c r="E51" i="5"/>
  <c r="E123" i="5"/>
  <c r="E155" i="5"/>
  <c r="E187" i="5"/>
  <c r="E219" i="5"/>
  <c r="E251" i="5"/>
  <c r="E71" i="5"/>
  <c r="E138" i="5"/>
  <c r="E19" i="5"/>
  <c r="E126" i="5"/>
  <c r="E191" i="5"/>
  <c r="E242" i="5"/>
  <c r="E199" i="5"/>
  <c r="E63" i="5"/>
  <c r="E110" i="5"/>
  <c r="E142" i="5"/>
  <c r="E174" i="5"/>
  <c r="E206" i="5"/>
  <c r="E238" i="5"/>
  <c r="E246" i="5"/>
  <c r="E106" i="5"/>
  <c r="E202" i="5"/>
  <c r="E158" i="5"/>
  <c r="E115" i="5"/>
  <c r="E179" i="5"/>
  <c r="E243" i="5"/>
  <c r="E27" i="5"/>
  <c r="E91" i="5"/>
  <c r="E75" i="5"/>
  <c r="E111" i="5"/>
  <c r="E143" i="5"/>
  <c r="E175" i="5"/>
  <c r="E207" i="5"/>
  <c r="E239" i="5"/>
  <c r="E151" i="5"/>
  <c r="E7" i="5"/>
  <c r="E190" i="5"/>
  <c r="E67" i="5"/>
  <c r="E79" i="5"/>
  <c r="E166" i="5"/>
  <c r="E135" i="5"/>
  <c r="E11" i="5"/>
  <c r="E98" i="5"/>
  <c r="E23" i="5"/>
  <c r="E87" i="5"/>
  <c r="E99" i="5"/>
  <c r="E130" i="5"/>
  <c r="E162" i="5"/>
  <c r="E194" i="5"/>
  <c r="E226" i="5"/>
  <c r="E258" i="5"/>
  <c r="E170" i="5"/>
  <c r="E234" i="5"/>
  <c r="E31" i="5"/>
  <c r="E43" i="5"/>
  <c r="E159" i="5"/>
  <c r="E147" i="5"/>
  <c r="E167" i="5"/>
  <c r="E35" i="5"/>
  <c r="E131" i="5"/>
  <c r="E163" i="5"/>
  <c r="E195" i="5"/>
  <c r="E227" i="5"/>
  <c r="E259" i="5"/>
  <c r="E6" i="4"/>
  <c r="E132" i="4"/>
  <c r="E244" i="4"/>
  <c r="E70" i="4"/>
  <c r="E218" i="4"/>
  <c r="E108" i="4"/>
  <c r="E172" i="4"/>
  <c r="E141" i="4"/>
  <c r="E65" i="4"/>
  <c r="E18" i="4"/>
  <c r="E50" i="4"/>
  <c r="E210" i="4"/>
  <c r="E180" i="4"/>
  <c r="E196" i="4"/>
  <c r="E21" i="4"/>
  <c r="E133" i="4"/>
  <c r="E54" i="4"/>
  <c r="E166" i="4"/>
  <c r="E88" i="4"/>
  <c r="E26" i="4"/>
  <c r="E154" i="4"/>
  <c r="E186" i="4"/>
  <c r="E28" i="4"/>
  <c r="E92" i="4"/>
  <c r="E13" i="4"/>
  <c r="E224" i="4"/>
  <c r="E81" i="4"/>
  <c r="E167" i="4"/>
  <c r="E202" i="4"/>
  <c r="E24" i="4"/>
  <c r="E73" i="4"/>
  <c r="E82" i="4"/>
  <c r="E102" i="4"/>
  <c r="E16" i="4"/>
  <c r="E25" i="4"/>
  <c r="E74" i="4"/>
  <c r="E69" i="4"/>
  <c r="E77" i="4"/>
  <c r="E96" i="4"/>
  <c r="E116" i="4"/>
  <c r="E138" i="4"/>
  <c r="E150" i="4"/>
  <c r="E233" i="4"/>
  <c r="E11" i="4"/>
  <c r="E39" i="4"/>
  <c r="E49" i="4"/>
  <c r="E246" i="4"/>
  <c r="E29" i="4"/>
  <c r="E97" i="4"/>
  <c r="E234" i="4"/>
  <c r="E60" i="4"/>
  <c r="E153" i="4"/>
  <c r="E164" i="4"/>
  <c r="E211" i="4"/>
  <c r="E40" i="4"/>
  <c r="E98" i="4"/>
  <c r="E109" i="4"/>
  <c r="E187" i="4"/>
  <c r="E61" i="4"/>
  <c r="E80" i="4"/>
  <c r="E165" i="4"/>
  <c r="E200" i="4"/>
  <c r="E248" i="4"/>
  <c r="E22" i="4"/>
  <c r="E32" i="4"/>
  <c r="E99" i="4"/>
  <c r="E110" i="4"/>
  <c r="E120" i="4"/>
  <c r="E176" i="4"/>
  <c r="E201" i="4"/>
  <c r="E252" i="4"/>
  <c r="E14" i="4"/>
  <c r="E43" i="4"/>
  <c r="E62" i="4"/>
  <c r="E72" i="4"/>
  <c r="E100" i="4"/>
  <c r="E121" i="4"/>
  <c r="E142" i="4"/>
  <c r="E155" i="4"/>
  <c r="E238" i="4"/>
  <c r="E240" i="4"/>
  <c r="E190" i="4"/>
  <c r="E33" i="4"/>
  <c r="E122" i="4"/>
  <c r="E44" i="4"/>
  <c r="E83" i="4"/>
  <c r="E103" i="4"/>
  <c r="E145" i="4"/>
  <c r="E192" i="4"/>
  <c r="E204" i="4"/>
  <c r="E216" i="4"/>
  <c r="E34" i="4"/>
  <c r="E84" i="4"/>
  <c r="E114" i="4"/>
  <c r="E253" i="4"/>
  <c r="E188" i="4"/>
  <c r="E125" i="4"/>
  <c r="E86" i="4"/>
  <c r="E254" i="4"/>
  <c r="E178" i="4"/>
  <c r="E152" i="4"/>
  <c r="E222" i="4"/>
  <c r="E8" i="4"/>
  <c r="E17" i="4"/>
  <c r="E55" i="4"/>
  <c r="E93" i="4"/>
  <c r="E146" i="4"/>
  <c r="E159" i="4"/>
  <c r="E242" i="4"/>
  <c r="E36" i="4"/>
  <c r="E66" i="4"/>
  <c r="E85" i="4"/>
  <c r="E104" i="4"/>
  <c r="E115" i="4"/>
  <c r="E147" i="4"/>
  <c r="E182" i="4"/>
  <c r="E230" i="4"/>
  <c r="E37" i="4"/>
  <c r="E126" i="4"/>
  <c r="E136" i="4"/>
  <c r="E148" i="4"/>
  <c r="E208" i="4"/>
  <c r="E10" i="4"/>
  <c r="E38" i="4"/>
  <c r="E48" i="4"/>
  <c r="E57" i="4"/>
  <c r="E127" i="4"/>
  <c r="E137" i="4"/>
  <c r="E149" i="4"/>
  <c r="E160" i="4"/>
  <c r="E232" i="4"/>
  <c r="E75" i="4"/>
  <c r="E89" i="4"/>
  <c r="E113" i="4"/>
  <c r="E128" i="4"/>
  <c r="E156" i="4"/>
  <c r="E250" i="4"/>
  <c r="E52" i="4"/>
  <c r="E67" i="4"/>
  <c r="E90" i="4"/>
  <c r="E129" i="4"/>
  <c r="E139" i="4"/>
  <c r="E173" i="4"/>
  <c r="E193" i="4"/>
  <c r="E203" i="4"/>
  <c r="E212" i="4"/>
  <c r="E231" i="4"/>
  <c r="E23" i="4"/>
  <c r="E53" i="4"/>
  <c r="E105" i="4"/>
  <c r="E130" i="4"/>
  <c r="E194" i="4"/>
  <c r="E45" i="4"/>
  <c r="E68" i="4"/>
  <c r="E76" i="4"/>
  <c r="E140" i="4"/>
  <c r="E158" i="4"/>
  <c r="E174" i="4"/>
  <c r="E195" i="4"/>
  <c r="E214" i="4"/>
  <c r="E223" i="4"/>
  <c r="E12" i="4"/>
  <c r="E64" i="4"/>
  <c r="E78" i="4"/>
  <c r="E179" i="4"/>
  <c r="E225" i="4"/>
  <c r="E236" i="4"/>
  <c r="E42" i="4"/>
  <c r="E56" i="4"/>
  <c r="E134" i="4"/>
  <c r="E144" i="4"/>
  <c r="E170" i="4"/>
  <c r="E198" i="4"/>
  <c r="E217" i="4"/>
  <c r="E226" i="4"/>
  <c r="E255" i="4"/>
  <c r="E251" i="4"/>
  <c r="E247" i="4"/>
  <c r="E243" i="4"/>
  <c r="E228" i="4"/>
  <c r="E58" i="4"/>
  <c r="E184" i="4"/>
  <c r="E124" i="4"/>
  <c r="E118" i="4"/>
  <c r="E30" i="4"/>
  <c r="E9" i="4"/>
  <c r="E220" i="4"/>
  <c r="E169" i="4"/>
  <c r="E112" i="4"/>
  <c r="E20" i="4"/>
  <c r="E87" i="4"/>
  <c r="E94" i="4"/>
  <c r="E135" i="4"/>
  <c r="E161" i="4"/>
  <c r="E189" i="4"/>
  <c r="E209" i="4"/>
  <c r="E237" i="4"/>
  <c r="E256" i="4"/>
  <c r="E117" i="4"/>
  <c r="E47" i="4"/>
  <c r="E79" i="4"/>
  <c r="E106" i="4"/>
  <c r="E51" i="4"/>
  <c r="E168" i="4"/>
  <c r="E183" i="4"/>
  <c r="E197" i="4"/>
  <c r="E227" i="4"/>
  <c r="E241" i="4"/>
  <c r="E19" i="4"/>
  <c r="E35" i="4"/>
  <c r="E46" i="4"/>
  <c r="E63" i="4"/>
  <c r="E143" i="4"/>
  <c r="E205" i="4"/>
  <c r="E235" i="4"/>
  <c r="E41" i="4"/>
  <c r="E107" i="4"/>
  <c r="E131" i="4"/>
  <c r="E206" i="4"/>
  <c r="E221" i="4"/>
  <c r="E258" i="4"/>
  <c r="E111" i="4"/>
  <c r="E219" i="4"/>
  <c r="E162" i="4"/>
  <c r="E191" i="4"/>
  <c r="E249" i="4"/>
  <c r="E95" i="4"/>
  <c r="E177" i="4"/>
  <c r="E199" i="4"/>
  <c r="E257" i="4"/>
  <c r="E15" i="4"/>
  <c r="E101" i="4"/>
  <c r="E157" i="4"/>
  <c r="E31" i="4"/>
  <c r="E59" i="4"/>
  <c r="E119" i="4"/>
  <c r="E151" i="4"/>
  <c r="E171" i="4"/>
  <c r="E185" i="4"/>
  <c r="E215" i="4"/>
  <c r="E229" i="4"/>
  <c r="E7" i="4"/>
  <c r="E71" i="4"/>
  <c r="E163" i="4"/>
  <c r="E175" i="4"/>
  <c r="E181" i="4"/>
  <c r="E207" i="4"/>
  <c r="E213" i="4"/>
  <c r="E239" i="4"/>
  <c r="E245" i="4"/>
  <c r="E27" i="4"/>
  <c r="E91" i="4"/>
  <c r="E123" i="4"/>
  <c r="E259" i="4"/>
  <c r="F6" i="4" l="1"/>
  <c r="F16" i="5"/>
  <c r="F196" i="5"/>
  <c r="F132" i="5"/>
  <c r="F30" i="5"/>
  <c r="F206" i="5"/>
  <c r="F17" i="8"/>
  <c r="F244" i="8"/>
  <c r="F26" i="8"/>
  <c r="F160" i="8"/>
  <c r="F142" i="8"/>
  <c r="F6" i="8"/>
  <c r="F259" i="8"/>
  <c r="F170" i="8"/>
  <c r="F43" i="8"/>
  <c r="F125" i="8"/>
  <c r="F230" i="8"/>
  <c r="F46" i="8"/>
  <c r="F229" i="8"/>
  <c r="F130" i="8"/>
  <c r="F122" i="8"/>
  <c r="F247" i="8"/>
  <c r="F246" i="8"/>
  <c r="F238" i="8"/>
  <c r="F33" i="8"/>
  <c r="F224" i="8"/>
  <c r="F29" i="8"/>
  <c r="F254" i="8"/>
  <c r="F132" i="8"/>
  <c r="F88" i="8"/>
  <c r="F245" i="8"/>
  <c r="F111" i="8"/>
  <c r="F195" i="8"/>
  <c r="F199" i="8"/>
  <c r="F222" i="8"/>
  <c r="F95" i="8"/>
  <c r="F47" i="8"/>
  <c r="F218" i="8"/>
  <c r="F211" i="8"/>
  <c r="F203" i="8"/>
  <c r="F163" i="8"/>
  <c r="F129" i="8"/>
  <c r="F157" i="8"/>
  <c r="F145" i="8"/>
  <c r="F104" i="8"/>
  <c r="F37" i="8"/>
  <c r="F249" i="8"/>
  <c r="F97" i="8"/>
  <c r="F207" i="8"/>
  <c r="F200" i="8"/>
  <c r="F186" i="8"/>
  <c r="F172" i="8"/>
  <c r="F251" i="8"/>
  <c r="F62" i="8"/>
  <c r="F70" i="8"/>
  <c r="F174" i="8"/>
  <c r="F114" i="8"/>
  <c r="F187" i="8"/>
  <c r="F67" i="8"/>
  <c r="F15" i="8"/>
  <c r="F169" i="8"/>
  <c r="F183" i="8"/>
  <c r="F147" i="8"/>
  <c r="F69" i="8"/>
  <c r="F52" i="8"/>
  <c r="F117" i="8"/>
  <c r="F253" i="8"/>
  <c r="F65" i="8"/>
  <c r="F236" i="8"/>
  <c r="F221" i="8"/>
  <c r="F72" i="8"/>
  <c r="F139" i="8"/>
  <c r="F198" i="8"/>
  <c r="F173" i="8"/>
  <c r="F35" i="8"/>
  <c r="F178" i="8"/>
  <c r="F162" i="8"/>
  <c r="F155" i="8"/>
  <c r="F118" i="8"/>
  <c r="F216" i="8"/>
  <c r="F16" i="8"/>
  <c r="F40" i="8"/>
  <c r="F184" i="8"/>
  <c r="F240" i="8"/>
  <c r="F181" i="8"/>
  <c r="F208" i="8"/>
  <c r="F60" i="8"/>
  <c r="F101" i="8"/>
  <c r="F96" i="8"/>
  <c r="F144" i="8"/>
  <c r="F75" i="8"/>
  <c r="F77" i="8"/>
  <c r="F134" i="8"/>
  <c r="F258" i="8"/>
  <c r="F27" i="8"/>
  <c r="F98" i="8"/>
  <c r="F18" i="8"/>
  <c r="F176" i="8"/>
  <c r="F106" i="8"/>
  <c r="F228" i="8"/>
  <c r="F252" i="8"/>
  <c r="F156" i="8"/>
  <c r="F164" i="8"/>
  <c r="F85" i="8"/>
  <c r="F73" i="8"/>
  <c r="F71" i="8"/>
  <c r="F234" i="8"/>
  <c r="F44" i="8"/>
  <c r="F115" i="8"/>
  <c r="F83" i="8"/>
  <c r="F180" i="8"/>
  <c r="F53" i="8"/>
  <c r="F58" i="8"/>
  <c r="F127" i="8"/>
  <c r="F205" i="8"/>
  <c r="F153" i="8"/>
  <c r="F243" i="8"/>
  <c r="F161" i="8"/>
  <c r="F190" i="8"/>
  <c r="F12" i="8"/>
  <c r="F214" i="8"/>
  <c r="F189" i="8"/>
  <c r="F76" i="8"/>
  <c r="F10" i="8"/>
  <c r="F223" i="8"/>
  <c r="F123" i="8"/>
  <c r="F239" i="8"/>
  <c r="F149" i="8"/>
  <c r="F202" i="8"/>
  <c r="F38" i="8"/>
  <c r="F89" i="8"/>
  <c r="F217" i="8"/>
  <c r="F219" i="8"/>
  <c r="F61" i="8"/>
  <c r="F232" i="8"/>
  <c r="F19" i="8"/>
  <c r="F11" i="8"/>
  <c r="F226" i="8"/>
  <c r="F141" i="8"/>
  <c r="F151" i="8"/>
  <c r="F100" i="8"/>
  <c r="F87" i="8"/>
  <c r="F30" i="8"/>
  <c r="F113" i="8"/>
  <c r="F131" i="8"/>
  <c r="F204" i="8"/>
  <c r="F140" i="8"/>
  <c r="F105" i="8"/>
  <c r="F39" i="8"/>
  <c r="F233" i="8"/>
  <c r="F158" i="8"/>
  <c r="F102" i="8"/>
  <c r="F64" i="8"/>
  <c r="F93" i="8"/>
  <c r="F55" i="8"/>
  <c r="F194" i="8"/>
  <c r="F54" i="8"/>
  <c r="F94" i="8"/>
  <c r="F227" i="8"/>
  <c r="F57" i="8"/>
  <c r="F210" i="8"/>
  <c r="F135" i="8"/>
  <c r="F81" i="8"/>
  <c r="F188" i="8"/>
  <c r="F231" i="8"/>
  <c r="F128" i="8"/>
  <c r="F108" i="8"/>
  <c r="F192" i="8"/>
  <c r="F49" i="8"/>
  <c r="F136" i="8"/>
  <c r="F215" i="8"/>
  <c r="F168" i="8"/>
  <c r="F179" i="8"/>
  <c r="F92" i="8"/>
  <c r="F86" i="8"/>
  <c r="F159" i="8"/>
  <c r="F146" i="8"/>
  <c r="F166" i="8"/>
  <c r="F126" i="8"/>
  <c r="F41" i="8"/>
  <c r="F255" i="8"/>
  <c r="F91" i="8"/>
  <c r="F99" i="8"/>
  <c r="F124" i="8"/>
  <c r="F50" i="8"/>
  <c r="F28" i="8"/>
  <c r="F112" i="8"/>
  <c r="F109" i="8"/>
  <c r="F74" i="8"/>
  <c r="F8" i="8"/>
  <c r="F23" i="8"/>
  <c r="F167" i="8"/>
  <c r="F22" i="8"/>
  <c r="F66" i="8"/>
  <c r="F171" i="8"/>
  <c r="F51" i="8"/>
  <c r="F182" i="8"/>
  <c r="F121" i="8"/>
  <c r="F68" i="8"/>
  <c r="F148" i="8"/>
  <c r="F256" i="8"/>
  <c r="F84" i="8"/>
  <c r="F237" i="8"/>
  <c r="F165" i="8"/>
  <c r="F36" i="8"/>
  <c r="F56" i="8"/>
  <c r="F150" i="8"/>
  <c r="F90" i="8"/>
  <c r="F193" i="8"/>
  <c r="F63" i="8"/>
  <c r="F137" i="8"/>
  <c r="F185" i="8"/>
  <c r="F110" i="8"/>
  <c r="F14" i="8"/>
  <c r="F175" i="8"/>
  <c r="F24" i="8"/>
  <c r="F120" i="8"/>
  <c r="F116" i="8"/>
  <c r="F9" i="8"/>
  <c r="F42" i="8"/>
  <c r="F79" i="8"/>
  <c r="F257" i="8"/>
  <c r="F13" i="8"/>
  <c r="F235" i="8"/>
  <c r="F138" i="8"/>
  <c r="F59" i="8"/>
  <c r="F34" i="8"/>
  <c r="F107" i="8"/>
  <c r="F32" i="8"/>
  <c r="F154" i="8"/>
  <c r="F82" i="8"/>
  <c r="F7" i="8"/>
  <c r="F133" i="8"/>
  <c r="F241" i="8"/>
  <c r="F177" i="8"/>
  <c r="F209" i="8"/>
  <c r="F152" i="8"/>
  <c r="F248" i="8"/>
  <c r="F45" i="8"/>
  <c r="F225" i="8"/>
  <c r="F31" i="8"/>
  <c r="F197" i="8"/>
  <c r="F143" i="8"/>
  <c r="F191" i="8"/>
  <c r="F206" i="8"/>
  <c r="F103" i="8"/>
  <c r="F250" i="8"/>
  <c r="F242" i="8"/>
  <c r="F78" i="8"/>
  <c r="F25" i="8"/>
  <c r="F119" i="8"/>
  <c r="F21" i="8"/>
  <c r="F212" i="8"/>
  <c r="F80" i="8"/>
  <c r="F201" i="8"/>
  <c r="F213" i="8"/>
  <c r="F196" i="8"/>
  <c r="F48" i="8"/>
  <c r="F220" i="8"/>
  <c r="F20" i="8"/>
  <c r="F226" i="5"/>
  <c r="F123" i="5"/>
  <c r="F112" i="5"/>
  <c r="F241" i="5"/>
  <c r="F53" i="5"/>
  <c r="F194" i="5"/>
  <c r="F207" i="5"/>
  <c r="F51" i="5"/>
  <c r="F235" i="5"/>
  <c r="F97" i="5"/>
  <c r="F225" i="5"/>
  <c r="F217" i="5"/>
  <c r="F74" i="5"/>
  <c r="F162" i="5"/>
  <c r="F175" i="5"/>
  <c r="F198" i="5"/>
  <c r="F203" i="5"/>
  <c r="F69" i="5"/>
  <c r="F209" i="5"/>
  <c r="F184" i="5"/>
  <c r="F89" i="5"/>
  <c r="F130" i="5"/>
  <c r="F110" i="5"/>
  <c r="F186" i="5"/>
  <c r="F171" i="5"/>
  <c r="F18" i="5"/>
  <c r="F25" i="5"/>
  <c r="F49" i="5"/>
  <c r="F193" i="5"/>
  <c r="F240" i="5"/>
  <c r="F117" i="5"/>
  <c r="F48" i="5"/>
  <c r="F52" i="5"/>
  <c r="F72" i="5"/>
  <c r="F182" i="5"/>
  <c r="F153" i="5"/>
  <c r="F136" i="5"/>
  <c r="F8" i="5"/>
  <c r="F40" i="5"/>
  <c r="F174" i="5"/>
  <c r="F250" i="5"/>
  <c r="F168" i="5"/>
  <c r="F121" i="5"/>
  <c r="F47" i="5"/>
  <c r="F236" i="5"/>
  <c r="F259" i="5"/>
  <c r="F142" i="5"/>
  <c r="F218" i="5"/>
  <c r="F105" i="5"/>
  <c r="F78" i="5"/>
  <c r="F256" i="5"/>
  <c r="F245" i="5"/>
  <c r="F94" i="5"/>
  <c r="F227" i="5"/>
  <c r="F143" i="5"/>
  <c r="F15" i="5"/>
  <c r="F195" i="5"/>
  <c r="F99" i="5"/>
  <c r="F111" i="5"/>
  <c r="F63" i="5"/>
  <c r="F211" i="5"/>
  <c r="F154" i="5"/>
  <c r="F139" i="5"/>
  <c r="F46" i="5"/>
  <c r="F12" i="5"/>
  <c r="F20" i="5"/>
  <c r="F177" i="5"/>
  <c r="F224" i="5"/>
  <c r="F45" i="5"/>
  <c r="F62" i="5"/>
  <c r="F108" i="5"/>
  <c r="F57" i="5"/>
  <c r="F201" i="5"/>
  <c r="F210" i="5"/>
  <c r="F220" i="5"/>
  <c r="F232" i="5"/>
  <c r="F91" i="5"/>
  <c r="F242" i="5"/>
  <c r="F83" i="5"/>
  <c r="F228" i="5"/>
  <c r="F192" i="5"/>
  <c r="F181" i="5"/>
  <c r="F35" i="5"/>
  <c r="F191" i="5"/>
  <c r="F172" i="5"/>
  <c r="F82" i="5"/>
  <c r="F104" i="5"/>
  <c r="F126" i="5"/>
  <c r="F100" i="5"/>
  <c r="F160" i="5"/>
  <c r="F135" i="5"/>
  <c r="F55" i="5"/>
  <c r="F73" i="5"/>
  <c r="F140" i="5"/>
  <c r="F54" i="5"/>
  <c r="F197" i="5"/>
  <c r="F115" i="5"/>
  <c r="F255" i="5"/>
  <c r="F28" i="5"/>
  <c r="F66" i="5"/>
  <c r="F149" i="5"/>
  <c r="F185" i="5"/>
  <c r="F84" i="5"/>
  <c r="F24" i="5"/>
  <c r="F221" i="5"/>
  <c r="F92" i="5"/>
  <c r="F88" i="5"/>
  <c r="F43" i="5"/>
  <c r="F79" i="5"/>
  <c r="F158" i="5"/>
  <c r="F71" i="5"/>
  <c r="F127" i="5"/>
  <c r="F223" i="5"/>
  <c r="F29" i="5"/>
  <c r="F14" i="5"/>
  <c r="F37" i="5"/>
  <c r="F60" i="5"/>
  <c r="F200" i="5"/>
  <c r="F26" i="5"/>
  <c r="F237" i="5"/>
  <c r="F205" i="5"/>
  <c r="F64" i="5"/>
  <c r="F212" i="5"/>
  <c r="F239" i="5"/>
  <c r="F87" i="5"/>
  <c r="F199" i="5"/>
  <c r="F107" i="5"/>
  <c r="F165" i="5"/>
  <c r="F161" i="5"/>
  <c r="F61" i="5"/>
  <c r="F131" i="5"/>
  <c r="F178" i="5"/>
  <c r="F188" i="5"/>
  <c r="F93" i="5"/>
  <c r="F98" i="5"/>
  <c r="F146" i="5"/>
  <c r="F33" i="5"/>
  <c r="F50" i="5"/>
  <c r="F167" i="5"/>
  <c r="F114" i="5"/>
  <c r="F124" i="5"/>
  <c r="F68" i="5"/>
  <c r="F147" i="5"/>
  <c r="F19" i="5"/>
  <c r="F42" i="5"/>
  <c r="F128" i="5"/>
  <c r="F137" i="5"/>
  <c r="F166" i="5"/>
  <c r="F134" i="5"/>
  <c r="F31" i="5"/>
  <c r="F202" i="5"/>
  <c r="F254" i="5"/>
  <c r="F222" i="5"/>
  <c r="F13" i="5"/>
  <c r="F145" i="5"/>
  <c r="F9" i="5"/>
  <c r="F244" i="5"/>
  <c r="F120" i="5"/>
  <c r="F156" i="5"/>
  <c r="F125" i="5"/>
  <c r="F189" i="5"/>
  <c r="F34" i="5"/>
  <c r="F180" i="5"/>
  <c r="F150" i="5"/>
  <c r="F75" i="5"/>
  <c r="F122" i="5"/>
  <c r="F248" i="5"/>
  <c r="F148" i="5"/>
  <c r="F23" i="5"/>
  <c r="F39" i="5"/>
  <c r="F152" i="5"/>
  <c r="F77" i="5"/>
  <c r="F27" i="5"/>
  <c r="F247" i="5"/>
  <c r="F116" i="5"/>
  <c r="F176" i="5"/>
  <c r="F17" i="5"/>
  <c r="F11" i="5"/>
  <c r="F103" i="5"/>
  <c r="F90" i="5"/>
  <c r="F85" i="5"/>
  <c r="F164" i="5"/>
  <c r="F118" i="5"/>
  <c r="F179" i="5"/>
  <c r="F230" i="5"/>
  <c r="F81" i="5"/>
  <c r="F213" i="5"/>
  <c r="F253" i="5"/>
  <c r="F159" i="5"/>
  <c r="F138" i="5"/>
  <c r="F58" i="5"/>
  <c r="F67" i="5"/>
  <c r="F251" i="5"/>
  <c r="F234" i="5"/>
  <c r="F190" i="5"/>
  <c r="F106" i="5"/>
  <c r="F219" i="5"/>
  <c r="F183" i="5"/>
  <c r="F95" i="5"/>
  <c r="F56" i="5"/>
  <c r="F41" i="5"/>
  <c r="F80" i="5"/>
  <c r="F32" i="5"/>
  <c r="F21" i="5"/>
  <c r="F38" i="5"/>
  <c r="F173" i="5"/>
  <c r="F101" i="5"/>
  <c r="F163" i="5"/>
  <c r="F208" i="5"/>
  <c r="F129" i="5"/>
  <c r="F231" i="5"/>
  <c r="F243" i="5"/>
  <c r="F233" i="5"/>
  <c r="F170" i="5"/>
  <c r="F7" i="5"/>
  <c r="F246" i="5"/>
  <c r="F187" i="5"/>
  <c r="F119" i="5"/>
  <c r="F215" i="5"/>
  <c r="F204" i="5"/>
  <c r="F144" i="5"/>
  <c r="F22" i="5"/>
  <c r="F44" i="5"/>
  <c r="F229" i="5"/>
  <c r="F169" i="5"/>
  <c r="F252" i="5"/>
  <c r="F157" i="5"/>
  <c r="F6" i="5"/>
  <c r="F102" i="5"/>
  <c r="F65" i="5"/>
  <c r="F96" i="5"/>
  <c r="F113" i="5"/>
  <c r="F86" i="5"/>
  <c r="F258" i="5"/>
  <c r="F151" i="5"/>
  <c r="F238" i="5"/>
  <c r="F155" i="5"/>
  <c r="F214" i="5"/>
  <c r="F59" i="5"/>
  <c r="F36" i="5"/>
  <c r="F70" i="5"/>
  <c r="F249" i="5"/>
  <c r="F257" i="5"/>
  <c r="F133" i="5"/>
  <c r="F216" i="5"/>
  <c r="F109" i="5"/>
  <c r="F141" i="5"/>
  <c r="F10" i="5"/>
  <c r="F76" i="5"/>
  <c r="F220" i="4"/>
  <c r="F154" i="4"/>
  <c r="F21" i="4"/>
  <c r="F59" i="4"/>
  <c r="F76" i="4"/>
  <c r="F146" i="4"/>
  <c r="F81" i="4"/>
  <c r="F31" i="4"/>
  <c r="F68" i="4"/>
  <c r="F93" i="4"/>
  <c r="F187" i="4"/>
  <c r="F210" i="4"/>
  <c r="F196" i="4"/>
  <c r="F79" i="4"/>
  <c r="F45" i="4"/>
  <c r="F148" i="4"/>
  <c r="F43" i="4"/>
  <c r="F138" i="4"/>
  <c r="F50" i="4"/>
  <c r="F132" i="4"/>
  <c r="F101" i="4"/>
  <c r="F47" i="4"/>
  <c r="F118" i="4"/>
  <c r="F42" i="4"/>
  <c r="F156" i="4"/>
  <c r="F17" i="4"/>
  <c r="F14" i="4"/>
  <c r="F116" i="4"/>
  <c r="F65" i="4"/>
  <c r="F88" i="4"/>
  <c r="F15" i="4"/>
  <c r="F95" i="4"/>
  <c r="F46" i="4"/>
  <c r="F243" i="4"/>
  <c r="F231" i="4"/>
  <c r="F147" i="4"/>
  <c r="F254" i="4"/>
  <c r="F33" i="4"/>
  <c r="F110" i="4"/>
  <c r="F60" i="4"/>
  <c r="F26" i="4"/>
  <c r="F7" i="4"/>
  <c r="F215" i="4"/>
  <c r="F162" i="4"/>
  <c r="F241" i="4"/>
  <c r="F94" i="4"/>
  <c r="F255" i="4"/>
  <c r="F214" i="4"/>
  <c r="F193" i="4"/>
  <c r="F137" i="4"/>
  <c r="F85" i="4"/>
  <c r="F188" i="4"/>
  <c r="F238" i="4"/>
  <c r="F22" i="4"/>
  <c r="F29" i="4"/>
  <c r="F82" i="4"/>
  <c r="F224" i="4"/>
  <c r="F185" i="4"/>
  <c r="F219" i="4"/>
  <c r="F227" i="4"/>
  <c r="F87" i="4"/>
  <c r="F226" i="4"/>
  <c r="F195" i="4"/>
  <c r="F173" i="4"/>
  <c r="F127" i="4"/>
  <c r="F66" i="4"/>
  <c r="F253" i="4"/>
  <c r="F155" i="4"/>
  <c r="F248" i="4"/>
  <c r="F246" i="4"/>
  <c r="F73" i="4"/>
  <c r="F141" i="4"/>
  <c r="F259" i="4"/>
  <c r="F171" i="4"/>
  <c r="F111" i="4"/>
  <c r="F197" i="4"/>
  <c r="F20" i="4"/>
  <c r="F217" i="4"/>
  <c r="F174" i="4"/>
  <c r="F139" i="4"/>
  <c r="F57" i="4"/>
  <c r="F36" i="4"/>
  <c r="F114" i="4"/>
  <c r="F142" i="4"/>
  <c r="F200" i="4"/>
  <c r="F49" i="4"/>
  <c r="F24" i="4"/>
  <c r="F108" i="4"/>
  <c r="F123" i="4"/>
  <c r="F151" i="4"/>
  <c r="F258" i="4"/>
  <c r="F183" i="4"/>
  <c r="F112" i="4"/>
  <c r="F198" i="4"/>
  <c r="F158" i="4"/>
  <c r="F129" i="4"/>
  <c r="F48" i="4"/>
  <c r="F242" i="4"/>
  <c r="F84" i="4"/>
  <c r="F121" i="4"/>
  <c r="F165" i="4"/>
  <c r="F39" i="4"/>
  <c r="F202" i="4"/>
  <c r="F92" i="4"/>
  <c r="F91" i="4"/>
  <c r="F119" i="4"/>
  <c r="F221" i="4"/>
  <c r="F168" i="4"/>
  <c r="F169" i="4"/>
  <c r="F170" i="4"/>
  <c r="F140" i="4"/>
  <c r="F90" i="4"/>
  <c r="F38" i="4"/>
  <c r="F159" i="4"/>
  <c r="F34" i="4"/>
  <c r="F100" i="4"/>
  <c r="F80" i="4"/>
  <c r="F11" i="4"/>
  <c r="F167" i="4"/>
  <c r="F218" i="4"/>
  <c r="F233" i="4"/>
  <c r="F134" i="4"/>
  <c r="F204" i="4"/>
  <c r="F107" i="4"/>
  <c r="F250" i="4"/>
  <c r="F235" i="4"/>
  <c r="F117" i="4"/>
  <c r="F124" i="4"/>
  <c r="F236" i="4"/>
  <c r="F130" i="4"/>
  <c r="F128" i="4"/>
  <c r="F126" i="4"/>
  <c r="F8" i="4"/>
  <c r="F103" i="4"/>
  <c r="F252" i="4"/>
  <c r="F40" i="4"/>
  <c r="F96" i="4"/>
  <c r="F13" i="4"/>
  <c r="F166" i="4"/>
  <c r="F181" i="4"/>
  <c r="F257" i="4"/>
  <c r="F205" i="4"/>
  <c r="F256" i="4"/>
  <c r="F184" i="4"/>
  <c r="F225" i="4"/>
  <c r="F105" i="4"/>
  <c r="F113" i="4"/>
  <c r="F37" i="4"/>
  <c r="F222" i="4"/>
  <c r="F83" i="4"/>
  <c r="F201" i="4"/>
  <c r="F211" i="4"/>
  <c r="F77" i="4"/>
  <c r="F172" i="4"/>
  <c r="F70" i="4"/>
  <c r="F175" i="4"/>
  <c r="F199" i="4"/>
  <c r="F143" i="4"/>
  <c r="F237" i="4"/>
  <c r="F58" i="4"/>
  <c r="F179" i="4"/>
  <c r="F53" i="4"/>
  <c r="F89" i="4"/>
  <c r="F230" i="4"/>
  <c r="F152" i="4"/>
  <c r="F44" i="4"/>
  <c r="F176" i="4"/>
  <c r="F164" i="4"/>
  <c r="F69" i="4"/>
  <c r="F28" i="4"/>
  <c r="F54" i="4"/>
  <c r="F163" i="4"/>
  <c r="F177" i="4"/>
  <c r="F63" i="4"/>
  <c r="F209" i="4"/>
  <c r="F228" i="4"/>
  <c r="F78" i="4"/>
  <c r="F23" i="4"/>
  <c r="F75" i="4"/>
  <c r="F182" i="4"/>
  <c r="F178" i="4"/>
  <c r="F122" i="4"/>
  <c r="F120" i="4"/>
  <c r="F153" i="4"/>
  <c r="F74" i="4"/>
  <c r="F186" i="4"/>
  <c r="F133" i="4"/>
  <c r="F51" i="4"/>
  <c r="F10" i="4"/>
  <c r="F72" i="4"/>
  <c r="F106" i="4"/>
  <c r="F150" i="4"/>
  <c r="F27" i="4"/>
  <c r="F206" i="4"/>
  <c r="F67" i="4"/>
  <c r="F216" i="4"/>
  <c r="F245" i="4"/>
  <c r="F9" i="4"/>
  <c r="F52" i="4"/>
  <c r="F62" i="4"/>
  <c r="F239" i="4"/>
  <c r="F30" i="4"/>
  <c r="F192" i="4"/>
  <c r="F41" i="4"/>
  <c r="F145" i="4"/>
  <c r="F144" i="4"/>
  <c r="F61" i="4"/>
  <c r="F131" i="4"/>
  <c r="F208" i="4"/>
  <c r="F157" i="4"/>
  <c r="F56" i="4"/>
  <c r="F55" i="4"/>
  <c r="F109" i="4"/>
  <c r="F213" i="4"/>
  <c r="F194" i="4"/>
  <c r="F136" i="4"/>
  <c r="F98" i="4"/>
  <c r="F207" i="4"/>
  <c r="F71" i="4"/>
  <c r="F189" i="4"/>
  <c r="F64" i="4"/>
  <c r="F232" i="4"/>
  <c r="F25" i="4"/>
  <c r="F249" i="4"/>
  <c r="F35" i="4"/>
  <c r="F161" i="4"/>
  <c r="F247" i="4"/>
  <c r="F12" i="4"/>
  <c r="F212" i="4"/>
  <c r="F160" i="4"/>
  <c r="F115" i="4"/>
  <c r="F86" i="4"/>
  <c r="F190" i="4"/>
  <c r="F99" i="4"/>
  <c r="F234" i="4"/>
  <c r="F16" i="4"/>
  <c r="F244" i="4"/>
  <c r="F229" i="4"/>
  <c r="F191" i="4"/>
  <c r="F19" i="4"/>
  <c r="F135" i="4"/>
  <c r="F251" i="4"/>
  <c r="F223" i="4"/>
  <c r="F203" i="4"/>
  <c r="F149" i="4"/>
  <c r="F104" i="4"/>
  <c r="F125" i="4"/>
  <c r="F240" i="4"/>
  <c r="F32" i="4"/>
  <c r="F97" i="4"/>
  <c r="F102" i="4"/>
  <c r="F18" i="4"/>
  <c r="F180" i="4"/>
</calcChain>
</file>

<file path=xl/sharedStrings.xml><?xml version="1.0" encoding="utf-8"?>
<sst xmlns="http://schemas.openxmlformats.org/spreadsheetml/2006/main" count="2397" uniqueCount="307">
  <si>
    <t>Names</t>
  </si>
  <si>
    <t>County</t>
  </si>
  <si>
    <t xml:space="preserve">Anderson </t>
  </si>
  <si>
    <t xml:space="preserve">Andrews 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</si>
  <si>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</si>
  <si>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</si>
  <si>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</si>
  <si>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</si>
  <si>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</si>
  <si>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</si>
  <si>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</si>
  <si>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</si>
  <si>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</si>
  <si>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</si>
  <si>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</si>
  <si>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Bell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</si>
  <si>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</si>
  <si>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</si>
  <si>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</si>
  <si>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</si>
  <si>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</si>
  <si>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</si>
  <si>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</si>
  <si>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</si>
  <si>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</si>
  <si>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</si>
  <si>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</si>
  <si>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</si>
  <si>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</si>
  <si>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</si>
  <si>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</si>
  <si>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</si>
  <si>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</si>
  <si>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</si>
  <si>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</si>
  <si>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 xml:space="preserve">Cass 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</si>
  <si>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</si>
  <si>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</si>
  <si>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</si>
  <si>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</si>
  <si>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</si>
  <si>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</si>
  <si>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</si>
  <si>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</si>
  <si>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</si>
  <si>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</si>
  <si>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</si>
  <si>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</si>
  <si>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</si>
  <si>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</si>
  <si>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</si>
  <si>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</si>
  <si>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</si>
  <si>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</si>
  <si>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</si>
  <si>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</si>
  <si>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</si>
  <si>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</si>
  <si>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</si>
  <si>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</si>
  <si>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</si>
  <si>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</si>
  <si>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</si>
  <si>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</si>
  <si>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</si>
  <si>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</si>
  <si>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</si>
  <si>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</si>
  <si>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</si>
  <si>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 xml:space="preserve">Edwards </t>
  </si>
  <si>
    <t xml:space="preserve">Ellis </t>
  </si>
  <si>
    <t xml:space="preserve">El Paso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</si>
  <si>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</si>
  <si>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</si>
  <si>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</si>
  <si>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</si>
  <si>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</si>
  <si>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</si>
  <si>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</si>
  <si>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</si>
  <si>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</si>
  <si>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</si>
  <si>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</si>
  <si>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</si>
  <si>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</si>
  <si>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</si>
  <si>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</si>
  <si>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</si>
  <si>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</si>
  <si>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</si>
  <si>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</si>
  <si>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</si>
  <si>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</si>
  <si>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</si>
  <si>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 xml:space="preserve">Guadalupe 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</si>
  <si>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</si>
  <si>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</si>
  <si>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</si>
  <si>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</si>
  <si>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</si>
  <si>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</si>
  <si>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</si>
  <si>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</si>
  <si>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</si>
  <si>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</si>
  <si>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</si>
  <si>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</si>
  <si>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</si>
  <si>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</si>
  <si>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</si>
  <si>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</si>
  <si>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</si>
  <si>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</si>
  <si>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</si>
  <si>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</si>
  <si>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</si>
  <si>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</si>
  <si>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 xml:space="preserve">Hutchinson 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</si>
  <si>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</si>
  <si>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</si>
  <si>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</si>
  <si>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</si>
  <si>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</si>
  <si>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</si>
  <si>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</si>
  <si>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</si>
  <si>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</si>
  <si>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</si>
  <si>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</si>
  <si>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</si>
  <si>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</si>
  <si>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Kenedy </t>
  </si>
  <si>
    <t xml:space="preserve">Kent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</si>
  <si>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</si>
  <si>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</si>
  <si>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</si>
  <si>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</si>
  <si>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</si>
  <si>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Knox </t>
  </si>
  <si>
    <t xml:space="preserve">Lamar </t>
  </si>
  <si>
    <t xml:space="preserve">Lamb </t>
  </si>
  <si>
    <t xml:space="preserve">Lampasas </t>
  </si>
  <si>
    <t xml:space="preserve">La Salle </t>
  </si>
  <si>
    <t xml:space="preserve">Lavaca 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</si>
  <si>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</si>
  <si>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</si>
  <si>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</si>
  <si>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</si>
  <si>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</si>
  <si>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</si>
  <si>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</si>
  <si>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</si>
  <si>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</si>
  <si>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</si>
  <si>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</si>
  <si>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</si>
  <si>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</si>
  <si>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</si>
  <si>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</si>
  <si>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</si>
  <si>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</si>
  <si>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</si>
  <si>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</si>
  <si>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Medina </t>
  </si>
  <si>
    <t xml:space="preserve">Menard </t>
  </si>
  <si>
    <t xml:space="preserve">Midland 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</si>
  <si>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</si>
  <si>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</si>
  <si>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</si>
  <si>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</si>
  <si>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</si>
  <si>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</si>
  <si>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</si>
  <si>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</si>
  <si>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 xml:space="preserve">Nacogdoches 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</si>
  <si>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</si>
  <si>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</si>
  <si>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</si>
  <si>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</si>
  <si>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</si>
  <si>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 xml:space="preserve">Oldham </t>
  </si>
  <si>
    <t xml:space="preserve">Orange 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</si>
  <si>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</si>
  <si>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</si>
  <si>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</si>
  <si>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</si>
  <si>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</si>
  <si>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</si>
  <si>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</si>
  <si>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</si>
  <si>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</si>
  <si>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</si>
  <si>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</si>
  <si>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</si>
  <si>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</si>
  <si>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</si>
  <si>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</si>
  <si>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</si>
  <si>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</si>
  <si>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</si>
  <si>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</si>
  <si>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</si>
  <si>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</si>
  <si>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</si>
  <si>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</si>
  <si>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</si>
  <si>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</si>
  <si>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</si>
  <si>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</si>
  <si>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</si>
  <si>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</si>
  <si>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</si>
  <si>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</si>
  <si>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</si>
  <si>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</si>
  <si>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</si>
  <si>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</si>
  <si>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</si>
  <si>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</si>
  <si>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</si>
  <si>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</si>
  <si>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</si>
  <si>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</si>
  <si>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</si>
  <si>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</si>
  <si>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</si>
  <si>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</si>
  <si>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</si>
  <si>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</si>
  <si>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</si>
  <si>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</si>
  <si>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</si>
  <si>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</si>
  <si>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</si>
  <si>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</si>
  <si>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</si>
  <si>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</si>
  <si>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</si>
  <si>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</si>
  <si>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</si>
  <si>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</si>
  <si>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</si>
  <si>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</si>
  <si>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</si>
  <si>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</si>
  <si>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</si>
  <si>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</si>
  <si>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</si>
  <si>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 xml:space="preserve">Winkler 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</si>
  <si>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</si>
  <si>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</si>
  <si>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</si>
  <si>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</si>
  <si>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</si>
  <si>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</si>
  <si>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A Countywide Quality-of-Life Index of Texas</t>
  </si>
  <si>
    <t>Population</t>
  </si>
  <si>
    <t>Crimes</t>
  </si>
  <si>
    <t>Deaths</t>
  </si>
  <si>
    <t>Hospitals</t>
  </si>
  <si>
    <t>School Districts</t>
  </si>
  <si>
    <t>Median Household Income</t>
  </si>
  <si>
    <t>Weather and Climate Combined Risk Score</t>
  </si>
  <si>
    <t>Death Normalized</t>
  </si>
  <si>
    <t>Deaths Ranked</t>
  </si>
  <si>
    <t>Weight</t>
  </si>
  <si>
    <t>Deaths Score</t>
  </si>
  <si>
    <t>Deaths Weighted Rank</t>
  </si>
  <si>
    <t>Parks</t>
  </si>
  <si>
    <t>Rank</t>
  </si>
  <si>
    <t>QoL Variable</t>
  </si>
  <si>
    <t>Unemployment</t>
  </si>
  <si>
    <t>Weather and Climate</t>
  </si>
  <si>
    <t>Unemployed</t>
  </si>
  <si>
    <t>State Parks</t>
  </si>
  <si>
    <t>Ranked</t>
  </si>
  <si>
    <t>Weighted Rank</t>
  </si>
  <si>
    <t xml:space="preserve"> Normalized</t>
  </si>
  <si>
    <t xml:space="preserve"> Score</t>
  </si>
  <si>
    <t xml:space="preserve"> Ranked</t>
  </si>
  <si>
    <t xml:space="preserve"> Weighted Rank</t>
  </si>
  <si>
    <t>Weather and Climate Risk Score</t>
  </si>
  <si>
    <t xml:space="preserve">De Witt </t>
  </si>
  <si>
    <t>Schools</t>
  </si>
  <si>
    <t>Schools Normalized</t>
  </si>
  <si>
    <t>Schools Score</t>
  </si>
  <si>
    <t>Schools Ranked</t>
  </si>
  <si>
    <t>Schools Weighted Rank</t>
  </si>
  <si>
    <t>Hospitals Score</t>
  </si>
  <si>
    <t>Hospitals Ranked</t>
  </si>
  <si>
    <t>Hospitals Weighted Rank</t>
  </si>
  <si>
    <t>Hospital Normalized</t>
  </si>
  <si>
    <t>Crimes Normalized</t>
  </si>
  <si>
    <t>Crimes Score</t>
  </si>
  <si>
    <t>Crimes Ranked</t>
  </si>
  <si>
    <t>Crimes Weighted Rank</t>
  </si>
  <si>
    <t>Parks Normalized</t>
  </si>
  <si>
    <t>Parks Score</t>
  </si>
  <si>
    <t>Parks Ranked</t>
  </si>
  <si>
    <t>Parks Weighted Rank</t>
  </si>
  <si>
    <t>Max</t>
  </si>
  <si>
    <t>Min</t>
  </si>
  <si>
    <t>Throckmorton</t>
  </si>
  <si>
    <t>ArcGIS Pro Ranked</t>
  </si>
  <si>
    <t>Sum of Weights</t>
  </si>
  <si>
    <t>QoL Index Score</t>
  </si>
  <si>
    <t>Loving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</si>
</sst>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1"/>
      <name val="Docs-Calibri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9"/>
      <color theme="1"/>
      <name val="Calibri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2" fontId="0" fillId="0" borderId="0" xfId="0" applyNumberFormat="1"/>
    <xf numFmtId="2" fontId="3" fillId="0" borderId="0" xfId="0" applyNumberFormat="1" applyFont="1" applyAlignment="1">
      <alignment horizontal="right" wrapText="1"/>
    </xf>
    <xf numFmtId="0" fontId="1" fillId="0" borderId="0" xfId="0" applyFont="1"/>
    <xf numFmtId="0" fontId="8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3" fontId="9" fillId="2" borderId="2" xfId="0" applyNumberFormat="1" applyFont="1" applyFill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0" fontId="11" fillId="0" borderId="2" xfId="0" applyFont="1" applyBorder="1" applyAlignment="1">
      <alignment horizontal="right" vertical="top" wrapText="1"/>
    </xf>
    <xf numFmtId="3" fontId="0" fillId="0" borderId="2" xfId="0" applyNumberFormat="1" applyBorder="1" applyAlignment="1">
      <alignment horizontal="right" wrapText="1"/>
    </xf>
    <xf numFmtId="3" fontId="12" fillId="0" borderId="2" xfId="0" applyNumberFormat="1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0" fontId="12" fillId="0" borderId="4" xfId="0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3" fontId="10" fillId="0" borderId="2" xfId="0" applyNumberFormat="1" applyFont="1" applyBorder="1" applyAlignment="1">
      <alignment horizontal="right" wrapText="1"/>
    </xf>
    <xf numFmtId="0" fontId="10" fillId="0" borderId="4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3" fontId="13" fillId="0" borderId="2" xfId="0" applyNumberFormat="1" applyFont="1" applyBorder="1" applyAlignment="1">
      <alignment horizont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1" fillId="0" borderId="2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3" fontId="10" fillId="0" borderId="1" xfId="0" applyNumberFormat="1" applyFont="1" applyBorder="1" applyAlignment="1">
      <alignment horizontal="right" wrapText="1"/>
    </xf>
    <xf numFmtId="3" fontId="10" fillId="0" borderId="5" xfId="0" applyNumberFormat="1" applyFont="1" applyBorder="1" applyAlignment="1">
      <alignment horizontal="right" wrapText="1"/>
    </xf>
    <xf numFmtId="3" fontId="10" fillId="0" borderId="6" xfId="0" applyNumberFormat="1" applyFont="1" applyBorder="1" applyAlignment="1">
      <alignment horizontal="right" wrapText="1"/>
    </xf>
    <xf numFmtId="3" fontId="10" fillId="0" borderId="7" xfId="0" applyNumberFormat="1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/>
    <xf numFmtId="3" fontId="3" fillId="0" borderId="9" xfId="0" applyNumberFormat="1" applyFont="1" applyBorder="1" applyAlignment="1">
      <alignment horizontal="right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849A-96EC-47C8-B04C-A69847E75D0D}">
  <dimension ref="A1:O267"/>
  <sheetViews>
    <sheetView tabSelected="1" zoomScale="80" zoomScaleNormal="80" workbookViewId="0">
      <selection activeCell="D20" sqref="D20"/>
    </sheetView>
  </sheetViews>
  <sheetFormatPr defaultRowHeight="14.4"/>
  <cols>
    <col min="1" max="1" width="30.88671875" customWidth="1"/>
    <col min="2" max="2" width="11.109375" customWidth="1"/>
    <col min="3" max="3" width="15.109375" customWidth="1"/>
    <col min="4" max="4" width="16.6640625" customWidth="1"/>
    <col min="7" max="7" width="13.5546875" customWidth="1"/>
    <col min="8" max="8" width="23.5546875" customWidth="1"/>
    <col min="9" max="9" width="14.77734375" customWidth="1"/>
    <col min="10" max="10" width="14.33203125" customWidth="1"/>
    <col min="11" max="12" width="35.6640625" customWidth="1"/>
    <col min="13" max="13" width="26.77734375" customWidth="1"/>
  </cols>
  <sheetData>
    <row r="1" spans="1:15">
      <c r="A1" s="42" t="s">
        <v>270</v>
      </c>
      <c r="B1" s="42" t="s">
        <v>269</v>
      </c>
      <c r="C1" s="42" t="s">
        <v>265</v>
      </c>
      <c r="D1" s="42" t="s">
        <v>304</v>
      </c>
    </row>
    <row r="2" spans="1:15">
      <c r="A2" s="41" t="s">
        <v>259</v>
      </c>
      <c r="B2">
        <v>3</v>
      </c>
      <c r="C2" s="43">
        <v>0.16666666669999999</v>
      </c>
      <c r="D2" s="44">
        <f>SUM(C2:C9)</f>
        <v>0.99999999997000011</v>
      </c>
    </row>
    <row r="3" spans="1:15">
      <c r="A3" s="41" t="s">
        <v>257</v>
      </c>
      <c r="B3">
        <v>2</v>
      </c>
      <c r="C3" s="43">
        <v>0.1944444444</v>
      </c>
      <c r="D3" s="44"/>
    </row>
    <row r="4" spans="1:15">
      <c r="A4" s="41" t="s">
        <v>258</v>
      </c>
      <c r="B4">
        <v>6</v>
      </c>
      <c r="C4" s="43">
        <v>8.3333333329999995E-2</v>
      </c>
      <c r="D4" s="44"/>
    </row>
    <row r="5" spans="1:15">
      <c r="A5" s="41" t="s">
        <v>260</v>
      </c>
      <c r="B5">
        <v>5</v>
      </c>
      <c r="C5" s="43">
        <v>0.11111111110000001</v>
      </c>
    </row>
    <row r="6" spans="1:15">
      <c r="A6" s="41" t="s">
        <v>261</v>
      </c>
      <c r="B6">
        <v>1</v>
      </c>
      <c r="C6" s="43">
        <v>0.22222222220000001</v>
      </c>
    </row>
    <row r="7" spans="1:15">
      <c r="A7" s="41" t="s">
        <v>272</v>
      </c>
      <c r="B7">
        <v>7</v>
      </c>
      <c r="C7" s="43">
        <v>5.5555555559999997E-2</v>
      </c>
      <c r="D7" s="44"/>
    </row>
    <row r="8" spans="1:15">
      <c r="A8" s="41" t="s">
        <v>271</v>
      </c>
      <c r="B8">
        <v>4</v>
      </c>
      <c r="C8" s="43">
        <v>0.13888888890000001</v>
      </c>
    </row>
    <row r="9" spans="1:15">
      <c r="A9" s="41" t="s">
        <v>274</v>
      </c>
      <c r="B9">
        <v>8</v>
      </c>
      <c r="C9" s="43">
        <v>2.7777777779999999E-2</v>
      </c>
    </row>
    <row r="13" spans="1:15" ht="57.6">
      <c r="A13" s="48" t="s">
        <v>1</v>
      </c>
      <c r="B13" s="46" t="s">
        <v>256</v>
      </c>
      <c r="C13" s="46" t="s">
        <v>257</v>
      </c>
      <c r="D13" s="46" t="s">
        <v>258</v>
      </c>
      <c r="E13" s="46" t="s">
        <v>259</v>
      </c>
      <c r="F13" s="46" t="s">
        <v>260</v>
      </c>
      <c r="G13" s="46" t="s">
        <v>261</v>
      </c>
      <c r="H13" s="46" t="s">
        <v>273</v>
      </c>
      <c r="I13" s="46" t="s">
        <v>262</v>
      </c>
      <c r="J13" s="47" t="s">
        <v>274</v>
      </c>
      <c r="K13" s="49" t="s">
        <v>305</v>
      </c>
      <c r="L13" s="1" t="s">
        <v>269</v>
      </c>
    </row>
    <row r="14" spans="1:15" ht="15" thickBot="1">
      <c r="A14" s="2" t="s">
        <v>2</v>
      </c>
      <c r="B14" s="45">
        <v>58064</v>
      </c>
      <c r="C14" s="4">
        <v>27.416666660400001</v>
      </c>
      <c r="D14" s="6">
        <v>10.833333332899999</v>
      </c>
      <c r="E14" s="6">
        <v>16.333333336599999</v>
      </c>
      <c r="F14" s="6">
        <v>10.4444444434</v>
      </c>
      <c r="G14" s="7">
        <v>23.111111108800003</v>
      </c>
      <c r="H14" s="7">
        <v>28.6111111134</v>
      </c>
      <c r="I14" s="6">
        <v>4.1666666669999994</v>
      </c>
      <c r="J14" s="4">
        <f>I14*Variables_Weighted!$C$9</f>
        <v>0.11574074075925923</v>
      </c>
      <c r="K14" s="6">
        <f>SUM(C14:J14)</f>
        <v>121.03240740325927</v>
      </c>
      <c r="L14" s="6">
        <f>RANK(K14, K$14:K$267, 0)</f>
        <v>123</v>
      </c>
      <c r="M14" s="6">
        <f>MAX(K14:K267)</f>
        <v>216.37191357477641</v>
      </c>
      <c r="N14" s="8" t="s">
        <v>300</v>
      </c>
      <c r="O14" t="s">
        <v>302</v>
      </c>
    </row>
    <row r="15" spans="1:15" ht="15" thickBot="1">
      <c r="A15" s="2" t="s">
        <v>3</v>
      </c>
      <c r="B15" s="10">
        <v>18334</v>
      </c>
      <c r="C15" s="4">
        <v>13.8055555524</v>
      </c>
      <c r="D15" s="6">
        <v>18.749999999249997</v>
      </c>
      <c r="E15" s="6">
        <v>29.833333339299998</v>
      </c>
      <c r="F15" s="6">
        <v>5.5555555550000006</v>
      </c>
      <c r="G15" s="7">
        <v>12.4444444432</v>
      </c>
      <c r="H15" s="7">
        <v>4.3055555558999998</v>
      </c>
      <c r="I15" s="6">
        <v>9.3888888896399987</v>
      </c>
      <c r="J15" s="4">
        <f>I15*Variables_Weighted!$C$9</f>
        <v>0.2608024691775308</v>
      </c>
      <c r="K15" s="6">
        <f t="shared" ref="K15:K78" si="0">SUM(C15:J15)</f>
        <v>94.34413580386753</v>
      </c>
      <c r="L15" s="6">
        <f t="shared" ref="L15:L78" si="1">RANK(K15, K$14:K$267, 0)</f>
        <v>196</v>
      </c>
      <c r="M15" s="6">
        <f>MIN(K14:K267)</f>
        <v>39.169753086464688</v>
      </c>
      <c r="N15" s="8" t="s">
        <v>301</v>
      </c>
      <c r="O15" t="s">
        <v>306</v>
      </c>
    </row>
    <row r="16" spans="1:15" ht="15" thickBot="1">
      <c r="A16" s="2" t="s">
        <v>4</v>
      </c>
      <c r="B16" s="10">
        <v>87101</v>
      </c>
      <c r="C16" s="4">
        <v>5.6388888876000003</v>
      </c>
      <c r="D16" s="6">
        <v>9.5833333329499997</v>
      </c>
      <c r="E16" s="6">
        <v>26.500000005299999</v>
      </c>
      <c r="F16" s="6">
        <v>7.3333333326000005</v>
      </c>
      <c r="G16" s="7">
        <v>31.777777774600001</v>
      </c>
      <c r="H16" s="7">
        <v>11.8055555565</v>
      </c>
      <c r="I16" s="6">
        <v>3.50000000028</v>
      </c>
      <c r="J16" s="4">
        <f>I16*Variables_Weighted!$C$9</f>
        <v>9.7222222237777767E-2</v>
      </c>
      <c r="K16" s="6">
        <f t="shared" si="0"/>
        <v>96.236111112067761</v>
      </c>
      <c r="L16" s="6">
        <f t="shared" si="1"/>
        <v>191</v>
      </c>
    </row>
    <row r="17" spans="1:12" ht="15" thickBot="1">
      <c r="A17" s="2" t="s">
        <v>5</v>
      </c>
      <c r="B17" s="10">
        <v>24944</v>
      </c>
      <c r="C17" s="4">
        <v>2.1388888883999999</v>
      </c>
      <c r="D17" s="6">
        <v>3.0833333332099997</v>
      </c>
      <c r="E17" s="6">
        <v>0.16666666669999999</v>
      </c>
      <c r="F17" s="6">
        <v>4.3333333329000006</v>
      </c>
      <c r="G17" s="7">
        <v>23.555555553200001</v>
      </c>
      <c r="H17" s="7">
        <v>12.361111112100001</v>
      </c>
      <c r="I17" s="6">
        <v>2.7222222224399997</v>
      </c>
      <c r="J17" s="4">
        <f>I17*Variables_Weighted!$C$9</f>
        <v>7.5617283962716039E-2</v>
      </c>
      <c r="K17" s="6">
        <f t="shared" si="0"/>
        <v>48.43672839291272</v>
      </c>
      <c r="L17" s="6">
        <f t="shared" si="1"/>
        <v>253</v>
      </c>
    </row>
    <row r="18" spans="1:12" ht="15" thickBot="1">
      <c r="A18" s="2" t="s">
        <v>6</v>
      </c>
      <c r="B18" s="10">
        <v>8835</v>
      </c>
      <c r="C18" s="4">
        <v>47.833333322400001</v>
      </c>
      <c r="D18" s="6">
        <v>17.333333332639999</v>
      </c>
      <c r="E18" s="6">
        <v>0.16666666669999999</v>
      </c>
      <c r="F18" s="6">
        <v>20.5555555535</v>
      </c>
      <c r="G18" s="7">
        <v>9.5555555545999997</v>
      </c>
      <c r="H18" s="7">
        <v>26.944444446600002</v>
      </c>
      <c r="I18" s="6">
        <v>11.333333334239999</v>
      </c>
      <c r="J18" s="4">
        <f>I18*Variables_Weighted!$C$9</f>
        <v>0.31481481486518514</v>
      </c>
      <c r="K18" s="6">
        <f t="shared" si="0"/>
        <v>134.03703702554517</v>
      </c>
      <c r="L18" s="6">
        <f t="shared" si="1"/>
        <v>91</v>
      </c>
    </row>
    <row r="19" spans="1:12" ht="15" thickBot="1">
      <c r="A19" s="2" t="s">
        <v>7</v>
      </c>
      <c r="B19" s="10">
        <v>1850</v>
      </c>
      <c r="C19" s="4">
        <v>21.388888884</v>
      </c>
      <c r="D19" s="6">
        <v>1.4166666666099998</v>
      </c>
      <c r="E19" s="6">
        <v>0.16666666669999999</v>
      </c>
      <c r="F19" s="6">
        <v>23.666666664300003</v>
      </c>
      <c r="G19" s="7">
        <v>14.444444443</v>
      </c>
      <c r="H19" s="7">
        <v>31.388888891400001</v>
      </c>
      <c r="I19" s="6">
        <v>12.388888889879999</v>
      </c>
      <c r="J19" s="4">
        <f>I19*Variables_Weighted!$C$9</f>
        <v>0.34413580252419745</v>
      </c>
      <c r="K19" s="6">
        <f t="shared" si="0"/>
        <v>105.2052469084142</v>
      </c>
      <c r="L19" s="6">
        <f t="shared" si="1"/>
        <v>167</v>
      </c>
    </row>
    <row r="20" spans="1:12" ht="15" thickBot="1">
      <c r="A20" s="2" t="s">
        <v>8</v>
      </c>
      <c r="B20" s="10">
        <v>50864</v>
      </c>
      <c r="C20" s="4">
        <v>6.9999999983999999</v>
      </c>
      <c r="D20" s="6">
        <v>14.333333332759999</v>
      </c>
      <c r="E20" s="6">
        <v>19.833333337300001</v>
      </c>
      <c r="F20" s="6">
        <v>8.9999999990999999</v>
      </c>
      <c r="G20" s="7">
        <v>25.111111108600003</v>
      </c>
      <c r="H20" s="7">
        <v>7.5000000006</v>
      </c>
      <c r="I20" s="6">
        <v>6.1111111115999996</v>
      </c>
      <c r="J20" s="4">
        <f>I20*Variables_Weighted!$C$9</f>
        <v>0.16975308644691356</v>
      </c>
      <c r="K20" s="6">
        <f t="shared" si="0"/>
        <v>89.058641974806903</v>
      </c>
      <c r="L20" s="6">
        <f t="shared" si="1"/>
        <v>212</v>
      </c>
    </row>
    <row r="21" spans="1:12" ht="15" thickBot="1">
      <c r="A21" s="2" t="s">
        <v>9</v>
      </c>
      <c r="B21" s="10">
        <v>31097</v>
      </c>
      <c r="C21" s="4">
        <v>29.749999993199999</v>
      </c>
      <c r="D21" s="6">
        <v>16.333333332679999</v>
      </c>
      <c r="E21" s="6">
        <v>23.1666666713</v>
      </c>
      <c r="F21" s="6">
        <v>8.8888888880000003</v>
      </c>
      <c r="G21" s="7">
        <v>13.111111109800001</v>
      </c>
      <c r="H21" s="7">
        <v>15.416666667900001</v>
      </c>
      <c r="I21" s="6">
        <v>6.50000000052</v>
      </c>
      <c r="J21" s="4">
        <f>I21*Variables_Weighted!$C$9</f>
        <v>0.18055555558444444</v>
      </c>
      <c r="K21" s="6">
        <f t="shared" si="0"/>
        <v>113.34722221898446</v>
      </c>
      <c r="L21" s="6">
        <f t="shared" si="1"/>
        <v>148</v>
      </c>
    </row>
    <row r="22" spans="1:12" ht="15" thickBot="1">
      <c r="A22" s="2" t="s">
        <v>10</v>
      </c>
      <c r="B22" s="10">
        <v>6779</v>
      </c>
      <c r="C22" s="4">
        <v>41.611111101600002</v>
      </c>
      <c r="D22" s="6">
        <v>16.416666666009998</v>
      </c>
      <c r="E22" s="6">
        <v>37.333333340799996</v>
      </c>
      <c r="F22" s="6">
        <v>12.4444444432</v>
      </c>
      <c r="G22" s="7">
        <v>38.444444440600002</v>
      </c>
      <c r="H22" s="7">
        <v>34.027777780500003</v>
      </c>
      <c r="I22" s="6">
        <v>8.0555555561999999</v>
      </c>
      <c r="J22" s="4">
        <f>I22*Variables_Weighted!$C$9</f>
        <v>0.2237654321345679</v>
      </c>
      <c r="K22" s="6">
        <f t="shared" si="0"/>
        <v>188.55709876104459</v>
      </c>
      <c r="L22" s="6">
        <f t="shared" si="1"/>
        <v>11</v>
      </c>
    </row>
    <row r="23" spans="1:12" ht="15" thickBot="1">
      <c r="A23" s="2" t="s">
        <v>11</v>
      </c>
      <c r="B23" s="10">
        <v>22115</v>
      </c>
      <c r="C23" s="4">
        <v>36.749999991599999</v>
      </c>
      <c r="D23" s="6">
        <v>7.9166666663499994</v>
      </c>
      <c r="E23" s="6">
        <v>0.16666666669999999</v>
      </c>
      <c r="F23" s="6">
        <v>7.8888888881000003</v>
      </c>
      <c r="G23" s="7">
        <v>11.9999999988</v>
      </c>
      <c r="H23" s="7">
        <v>21.527777779500003</v>
      </c>
      <c r="I23" s="6">
        <v>7.7777777784</v>
      </c>
      <c r="J23" s="4">
        <f>I23*Variables_Weighted!$C$9</f>
        <v>0.21604938275061727</v>
      </c>
      <c r="K23" s="6">
        <f t="shared" si="0"/>
        <v>94.243827152200595</v>
      </c>
      <c r="L23" s="6">
        <f t="shared" si="1"/>
        <v>197</v>
      </c>
    </row>
    <row r="24" spans="1:12" ht="15" thickBot="1">
      <c r="A24" s="2" t="s">
        <v>12</v>
      </c>
      <c r="B24" s="10">
        <v>106188</v>
      </c>
      <c r="C24" s="4">
        <v>12.8333333304</v>
      </c>
      <c r="D24" s="6">
        <v>19.249999999229999</v>
      </c>
      <c r="E24" s="6">
        <v>18.500000003699999</v>
      </c>
      <c r="F24" s="6">
        <v>3.6666666663000003</v>
      </c>
      <c r="G24" s="7">
        <v>8.6666666658000011</v>
      </c>
      <c r="H24" s="7">
        <v>26.1111111132</v>
      </c>
      <c r="I24" s="6">
        <v>4.00000000032</v>
      </c>
      <c r="J24" s="4">
        <f>I24*Variables_Weighted!$C$9</f>
        <v>0.11111111112888888</v>
      </c>
      <c r="K24" s="6">
        <f t="shared" si="0"/>
        <v>93.138888890078903</v>
      </c>
      <c r="L24" s="6">
        <f t="shared" si="1"/>
        <v>203</v>
      </c>
    </row>
    <row r="25" spans="1:12" ht="15" thickBot="1">
      <c r="A25" s="2" t="s">
        <v>13</v>
      </c>
      <c r="B25" s="10">
        <v>3466</v>
      </c>
      <c r="C25" s="4">
        <v>42.388888879200003</v>
      </c>
      <c r="D25" s="6">
        <v>1.5833333332699999</v>
      </c>
      <c r="E25" s="6">
        <v>40.000000008000001</v>
      </c>
      <c r="F25" s="6">
        <v>19.111111109199999</v>
      </c>
      <c r="G25" s="7">
        <v>47.333333328600006</v>
      </c>
      <c r="H25" s="7">
        <v>33.6111111138</v>
      </c>
      <c r="I25" s="6">
        <v>11.833333334279999</v>
      </c>
      <c r="J25" s="4">
        <f>I25*Variables_Weighted!$C$9</f>
        <v>0.32870370375629626</v>
      </c>
      <c r="K25" s="6">
        <f t="shared" si="0"/>
        <v>196.1898148101063</v>
      </c>
      <c r="L25" s="6">
        <f t="shared" si="1"/>
        <v>4</v>
      </c>
    </row>
    <row r="26" spans="1:12" ht="15" thickBot="1">
      <c r="A26" s="2" t="s">
        <v>14</v>
      </c>
      <c r="B26" s="10">
        <v>30394</v>
      </c>
      <c r="C26" s="4">
        <v>2.9166666659999998</v>
      </c>
      <c r="D26" s="6">
        <v>15.916666666029998</v>
      </c>
      <c r="E26" s="6">
        <v>23.500000004699999</v>
      </c>
      <c r="F26" s="6">
        <v>13.555555554200001</v>
      </c>
      <c r="G26" s="7">
        <v>48.888888884000004</v>
      </c>
      <c r="H26" s="7">
        <v>10.972222223100001</v>
      </c>
      <c r="I26" s="6">
        <v>3.6111111113999996</v>
      </c>
      <c r="J26" s="4">
        <f>I26*Variables_Weighted!$C$9</f>
        <v>0.10030864199135801</v>
      </c>
      <c r="K26" s="6">
        <f t="shared" si="0"/>
        <v>119.46141975142136</v>
      </c>
      <c r="L26" s="6">
        <f t="shared" si="1"/>
        <v>131</v>
      </c>
    </row>
    <row r="27" spans="1:12" ht="15" thickBot="1">
      <c r="A27" s="2" t="s">
        <v>15</v>
      </c>
      <c r="B27" s="10">
        <v>388386</v>
      </c>
      <c r="C27" s="4">
        <v>11.472222219600001</v>
      </c>
      <c r="D27" s="6">
        <v>20.166666665859999</v>
      </c>
      <c r="E27" s="6">
        <v>16.833333336700001</v>
      </c>
      <c r="F27" s="6">
        <v>2.7777777775000003</v>
      </c>
      <c r="G27" s="7">
        <v>20.222222220200003</v>
      </c>
      <c r="H27" s="7">
        <v>20.972222223900001</v>
      </c>
      <c r="I27" s="6">
        <v>1.1666666667599999</v>
      </c>
      <c r="J27" s="4">
        <f>I27*Variables_Weighted!$C$9</f>
        <v>3.2407407412592584E-2</v>
      </c>
      <c r="K27" s="6">
        <f t="shared" si="0"/>
        <v>93.643518517932591</v>
      </c>
      <c r="L27" s="6">
        <f t="shared" si="1"/>
        <v>201</v>
      </c>
    </row>
    <row r="28" spans="1:12" ht="15" thickBot="1">
      <c r="A28" s="2" t="s">
        <v>16</v>
      </c>
      <c r="B28" s="10">
        <v>2059530</v>
      </c>
      <c r="C28" s="4">
        <v>0.7777777776</v>
      </c>
      <c r="D28" s="6">
        <v>19.08333333257</v>
      </c>
      <c r="E28" s="6">
        <v>13.0000000026</v>
      </c>
      <c r="F28" s="6">
        <v>1.8888888887000002</v>
      </c>
      <c r="G28" s="7">
        <v>16.444444442800002</v>
      </c>
      <c r="H28" s="7">
        <v>9.0277777785000008</v>
      </c>
      <c r="I28" s="6">
        <v>0.55555555560000003</v>
      </c>
      <c r="J28" s="4">
        <f>I28*Variables_Weighted!$C$9</f>
        <v>1.5432098767901234E-2</v>
      </c>
      <c r="K28" s="6">
        <f t="shared" si="0"/>
        <v>60.793209877137912</v>
      </c>
      <c r="L28" s="6">
        <f t="shared" si="1"/>
        <v>243</v>
      </c>
    </row>
    <row r="29" spans="1:12" ht="15" thickBot="1">
      <c r="A29" s="2" t="s">
        <v>17</v>
      </c>
      <c r="B29" s="10">
        <v>12418</v>
      </c>
      <c r="C29" s="4">
        <v>33.833333325600002</v>
      </c>
      <c r="D29" s="6">
        <v>15.58333333271</v>
      </c>
      <c r="E29" s="6">
        <v>0.16666666669999999</v>
      </c>
      <c r="F29" s="6">
        <v>13.4444444431</v>
      </c>
      <c r="G29" s="7">
        <v>5.1111111106000005</v>
      </c>
      <c r="H29" s="7">
        <v>31.8055555581</v>
      </c>
      <c r="I29" s="6">
        <v>8.8333333340399989</v>
      </c>
      <c r="J29" s="4">
        <f>I29*Variables_Weighted!$C$9</f>
        <v>0.24537037040962958</v>
      </c>
      <c r="K29" s="6">
        <f t="shared" si="0"/>
        <v>109.02314814125964</v>
      </c>
      <c r="L29" s="6">
        <f t="shared" si="1"/>
        <v>153</v>
      </c>
    </row>
    <row r="30" spans="1:12" ht="15" thickBot="1">
      <c r="A30" s="2" t="s">
        <v>18</v>
      </c>
      <c r="B30" s="11">
        <v>585</v>
      </c>
      <c r="C30" s="4">
        <v>17.8888888848</v>
      </c>
      <c r="D30" s="6">
        <v>16.666666665999998</v>
      </c>
      <c r="E30" s="6">
        <v>0.16666666669999999</v>
      </c>
      <c r="F30" s="6">
        <v>27.666666663900003</v>
      </c>
      <c r="G30" s="7">
        <v>8.2222222214000009</v>
      </c>
      <c r="H30" s="7">
        <v>26.388888891000001</v>
      </c>
      <c r="I30" s="6">
        <v>12.500000001</v>
      </c>
      <c r="J30" s="4">
        <f>I30*Variables_Weighted!$C$9</f>
        <v>0.34722222227777777</v>
      </c>
      <c r="K30" s="6">
        <f t="shared" si="0"/>
        <v>109.84722221707779</v>
      </c>
      <c r="L30" s="6">
        <f t="shared" si="1"/>
        <v>151</v>
      </c>
    </row>
    <row r="31" spans="1:12" ht="15" thickBot="1">
      <c r="A31" s="2" t="s">
        <v>19</v>
      </c>
      <c r="B31" s="10">
        <v>18697</v>
      </c>
      <c r="C31" s="4">
        <v>42.972222212399998</v>
      </c>
      <c r="D31" s="6">
        <v>2.6666666665599998</v>
      </c>
      <c r="E31" s="6">
        <v>29.1666666725</v>
      </c>
      <c r="F31" s="6">
        <v>21.222222220100001</v>
      </c>
      <c r="G31" s="7">
        <v>22.222222220000003</v>
      </c>
      <c r="H31" s="7">
        <v>25.4166666687</v>
      </c>
      <c r="I31" s="6">
        <v>9.7777777785599991</v>
      </c>
      <c r="J31" s="4">
        <f>I31*Variables_Weighted!$C$9</f>
        <v>0.27160493831506172</v>
      </c>
      <c r="K31" s="6">
        <f t="shared" si="0"/>
        <v>153.71604937713505</v>
      </c>
      <c r="L31" s="6">
        <f t="shared" si="1"/>
        <v>51</v>
      </c>
    </row>
    <row r="32" spans="1:12" ht="15" thickBot="1">
      <c r="A32" s="2" t="s">
        <v>20</v>
      </c>
      <c r="B32" s="10">
        <v>92035</v>
      </c>
      <c r="C32" s="4">
        <v>10.694444442</v>
      </c>
      <c r="D32" s="6">
        <v>9.3333333329599988</v>
      </c>
      <c r="E32" s="6">
        <v>31.666666672999998</v>
      </c>
      <c r="F32" s="6">
        <v>11.8888888877</v>
      </c>
      <c r="G32" s="7">
        <v>39.333333329400006</v>
      </c>
      <c r="H32" s="7">
        <v>11.9444444454</v>
      </c>
      <c r="I32" s="6">
        <v>3.4444444447199998</v>
      </c>
      <c r="J32" s="4">
        <f>I32*Variables_Weighted!$C$9</f>
        <v>9.567901236098765E-2</v>
      </c>
      <c r="K32" s="6">
        <f t="shared" si="0"/>
        <v>118.401234567541</v>
      </c>
      <c r="L32" s="6">
        <f t="shared" si="1"/>
        <v>136</v>
      </c>
    </row>
    <row r="33" spans="1:12" ht="15" thickBot="1">
      <c r="A33" s="2" t="s">
        <v>21</v>
      </c>
      <c r="B33" s="10">
        <v>388181</v>
      </c>
      <c r="C33" s="4">
        <v>14.3888888856</v>
      </c>
      <c r="D33" s="6">
        <v>19.9999999992</v>
      </c>
      <c r="E33" s="6">
        <v>12.833333335899999</v>
      </c>
      <c r="F33" s="6">
        <v>2.2222222220000001</v>
      </c>
      <c r="G33" s="7">
        <v>4.2222222218000001</v>
      </c>
      <c r="H33" s="7">
        <v>5.1388888893000004</v>
      </c>
      <c r="I33" s="6">
        <v>0.27777777780000001</v>
      </c>
      <c r="J33" s="4">
        <f>I33*Variables_Weighted!$C$9</f>
        <v>7.716049383950617E-3</v>
      </c>
      <c r="K33" s="6">
        <f t="shared" si="0"/>
        <v>59.091049380983947</v>
      </c>
      <c r="L33" s="6">
        <f t="shared" si="1"/>
        <v>244</v>
      </c>
    </row>
    <row r="34" spans="1:12" ht="15" thickBot="1">
      <c r="A34" s="2" t="s">
        <v>22</v>
      </c>
      <c r="B34" s="10">
        <v>242014</v>
      </c>
      <c r="C34" s="4">
        <v>14.972222218800001</v>
      </c>
      <c r="D34" s="6">
        <v>20.583333332509998</v>
      </c>
      <c r="E34" s="6">
        <v>20.833333337500001</v>
      </c>
      <c r="F34" s="6">
        <v>1.3333333332000001</v>
      </c>
      <c r="G34" s="7">
        <v>23.9999999976</v>
      </c>
      <c r="H34" s="7">
        <v>21.944444446200002</v>
      </c>
      <c r="I34" s="6">
        <v>2.4444444446399998</v>
      </c>
      <c r="J34" s="4">
        <f>I34*Variables_Weighted!$C$9</f>
        <v>6.7901234578765429E-2</v>
      </c>
      <c r="K34" s="6">
        <f t="shared" si="0"/>
        <v>106.17901234502877</v>
      </c>
      <c r="L34" s="6">
        <f t="shared" si="1"/>
        <v>162</v>
      </c>
    </row>
    <row r="35" spans="1:12" ht="15" thickBot="1">
      <c r="A35" s="2" t="s">
        <v>23</v>
      </c>
      <c r="B35" s="10">
        <v>9343</v>
      </c>
      <c r="C35" s="4">
        <v>43.555555545600001</v>
      </c>
      <c r="D35" s="6">
        <v>14.49999999942</v>
      </c>
      <c r="E35" s="6">
        <v>35.1666666737</v>
      </c>
      <c r="F35" s="6">
        <v>22.777777775500002</v>
      </c>
      <c r="G35" s="7">
        <v>39.555555551600001</v>
      </c>
      <c r="H35" s="7">
        <v>15.0000000012</v>
      </c>
      <c r="I35" s="6">
        <v>6.0555555560399998</v>
      </c>
      <c r="J35" s="4">
        <f>I35*Variables_Weighted!$C$9</f>
        <v>0.16820987657012346</v>
      </c>
      <c r="K35" s="6">
        <f t="shared" si="0"/>
        <v>176.77932097963011</v>
      </c>
      <c r="L35" s="6">
        <f t="shared" si="1"/>
        <v>20</v>
      </c>
    </row>
    <row r="36" spans="1:12" ht="15" thickBot="1">
      <c r="A36" s="2" t="s">
        <v>24</v>
      </c>
      <c r="B36" s="10">
        <v>1431</v>
      </c>
      <c r="C36" s="4">
        <v>35.388888880800003</v>
      </c>
      <c r="D36" s="6">
        <v>1.6666666665999998</v>
      </c>
      <c r="E36" s="6">
        <v>0.16666666669999999</v>
      </c>
      <c r="F36" s="6">
        <v>27.222222219500001</v>
      </c>
      <c r="G36" s="7">
        <v>37.333333329600002</v>
      </c>
      <c r="H36" s="7">
        <v>33.055555558199998</v>
      </c>
      <c r="I36" s="6">
        <v>11.44444444536</v>
      </c>
      <c r="J36" s="4">
        <f>I36*Variables_Weighted!$C$9</f>
        <v>0.3179012346187654</v>
      </c>
      <c r="K36" s="6">
        <f t="shared" si="0"/>
        <v>146.59567900137878</v>
      </c>
      <c r="L36" s="6">
        <f t="shared" si="1"/>
        <v>68</v>
      </c>
    </row>
    <row r="37" spans="1:12" ht="15" thickBot="1">
      <c r="A37" s="2" t="s">
        <v>25</v>
      </c>
      <c r="B37" s="10">
        <v>6906</v>
      </c>
      <c r="C37" s="4">
        <v>44.5277777676</v>
      </c>
      <c r="D37" s="6">
        <v>3.4166666665299998</v>
      </c>
      <c r="E37" s="6">
        <v>0.16666666669999999</v>
      </c>
      <c r="F37" s="6">
        <v>12.111111109900001</v>
      </c>
      <c r="G37" s="7">
        <v>56.444444438800005</v>
      </c>
      <c r="H37" s="7">
        <v>4.7222222226000001</v>
      </c>
      <c r="I37" s="6">
        <v>7.4444444450399994</v>
      </c>
      <c r="J37" s="4">
        <f>I37*Variables_Weighted!$C$9</f>
        <v>0.20679012348987652</v>
      </c>
      <c r="K37" s="6">
        <f t="shared" si="0"/>
        <v>129.04012344065987</v>
      </c>
      <c r="L37" s="6">
        <f t="shared" si="1"/>
        <v>107</v>
      </c>
    </row>
    <row r="38" spans="1:12" ht="15" thickBot="1">
      <c r="A38" s="2" t="s">
        <v>26</v>
      </c>
      <c r="B38" s="10">
        <v>38373</v>
      </c>
      <c r="C38" s="4">
        <v>10.111111108799999</v>
      </c>
      <c r="D38" s="6">
        <v>2.99999999988</v>
      </c>
      <c r="E38" s="6">
        <v>29.0000000058</v>
      </c>
      <c r="F38" s="6">
        <v>14.666666665200001</v>
      </c>
      <c r="G38" s="7">
        <v>36.444444440800005</v>
      </c>
      <c r="H38" s="7">
        <v>21.8055555573</v>
      </c>
      <c r="I38" s="6">
        <v>5.1666666670799994</v>
      </c>
      <c r="J38" s="4">
        <f>I38*Variables_Weighted!$C$9</f>
        <v>0.14351851854148145</v>
      </c>
      <c r="K38" s="6">
        <f t="shared" si="0"/>
        <v>120.33796296340148</v>
      </c>
      <c r="L38" s="6">
        <f t="shared" si="1"/>
        <v>127</v>
      </c>
    </row>
    <row r="39" spans="1:12" ht="15" thickBot="1">
      <c r="A39" s="2" t="s">
        <v>27</v>
      </c>
      <c r="B39" s="10">
        <v>18657</v>
      </c>
      <c r="C39" s="4">
        <v>31.111111103999999</v>
      </c>
      <c r="D39" s="6">
        <v>8.8333333329799988</v>
      </c>
      <c r="E39" s="6">
        <v>29.500000005899999</v>
      </c>
      <c r="F39" s="6">
        <v>13.333333332</v>
      </c>
      <c r="G39" s="7">
        <v>20.444444442400002</v>
      </c>
      <c r="H39" s="7">
        <v>17.638888890300002</v>
      </c>
      <c r="I39" s="6">
        <v>10.94444444532</v>
      </c>
      <c r="J39" s="4">
        <f>I39*Variables_Weighted!$C$9</f>
        <v>0.30401234572765429</v>
      </c>
      <c r="K39" s="6">
        <f t="shared" si="0"/>
        <v>132.10956789862763</v>
      </c>
      <c r="L39" s="6">
        <f t="shared" si="1"/>
        <v>96</v>
      </c>
    </row>
    <row r="40" spans="1:12" ht="15" thickBot="1">
      <c r="A40" s="2" t="s">
        <v>28</v>
      </c>
      <c r="B40" s="10">
        <v>52502</v>
      </c>
      <c r="C40" s="4">
        <v>25.083333327599998</v>
      </c>
      <c r="D40" s="6">
        <v>14.249999999429999</v>
      </c>
      <c r="E40" s="6">
        <v>24.666666671599998</v>
      </c>
      <c r="F40" s="6">
        <v>3.9999999996000004</v>
      </c>
      <c r="G40" s="7">
        <v>8.4444444436000001</v>
      </c>
      <c r="H40" s="7">
        <v>30.555555558000002</v>
      </c>
      <c r="I40" s="6">
        <v>3.6666666669599999</v>
      </c>
      <c r="J40" s="4">
        <f>I40*Variables_Weighted!$C$9</f>
        <v>0.10185185186814814</v>
      </c>
      <c r="K40" s="6">
        <f t="shared" si="0"/>
        <v>110.76851851865815</v>
      </c>
      <c r="L40" s="6">
        <f t="shared" si="1"/>
        <v>149</v>
      </c>
    </row>
    <row r="41" spans="1:12" ht="15" thickBot="1">
      <c r="A41" s="2" t="s">
        <v>29</v>
      </c>
      <c r="B41" s="10">
        <v>47848</v>
      </c>
      <c r="C41" s="4">
        <v>37.5277777692</v>
      </c>
      <c r="D41" s="6">
        <v>16.99999999932</v>
      </c>
      <c r="E41" s="6">
        <v>25.1666666717</v>
      </c>
      <c r="F41" s="6">
        <v>6.3333333327000005</v>
      </c>
      <c r="G41" s="7">
        <v>22.8888888866</v>
      </c>
      <c r="H41" s="7">
        <v>22.083333335100001</v>
      </c>
      <c r="I41" s="6">
        <v>3.38888888916</v>
      </c>
      <c r="J41" s="4">
        <f>I41*Variables_Weighted!$C$9</f>
        <v>9.413580248419752E-2</v>
      </c>
      <c r="K41" s="6">
        <f t="shared" si="0"/>
        <v>134.4830246862642</v>
      </c>
      <c r="L41" s="6">
        <f t="shared" si="1"/>
        <v>89</v>
      </c>
    </row>
    <row r="42" spans="1:12" ht="15" thickBot="1">
      <c r="A42" s="2" t="s">
        <v>30</v>
      </c>
      <c r="B42" s="10">
        <v>19706</v>
      </c>
      <c r="C42" s="4">
        <v>16.1388888852</v>
      </c>
      <c r="D42" s="6">
        <v>10.49999999958</v>
      </c>
      <c r="E42" s="6">
        <v>28.833333339099998</v>
      </c>
      <c r="F42" s="6">
        <v>5.1111111106000005</v>
      </c>
      <c r="G42" s="7">
        <v>19.555555553600001</v>
      </c>
      <c r="H42" s="7">
        <v>7.9166666673000003</v>
      </c>
      <c r="I42" s="6">
        <v>2.5000000002</v>
      </c>
      <c r="J42" s="4">
        <f>I42*Variables_Weighted!$C$9</f>
        <v>6.944444445555556E-2</v>
      </c>
      <c r="K42" s="6">
        <f t="shared" si="0"/>
        <v>90.62500000003557</v>
      </c>
      <c r="L42" s="6">
        <f t="shared" si="1"/>
        <v>208</v>
      </c>
    </row>
    <row r="43" spans="1:12" ht="15" thickBot="1">
      <c r="A43" s="2" t="s">
        <v>31</v>
      </c>
      <c r="B43" s="10">
        <v>14210</v>
      </c>
      <c r="C43" s="4">
        <v>37.138888880400003</v>
      </c>
      <c r="D43" s="6">
        <v>4.5833333331499997</v>
      </c>
      <c r="E43" s="6">
        <v>0.16666666669999999</v>
      </c>
      <c r="F43" s="6">
        <v>18.666666664800001</v>
      </c>
      <c r="G43" s="7">
        <v>17.9999999982</v>
      </c>
      <c r="H43" s="7">
        <v>27.638888891100002</v>
      </c>
      <c r="I43" s="6">
        <v>10.5555555564</v>
      </c>
      <c r="J43" s="4">
        <f>I43*Variables_Weighted!$C$9</f>
        <v>0.29320987659012343</v>
      </c>
      <c r="K43" s="6">
        <f t="shared" si="0"/>
        <v>117.04320986734012</v>
      </c>
      <c r="L43" s="6">
        <f t="shared" si="1"/>
        <v>137</v>
      </c>
    </row>
    <row r="44" spans="1:12" ht="15" thickBot="1">
      <c r="A44" s="2" t="s">
        <v>32</v>
      </c>
      <c r="B44" s="10">
        <v>425208</v>
      </c>
      <c r="C44" s="4">
        <v>8.1666666647999993</v>
      </c>
      <c r="D44" s="6">
        <v>17.166666665979999</v>
      </c>
      <c r="E44" s="6">
        <v>18.333333336999999</v>
      </c>
      <c r="F44" s="6">
        <v>2.3333333331000001</v>
      </c>
      <c r="G44" s="7">
        <v>46.222222217600006</v>
      </c>
      <c r="H44" s="7">
        <v>4.4444444448000002</v>
      </c>
      <c r="I44" s="6">
        <v>0.50000000004</v>
      </c>
      <c r="J44" s="4">
        <f>I44*Variables_Weighted!$C$9</f>
        <v>1.3888888891111111E-2</v>
      </c>
      <c r="K44" s="6">
        <f t="shared" si="0"/>
        <v>97.180555552211118</v>
      </c>
      <c r="L44" s="6">
        <f t="shared" si="1"/>
        <v>189</v>
      </c>
    </row>
    <row r="45" spans="1:12" ht="15" thickBot="1">
      <c r="A45" s="2" t="s">
        <v>33</v>
      </c>
      <c r="B45" s="10">
        <v>12716</v>
      </c>
      <c r="C45" s="4">
        <v>24.111111105599999</v>
      </c>
      <c r="D45" s="6">
        <v>5.3333333331199997</v>
      </c>
      <c r="E45" s="6">
        <v>33.000000006599997</v>
      </c>
      <c r="F45" s="6">
        <v>7.1111111104000004</v>
      </c>
      <c r="G45" s="7">
        <v>38.222222218399999</v>
      </c>
      <c r="H45" s="7">
        <v>15.1388888901</v>
      </c>
      <c r="I45" s="6">
        <v>7.3888888894799996</v>
      </c>
      <c r="J45" s="4">
        <f>I45*Variables_Weighted!$C$9</f>
        <v>0.20524691361308639</v>
      </c>
      <c r="K45" s="6">
        <f t="shared" si="0"/>
        <v>130.51080246731306</v>
      </c>
      <c r="L45" s="6">
        <f t="shared" si="1"/>
        <v>103</v>
      </c>
    </row>
    <row r="46" spans="1:12" ht="15" thickBot="1">
      <c r="A46" s="2" t="s">
        <v>34</v>
      </c>
      <c r="B46" s="10">
        <v>5784</v>
      </c>
      <c r="C46" s="4">
        <v>40.249999990799999</v>
      </c>
      <c r="D46" s="6">
        <v>3.5833333331899997</v>
      </c>
      <c r="E46" s="6">
        <v>0.16666666669999999</v>
      </c>
      <c r="F46" s="6">
        <v>23.555555553200001</v>
      </c>
      <c r="G46" s="7">
        <v>9.7777777768000007</v>
      </c>
      <c r="H46" s="7">
        <v>31.250000002500002</v>
      </c>
      <c r="I46" s="6">
        <v>6.7777777783199999</v>
      </c>
      <c r="J46" s="4">
        <f>I46*Variables_Weighted!$C$9</f>
        <v>0.18827160496839504</v>
      </c>
      <c r="K46" s="6">
        <f t="shared" si="0"/>
        <v>115.5493827064784</v>
      </c>
      <c r="L46" s="6">
        <f t="shared" si="1"/>
        <v>142</v>
      </c>
    </row>
    <row r="47" spans="1:12" ht="15" thickBot="1">
      <c r="A47" s="2" t="s">
        <v>35</v>
      </c>
      <c r="B47" s="10">
        <v>28539</v>
      </c>
      <c r="C47" s="4">
        <v>34.611111103200003</v>
      </c>
      <c r="D47" s="6">
        <v>2.4999999999</v>
      </c>
      <c r="E47" s="6">
        <v>0.16666666669999999</v>
      </c>
      <c r="F47" s="6">
        <v>17.111111109399999</v>
      </c>
      <c r="G47" s="7">
        <v>35.111111107600003</v>
      </c>
      <c r="H47" s="7">
        <v>9.4444444452000003</v>
      </c>
      <c r="I47" s="6">
        <v>7.3333333339199998</v>
      </c>
      <c r="J47" s="4">
        <f>I47*Variables_Weighted!$C$9</f>
        <v>0.20370370373629629</v>
      </c>
      <c r="K47" s="6">
        <f t="shared" si="0"/>
        <v>106.4814814696563</v>
      </c>
      <c r="L47" s="6">
        <f t="shared" si="1"/>
        <v>161</v>
      </c>
    </row>
    <row r="48" spans="1:12" ht="15" thickBot="1">
      <c r="A48" s="2" t="s">
        <v>36</v>
      </c>
      <c r="B48" s="10">
        <v>7298</v>
      </c>
      <c r="C48" s="4">
        <v>39.666666657599997</v>
      </c>
      <c r="D48" s="6">
        <v>12.4999999995</v>
      </c>
      <c r="E48" s="6">
        <v>36.833333340700001</v>
      </c>
      <c r="F48" s="6">
        <v>22.444444442200002</v>
      </c>
      <c r="G48" s="7">
        <v>24.8888888864</v>
      </c>
      <c r="H48" s="7">
        <v>34.722222225000003</v>
      </c>
      <c r="I48" s="6">
        <v>9.3333333340799989</v>
      </c>
      <c r="J48" s="4">
        <f>I48*Variables_Weighted!$C$9</f>
        <v>0.25925925930074067</v>
      </c>
      <c r="K48" s="6">
        <f t="shared" si="0"/>
        <v>180.64814814478072</v>
      </c>
      <c r="L48" s="6">
        <f t="shared" si="1"/>
        <v>15</v>
      </c>
    </row>
    <row r="49" spans="1:12" ht="15" thickBot="1">
      <c r="A49" s="2" t="s">
        <v>37</v>
      </c>
      <c r="B49" s="10">
        <v>51288</v>
      </c>
      <c r="C49" s="4">
        <v>7.1944444428000001</v>
      </c>
      <c r="D49" s="6">
        <v>19.749999999209997</v>
      </c>
      <c r="E49" s="6">
        <v>30.666666672799998</v>
      </c>
      <c r="F49" s="6">
        <v>5.7777777772000007</v>
      </c>
      <c r="G49" s="7">
        <v>1.5555555554</v>
      </c>
      <c r="H49" s="7">
        <v>6.9444444450000002</v>
      </c>
      <c r="I49" s="6">
        <v>1.7777777779199999</v>
      </c>
      <c r="J49" s="4">
        <f>I49*Variables_Weighted!$C$9</f>
        <v>4.9382716057283949E-2</v>
      </c>
      <c r="K49" s="6">
        <f t="shared" si="0"/>
        <v>73.716049386387269</v>
      </c>
      <c r="L49" s="6">
        <f t="shared" si="1"/>
        <v>237</v>
      </c>
    </row>
    <row r="50" spans="1:12" ht="15" thickBot="1">
      <c r="A50" s="2" t="s">
        <v>38</v>
      </c>
      <c r="B50" s="10">
        <v>51645</v>
      </c>
      <c r="C50" s="4">
        <v>11.666666663999999</v>
      </c>
      <c r="D50" s="6">
        <v>9.7499999996099991</v>
      </c>
      <c r="E50" s="6">
        <v>30.500000006099999</v>
      </c>
      <c r="F50" s="6">
        <v>10.111111110100001</v>
      </c>
      <c r="G50" s="7">
        <v>44.888888884400004</v>
      </c>
      <c r="H50" s="7">
        <v>10.5555555564</v>
      </c>
      <c r="I50" s="6">
        <v>6.6666666671999995</v>
      </c>
      <c r="J50" s="4">
        <f>I50*Variables_Weighted!$C$9</f>
        <v>0.18518518521481478</v>
      </c>
      <c r="K50" s="6">
        <f t="shared" si="0"/>
        <v>124.32407407302482</v>
      </c>
      <c r="L50" s="6">
        <f t="shared" si="1"/>
        <v>117</v>
      </c>
    </row>
    <row r="51" spans="1:12" ht="15" thickBot="1">
      <c r="A51" s="2" t="s">
        <v>39</v>
      </c>
      <c r="B51" s="10">
        <v>6809</v>
      </c>
      <c r="C51" s="4">
        <v>28.194444438000001</v>
      </c>
      <c r="D51" s="6">
        <v>11.08333333289</v>
      </c>
      <c r="E51" s="6">
        <v>37.1666666741</v>
      </c>
      <c r="F51" s="6">
        <v>12.3333333321</v>
      </c>
      <c r="G51" s="7">
        <v>47.111111106400003</v>
      </c>
      <c r="H51" s="7">
        <v>34.583333336100004</v>
      </c>
      <c r="I51" s="6">
        <v>2.7777777779999999</v>
      </c>
      <c r="J51" s="4">
        <f>I51*Variables_Weighted!$C$9</f>
        <v>7.716049383950617E-2</v>
      </c>
      <c r="K51" s="6">
        <f t="shared" si="0"/>
        <v>173.32716049142948</v>
      </c>
      <c r="L51" s="6">
        <f t="shared" si="1"/>
        <v>23</v>
      </c>
    </row>
    <row r="52" spans="1:12" ht="15" thickBot="1">
      <c r="A52" s="2" t="s">
        <v>40</v>
      </c>
      <c r="B52" s="10">
        <v>10486</v>
      </c>
      <c r="C52" s="4">
        <v>37.916666657999997</v>
      </c>
      <c r="D52" s="6">
        <v>8.1666666663399994</v>
      </c>
      <c r="E52" s="6">
        <v>33.833333340099998</v>
      </c>
      <c r="F52" s="6">
        <v>21.333333331200002</v>
      </c>
      <c r="G52" s="7">
        <v>15.999999998400002</v>
      </c>
      <c r="H52" s="7">
        <v>23.055555557400002</v>
      </c>
      <c r="I52" s="6">
        <v>9.7222222229999993</v>
      </c>
      <c r="J52" s="4">
        <f>I52*Variables_Weighted!$C$9</f>
        <v>0.27006172843827159</v>
      </c>
      <c r="K52" s="6">
        <f t="shared" si="0"/>
        <v>150.29783950287825</v>
      </c>
      <c r="L52" s="6">
        <f t="shared" si="1"/>
        <v>54</v>
      </c>
    </row>
    <row r="53" spans="1:12" ht="15" thickBot="1">
      <c r="A53" s="2" t="s">
        <v>41</v>
      </c>
      <c r="B53" s="10">
        <v>2526</v>
      </c>
      <c r="C53" s="4">
        <v>19.2499999956</v>
      </c>
      <c r="D53" s="6">
        <v>7.5833333330299997</v>
      </c>
      <c r="E53" s="6">
        <v>41.1666666749</v>
      </c>
      <c r="F53" s="6">
        <v>25.888888886300002</v>
      </c>
      <c r="G53" s="7">
        <v>52.222222217000002</v>
      </c>
      <c r="H53" s="7">
        <v>11.666666667600001</v>
      </c>
      <c r="I53" s="6">
        <v>9.8888888896799987</v>
      </c>
      <c r="J53" s="4">
        <f>I53*Variables_Weighted!$C$9</f>
        <v>0.27469135806864192</v>
      </c>
      <c r="K53" s="6">
        <f t="shared" si="0"/>
        <v>167.94135802217866</v>
      </c>
      <c r="L53" s="6">
        <f t="shared" si="1"/>
        <v>28</v>
      </c>
    </row>
    <row r="54" spans="1:12" ht="15" thickBot="1">
      <c r="A54" s="2" t="s">
        <v>42</v>
      </c>
      <c r="B54" s="10">
        <v>3333</v>
      </c>
      <c r="C54" s="4">
        <v>1.1666666664000001</v>
      </c>
      <c r="D54" s="6">
        <v>2.3333333332399997</v>
      </c>
      <c r="E54" s="6">
        <v>0.16666666669999999</v>
      </c>
      <c r="F54" s="6">
        <v>24.555555553100003</v>
      </c>
      <c r="G54" s="7">
        <v>53.7777777724</v>
      </c>
      <c r="H54" s="7">
        <v>28.055555557800002</v>
      </c>
      <c r="I54" s="6">
        <v>11.666666667599999</v>
      </c>
      <c r="J54" s="4">
        <f>I54*Variables_Weighted!$C$9</f>
        <v>0.32407407412592587</v>
      </c>
      <c r="K54" s="6">
        <f t="shared" si="0"/>
        <v>122.04629629136593</v>
      </c>
      <c r="L54" s="6">
        <f t="shared" si="1"/>
        <v>122</v>
      </c>
    </row>
    <row r="55" spans="1:12" ht="15" thickBot="1">
      <c r="A55" s="2" t="s">
        <v>43</v>
      </c>
      <c r="B55" s="10">
        <v>7850</v>
      </c>
      <c r="C55" s="4">
        <v>40.833333324000002</v>
      </c>
      <c r="D55" s="6">
        <v>1.8333333332599999</v>
      </c>
      <c r="E55" s="6">
        <v>36.000000007200001</v>
      </c>
      <c r="F55" s="6">
        <v>21.555555553400001</v>
      </c>
      <c r="G55" s="7">
        <v>51.777777772600004</v>
      </c>
      <c r="H55" s="7">
        <v>18.888888890400001</v>
      </c>
      <c r="I55" s="6">
        <v>10.722222223079999</v>
      </c>
      <c r="J55" s="4">
        <f>I55*Variables_Weighted!$C$9</f>
        <v>0.29783950622049377</v>
      </c>
      <c r="K55" s="6">
        <f t="shared" si="0"/>
        <v>181.9089506101605</v>
      </c>
      <c r="L55" s="6">
        <f t="shared" si="1"/>
        <v>14</v>
      </c>
    </row>
    <row r="56" spans="1:12" ht="15" thickBot="1">
      <c r="A56" s="2" t="s">
        <v>44</v>
      </c>
      <c r="B56" s="10">
        <v>1158696</v>
      </c>
      <c r="C56" s="4">
        <v>23.1388888836</v>
      </c>
      <c r="D56" s="6">
        <v>21.08333333249</v>
      </c>
      <c r="E56" s="6">
        <v>19.0000000038</v>
      </c>
      <c r="F56" s="6">
        <v>0.88888888880000005</v>
      </c>
      <c r="G56" s="7">
        <v>0.66666666660000007</v>
      </c>
      <c r="H56" s="7">
        <v>12.083333334300001</v>
      </c>
      <c r="I56" s="6">
        <v>0.16666666667999999</v>
      </c>
      <c r="J56" s="4">
        <f>I56*Variables_Weighted!$C$9</f>
        <v>4.6296296303703702E-3</v>
      </c>
      <c r="K56" s="6">
        <f t="shared" si="0"/>
        <v>77.032407405900358</v>
      </c>
      <c r="L56" s="6">
        <f t="shared" si="1"/>
        <v>231</v>
      </c>
    </row>
    <row r="57" spans="1:12" ht="15" thickBot="1">
      <c r="A57" s="2" t="s">
        <v>45</v>
      </c>
      <c r="B57" s="10">
        <v>2568</v>
      </c>
      <c r="C57" s="4">
        <v>47.444444433599998</v>
      </c>
      <c r="D57" s="6">
        <v>2.24999999991</v>
      </c>
      <c r="E57" s="6">
        <v>41.000000008199997</v>
      </c>
      <c r="F57" s="6">
        <v>21.888888886700002</v>
      </c>
      <c r="G57" s="7">
        <v>40.222222218200002</v>
      </c>
      <c r="H57" s="7">
        <v>33.472222224900001</v>
      </c>
      <c r="I57" s="6">
        <v>8.2777777784399991</v>
      </c>
      <c r="J57" s="4">
        <f>I57*Variables_Weighted!$C$9</f>
        <v>0.22993827164172836</v>
      </c>
      <c r="K57" s="6">
        <f t="shared" si="0"/>
        <v>194.78549382159173</v>
      </c>
      <c r="L57" s="6">
        <f t="shared" si="1"/>
        <v>5</v>
      </c>
    </row>
    <row r="58" spans="1:12" ht="15" thickBot="1">
      <c r="A58" s="2" t="s">
        <v>46</v>
      </c>
      <c r="B58" s="10">
        <v>20754</v>
      </c>
      <c r="C58" s="4">
        <v>28.972222215599999</v>
      </c>
      <c r="D58" s="6">
        <v>7.4999999997</v>
      </c>
      <c r="E58" s="6">
        <v>34.000000006800001</v>
      </c>
      <c r="F58" s="6">
        <v>11.9999999988</v>
      </c>
      <c r="G58" s="7">
        <v>25.777777775200001</v>
      </c>
      <c r="H58" s="7">
        <v>21.666666668400001</v>
      </c>
      <c r="I58" s="6">
        <v>5.6111111115599996</v>
      </c>
      <c r="J58" s="4">
        <f>I58*Variables_Weighted!$C$9</f>
        <v>0.15586419755580244</v>
      </c>
      <c r="K58" s="6">
        <f t="shared" si="0"/>
        <v>135.68364197361583</v>
      </c>
      <c r="L58" s="6">
        <f t="shared" si="1"/>
        <v>86</v>
      </c>
    </row>
    <row r="59" spans="1:12" ht="15" thickBot="1">
      <c r="A59" s="2" t="s">
        <v>47</v>
      </c>
      <c r="B59" s="10">
        <v>184642</v>
      </c>
      <c r="C59" s="4">
        <v>18.2777777736</v>
      </c>
      <c r="D59" s="6">
        <v>18.08333333261</v>
      </c>
      <c r="E59" s="6">
        <v>21.833333337699997</v>
      </c>
      <c r="F59" s="6">
        <v>0.55555555550000002</v>
      </c>
      <c r="G59" s="7">
        <v>3.1111111108</v>
      </c>
      <c r="H59" s="7">
        <v>23.750000001900002</v>
      </c>
      <c r="I59" s="6">
        <v>1.44444444456</v>
      </c>
      <c r="J59" s="4">
        <f>I59*Variables_Weighted!$C$9</f>
        <v>4.0123456796543208E-2</v>
      </c>
      <c r="K59" s="6">
        <f t="shared" si="0"/>
        <v>87.095679013466565</v>
      </c>
      <c r="L59" s="6">
        <f t="shared" si="1"/>
        <v>218</v>
      </c>
    </row>
    <row r="60" spans="1:12" ht="15" thickBot="1">
      <c r="A60" s="2" t="s">
        <v>48</v>
      </c>
      <c r="B60" s="10">
        <v>13878</v>
      </c>
      <c r="C60" s="4">
        <v>19.6388888844</v>
      </c>
      <c r="D60" s="6">
        <v>3.3333333331999997</v>
      </c>
      <c r="E60" s="6">
        <v>32.333333339799999</v>
      </c>
      <c r="F60" s="6">
        <v>18.999999998100002</v>
      </c>
      <c r="G60" s="7">
        <v>41.111111106999999</v>
      </c>
      <c r="H60" s="7">
        <v>29.027777780100003</v>
      </c>
      <c r="I60" s="6">
        <v>7.00000000056</v>
      </c>
      <c r="J60" s="4">
        <f>I60*Variables_Weighted!$C$9</f>
        <v>0.19444444447555553</v>
      </c>
      <c r="K60" s="6">
        <f t="shared" si="0"/>
        <v>151.63888888763555</v>
      </c>
      <c r="L60" s="6">
        <f t="shared" si="1"/>
        <v>53</v>
      </c>
    </row>
    <row r="61" spans="1:12" ht="15" thickBot="1">
      <c r="A61" s="2" t="s">
        <v>49</v>
      </c>
      <c r="B61" s="10">
        <v>3340</v>
      </c>
      <c r="C61" s="4">
        <v>43.749999989999999</v>
      </c>
      <c r="D61" s="6">
        <v>16.749999999329997</v>
      </c>
      <c r="E61" s="6">
        <v>40.166666674699997</v>
      </c>
      <c r="F61" s="6">
        <v>24.3333333309</v>
      </c>
      <c r="G61" s="7">
        <v>42.222222218000006</v>
      </c>
      <c r="H61" s="7">
        <v>33.750000002699998</v>
      </c>
      <c r="I61" s="6">
        <v>13.277777778839999</v>
      </c>
      <c r="J61" s="4">
        <f>I61*Variables_Weighted!$C$9</f>
        <v>0.36882716055283948</v>
      </c>
      <c r="K61" s="6">
        <f t="shared" si="0"/>
        <v>214.61882715502284</v>
      </c>
      <c r="L61" s="6">
        <f t="shared" si="1"/>
        <v>2</v>
      </c>
    </row>
    <row r="62" spans="1:12" ht="15" thickBot="1">
      <c r="A62" s="2" t="s">
        <v>50</v>
      </c>
      <c r="B62" s="10">
        <v>43050</v>
      </c>
      <c r="C62" s="4">
        <v>20.0277777732</v>
      </c>
      <c r="D62" s="6">
        <v>14.166666666099999</v>
      </c>
      <c r="E62" s="6">
        <v>26.833333338699997</v>
      </c>
      <c r="F62" s="6">
        <v>14.999999998500002</v>
      </c>
      <c r="G62" s="7">
        <v>15.3333333318</v>
      </c>
      <c r="H62" s="7">
        <v>11.111111112</v>
      </c>
      <c r="I62" s="6">
        <v>2.9444444446799998</v>
      </c>
      <c r="J62" s="4">
        <f>I62*Variables_Weighted!$C$9</f>
        <v>8.1790123469876533E-2</v>
      </c>
      <c r="K62" s="6">
        <f t="shared" si="0"/>
        <v>105.49845678844989</v>
      </c>
      <c r="L62" s="6">
        <f t="shared" si="1"/>
        <v>166</v>
      </c>
    </row>
    <row r="63" spans="1:12" ht="15" thickBot="1">
      <c r="A63" s="2" t="s">
        <v>51</v>
      </c>
      <c r="B63" s="10">
        <v>85057</v>
      </c>
      <c r="C63" s="4">
        <v>25.277777772</v>
      </c>
      <c r="D63" s="6">
        <v>20.249999999189999</v>
      </c>
      <c r="E63" s="6">
        <v>13.5000000027</v>
      </c>
      <c r="F63" s="6">
        <v>3.4444444441000002</v>
      </c>
      <c r="G63" s="7">
        <v>18.222222220400003</v>
      </c>
      <c r="H63" s="7">
        <v>33.333333336000003</v>
      </c>
      <c r="I63" s="6">
        <v>5.2777777781999999</v>
      </c>
      <c r="J63" s="4">
        <f>I63*Variables_Weighted!$C$9</f>
        <v>0.14660493829506172</v>
      </c>
      <c r="K63" s="6">
        <f t="shared" si="0"/>
        <v>119.45216049088508</v>
      </c>
      <c r="L63" s="6">
        <f t="shared" si="1"/>
        <v>132</v>
      </c>
    </row>
    <row r="64" spans="1:12" ht="15" thickBot="1">
      <c r="A64" s="2" t="s">
        <v>52</v>
      </c>
      <c r="B64" s="10">
        <v>1307</v>
      </c>
      <c r="C64" s="4">
        <v>40.638888879600003</v>
      </c>
      <c r="D64" s="6">
        <v>0.24999999999</v>
      </c>
      <c r="E64" s="6">
        <v>0.16666666669999999</v>
      </c>
      <c r="F64" s="6">
        <v>25.777777775200001</v>
      </c>
      <c r="G64" s="7">
        <v>52.666666661400001</v>
      </c>
      <c r="H64" s="7">
        <v>30.138888891300002</v>
      </c>
      <c r="I64" s="6">
        <v>12.333333334319999</v>
      </c>
      <c r="J64" s="4">
        <f>I64*Variables_Weighted!$C$9</f>
        <v>0.34259259264740738</v>
      </c>
      <c r="K64" s="6">
        <f t="shared" si="0"/>
        <v>162.31481480115744</v>
      </c>
      <c r="L64" s="6">
        <f t="shared" si="1"/>
        <v>34</v>
      </c>
    </row>
    <row r="65" spans="1:12" ht="15" thickBot="1">
      <c r="A65" s="2" t="s">
        <v>53</v>
      </c>
      <c r="B65" s="10">
        <v>4546</v>
      </c>
      <c r="C65" s="4">
        <v>44.333333323200002</v>
      </c>
      <c r="D65" s="6">
        <v>15.99999999936</v>
      </c>
      <c r="E65" s="6">
        <v>39.1666666745</v>
      </c>
      <c r="F65" s="6">
        <v>16.3333333317</v>
      </c>
      <c r="G65" s="7">
        <v>14.222222220800001</v>
      </c>
      <c r="H65" s="7">
        <v>2.2222222224000001</v>
      </c>
      <c r="I65" s="6">
        <v>13.944444445559999</v>
      </c>
      <c r="J65" s="4">
        <f>I65*Variables_Weighted!$C$9</f>
        <v>0.38734567907432094</v>
      </c>
      <c r="K65" s="6">
        <f t="shared" si="0"/>
        <v>146.60956789659434</v>
      </c>
      <c r="L65" s="6">
        <f t="shared" si="1"/>
        <v>67</v>
      </c>
    </row>
    <row r="66" spans="1:12" ht="15" thickBot="1">
      <c r="A66" s="2" t="s">
        <v>54</v>
      </c>
      <c r="B66" s="10">
        <v>2943</v>
      </c>
      <c r="C66" s="4">
        <v>35.7777777696</v>
      </c>
      <c r="D66" s="6">
        <v>1.3333333332799999</v>
      </c>
      <c r="E66" s="6">
        <v>0.16666666669999999</v>
      </c>
      <c r="F66" s="6">
        <v>20.666666664600001</v>
      </c>
      <c r="G66" s="7">
        <v>9.9999999989999999</v>
      </c>
      <c r="H66" s="7">
        <v>2.6388888891</v>
      </c>
      <c r="I66" s="6">
        <v>12.222222223199999</v>
      </c>
      <c r="J66" s="4">
        <f>I66*Variables_Weighted!$C$9</f>
        <v>0.33950617289382712</v>
      </c>
      <c r="K66" s="6">
        <f t="shared" si="0"/>
        <v>83.145061718373839</v>
      </c>
      <c r="L66" s="6">
        <f t="shared" si="1"/>
        <v>227</v>
      </c>
    </row>
    <row r="67" spans="1:12" ht="15" thickBot="1">
      <c r="A67" s="2" t="s">
        <v>55</v>
      </c>
      <c r="B67" s="10">
        <v>4998</v>
      </c>
      <c r="C67" s="4">
        <v>42.777777768</v>
      </c>
      <c r="D67" s="6">
        <v>1.74999999993</v>
      </c>
      <c r="E67" s="6">
        <v>38.833333341100001</v>
      </c>
      <c r="F67" s="6">
        <v>24.666666664200001</v>
      </c>
      <c r="G67" s="7">
        <v>51.111111106000003</v>
      </c>
      <c r="H67" s="7">
        <v>24.444444446400002</v>
      </c>
      <c r="I67" s="6">
        <v>8.8888888896000005</v>
      </c>
      <c r="J67" s="4">
        <f>I67*Variables_Weighted!$C$9</f>
        <v>0.24691358028641974</v>
      </c>
      <c r="K67" s="6">
        <f t="shared" si="0"/>
        <v>192.71913579551642</v>
      </c>
      <c r="L67" s="6">
        <f t="shared" si="1"/>
        <v>7</v>
      </c>
    </row>
    <row r="68" spans="1:12" ht="15" thickBot="1">
      <c r="A68" s="2" t="s">
        <v>56</v>
      </c>
      <c r="B68" s="10">
        <v>2155</v>
      </c>
      <c r="C68" s="4">
        <v>38.888888880000003</v>
      </c>
      <c r="D68" s="6">
        <v>3.8333333331799997</v>
      </c>
      <c r="E68" s="6">
        <v>41.666666675000002</v>
      </c>
      <c r="F68" s="6">
        <v>23.111111108800003</v>
      </c>
      <c r="G68" s="7">
        <v>39.777777773800004</v>
      </c>
      <c r="H68" s="7">
        <v>8.472222222900001</v>
      </c>
      <c r="I68" s="6">
        <v>11.888888889839999</v>
      </c>
      <c r="J68" s="4">
        <f>I68*Variables_Weighted!$C$9</f>
        <v>0.33024691363308639</v>
      </c>
      <c r="K68" s="6">
        <f t="shared" si="0"/>
        <v>167.96913579715309</v>
      </c>
      <c r="L68" s="6">
        <f t="shared" si="1"/>
        <v>27</v>
      </c>
    </row>
    <row r="69" spans="1:12" ht="15" thickBot="1">
      <c r="A69" s="2" t="s">
        <v>57</v>
      </c>
      <c r="B69" s="10">
        <v>7241</v>
      </c>
      <c r="C69" s="4">
        <v>26.249999994</v>
      </c>
      <c r="D69" s="6">
        <v>14.9999999994</v>
      </c>
      <c r="E69" s="6">
        <v>0.16666666669999999</v>
      </c>
      <c r="F69" s="6">
        <v>23.888888886500002</v>
      </c>
      <c r="G69" s="7">
        <v>21.555555553400001</v>
      </c>
      <c r="H69" s="7">
        <v>34.861111113900002</v>
      </c>
      <c r="I69" s="6">
        <v>8.5555555562399999</v>
      </c>
      <c r="J69" s="4">
        <f>I69*Variables_Weighted!$C$9</f>
        <v>0.23765432102567899</v>
      </c>
      <c r="K69" s="6">
        <f t="shared" si="0"/>
        <v>130.51543209116568</v>
      </c>
      <c r="L69" s="6">
        <f t="shared" si="1"/>
        <v>102</v>
      </c>
    </row>
    <row r="70" spans="1:12" ht="15" thickBot="1">
      <c r="A70" s="2" t="s">
        <v>58</v>
      </c>
      <c r="B70" s="10">
        <v>2600840</v>
      </c>
      <c r="C70" s="4">
        <v>1.5555555552</v>
      </c>
      <c r="D70" s="6">
        <v>19.333333332559999</v>
      </c>
      <c r="E70" s="6">
        <v>16.1666666699</v>
      </c>
      <c r="F70" s="6">
        <v>1.4444444443000002</v>
      </c>
      <c r="G70" s="7">
        <v>10.222222221200001</v>
      </c>
      <c r="H70" s="7">
        <v>5.0000000004</v>
      </c>
      <c r="I70" s="6">
        <v>0.22222222223999999</v>
      </c>
      <c r="J70" s="4">
        <f>I70*Variables_Weighted!$C$9</f>
        <v>6.1728395071604936E-3</v>
      </c>
      <c r="K70" s="6">
        <f t="shared" si="0"/>
        <v>53.95061728530716</v>
      </c>
      <c r="L70" s="6">
        <f t="shared" si="1"/>
        <v>252</v>
      </c>
    </row>
    <row r="71" spans="1:12" ht="15" thickBot="1">
      <c r="A71" s="2" t="s">
        <v>59</v>
      </c>
      <c r="B71" s="10">
        <v>12130</v>
      </c>
      <c r="C71" s="4">
        <v>5.8333333319999996</v>
      </c>
      <c r="D71" s="6">
        <v>5.1666666664599994</v>
      </c>
      <c r="E71" s="6">
        <v>33.1666666733</v>
      </c>
      <c r="F71" s="6">
        <v>20.111111109100001</v>
      </c>
      <c r="G71" s="7">
        <v>47.777777773000004</v>
      </c>
      <c r="H71" s="7">
        <v>10.0000000008</v>
      </c>
      <c r="I71" s="6">
        <v>9.2777777785199991</v>
      </c>
      <c r="J71" s="4">
        <f>I71*Variables_Weighted!$C$9</f>
        <v>0.2577160494239506</v>
      </c>
      <c r="K71" s="6">
        <f t="shared" si="0"/>
        <v>131.59104938260393</v>
      </c>
      <c r="L71" s="6">
        <f t="shared" si="1"/>
        <v>99</v>
      </c>
    </row>
    <row r="72" spans="1:12" ht="15" thickBot="1">
      <c r="A72" s="9" t="s">
        <v>282</v>
      </c>
      <c r="B72" s="12">
        <v>19772</v>
      </c>
      <c r="C72" s="4">
        <v>23.5277777724</v>
      </c>
      <c r="D72" s="6">
        <v>6.24999999975</v>
      </c>
      <c r="E72" s="6">
        <v>28.666666672399998</v>
      </c>
      <c r="F72" s="6">
        <v>17.777777776000001</v>
      </c>
      <c r="G72" s="7">
        <v>33.999999996600003</v>
      </c>
      <c r="H72" s="7">
        <v>16.8055555569</v>
      </c>
      <c r="I72" s="6">
        <v>2.2222222224000001</v>
      </c>
      <c r="J72" s="4">
        <f>I72*Variables_Weighted!$C$9</f>
        <v>6.1728395071604936E-2</v>
      </c>
      <c r="K72" s="6">
        <f t="shared" si="0"/>
        <v>129.31172839152163</v>
      </c>
      <c r="L72" s="6">
        <f t="shared" si="1"/>
        <v>106</v>
      </c>
    </row>
    <row r="73" spans="1:12" ht="15" thickBot="1">
      <c r="A73" s="9" t="s">
        <v>60</v>
      </c>
      <c r="B73" s="13">
        <v>18377</v>
      </c>
      <c r="C73" s="4">
        <v>11.0833333308</v>
      </c>
      <c r="D73" s="6">
        <v>15.166666666059999</v>
      </c>
      <c r="E73" s="6">
        <v>29.666666672599998</v>
      </c>
      <c r="F73" s="6">
        <v>9.6666666657000011</v>
      </c>
      <c r="G73" s="7">
        <v>33.777777774400001</v>
      </c>
      <c r="H73" s="7">
        <v>34.444444447199999</v>
      </c>
      <c r="I73" s="6">
        <v>6.1666666671599994</v>
      </c>
      <c r="J73" s="4">
        <f>I73*Variables_Weighted!$C$9</f>
        <v>0.17129629632370369</v>
      </c>
      <c r="K73" s="6">
        <f t="shared" si="0"/>
        <v>140.1435185202437</v>
      </c>
      <c r="L73" s="6">
        <f t="shared" si="1"/>
        <v>79</v>
      </c>
    </row>
    <row r="74" spans="1:12" ht="15" thickBot="1">
      <c r="A74" s="9" t="s">
        <v>61</v>
      </c>
      <c r="B74" s="13">
        <v>5406</v>
      </c>
      <c r="C74" s="4">
        <v>27.222222215999999</v>
      </c>
      <c r="D74" s="6">
        <v>3.99999999984</v>
      </c>
      <c r="E74" s="6">
        <v>0.16666666669999999</v>
      </c>
      <c r="F74" s="6">
        <v>14.777777776300001</v>
      </c>
      <c r="G74" s="7">
        <v>1.111111111</v>
      </c>
      <c r="H74" s="7">
        <v>24.583333335300001</v>
      </c>
      <c r="I74" s="6">
        <v>12.277777778759999</v>
      </c>
      <c r="J74" s="4">
        <f>I74*Variables_Weighted!$C$9</f>
        <v>0.34104938277061725</v>
      </c>
      <c r="K74" s="6">
        <f t="shared" si="0"/>
        <v>84.479938266670615</v>
      </c>
      <c r="L74" s="6">
        <f t="shared" si="1"/>
        <v>225</v>
      </c>
    </row>
    <row r="75" spans="1:12" ht="15" thickBot="1">
      <c r="A75" s="9" t="s">
        <v>62</v>
      </c>
      <c r="B75" s="13">
        <v>977281</v>
      </c>
      <c r="C75" s="4">
        <v>26.833333327199998</v>
      </c>
      <c r="D75" s="6">
        <v>20.99999999916</v>
      </c>
      <c r="E75" s="6">
        <v>19.333333337199999</v>
      </c>
      <c r="F75" s="6">
        <v>1.2222222221000001</v>
      </c>
      <c r="G75" s="7">
        <v>34.8888888854</v>
      </c>
      <c r="H75" s="7">
        <v>9.7222222230000011</v>
      </c>
      <c r="I75" s="6">
        <v>0.61111111115999994</v>
      </c>
      <c r="J75" s="4">
        <f>I75*Variables_Weighted!$C$9</f>
        <v>1.6975308644691357E-2</v>
      </c>
      <c r="K75" s="6">
        <f t="shared" si="0"/>
        <v>113.62808641386468</v>
      </c>
      <c r="L75" s="6">
        <f t="shared" si="1"/>
        <v>147</v>
      </c>
    </row>
    <row r="76" spans="1:12" ht="15" thickBot="1">
      <c r="A76" s="2" t="s">
        <v>63</v>
      </c>
      <c r="B76" s="10">
        <v>1726</v>
      </c>
      <c r="C76" s="4">
        <v>34.416666658799997</v>
      </c>
      <c r="D76" s="6">
        <v>0.49999999998</v>
      </c>
      <c r="E76" s="6">
        <v>0.16666666669999999</v>
      </c>
      <c r="F76" s="6">
        <v>26.8888888862</v>
      </c>
      <c r="G76" s="7">
        <v>1.111111111</v>
      </c>
      <c r="H76" s="7">
        <v>25.138888890900002</v>
      </c>
      <c r="I76" s="6">
        <v>11.777777778719999</v>
      </c>
      <c r="J76" s="4">
        <f>I76*Variables_Weighted!$C$9</f>
        <v>0.32716049387950613</v>
      </c>
      <c r="K76" s="6">
        <f t="shared" si="0"/>
        <v>100.32716048617949</v>
      </c>
      <c r="L76" s="6">
        <f t="shared" si="1"/>
        <v>179</v>
      </c>
    </row>
    <row r="77" spans="1:12" ht="15" thickBot="1">
      <c r="A77" s="2" t="s">
        <v>64</v>
      </c>
      <c r="B77" s="10">
        <v>8387</v>
      </c>
      <c r="C77" s="4">
        <v>12.638888886</v>
      </c>
      <c r="D77" s="6">
        <v>10.99999999956</v>
      </c>
      <c r="E77" s="6">
        <v>0.16666666669999999</v>
      </c>
      <c r="F77" s="6">
        <v>10.222222221200001</v>
      </c>
      <c r="G77" s="7">
        <v>53.111111105800006</v>
      </c>
      <c r="H77" s="7">
        <v>1.9444444446000002</v>
      </c>
      <c r="I77" s="6">
        <v>10.333333334159999</v>
      </c>
      <c r="J77" s="4">
        <f>I77*Variables_Weighted!$C$9</f>
        <v>0.28703703708296291</v>
      </c>
      <c r="K77" s="6">
        <f t="shared" si="0"/>
        <v>99.703703695102973</v>
      </c>
      <c r="L77" s="6">
        <f t="shared" si="1"/>
        <v>182</v>
      </c>
    </row>
    <row r="78" spans="1:12" ht="15" thickBot="1">
      <c r="A78" s="2" t="s">
        <v>65</v>
      </c>
      <c r="B78" s="10">
        <v>3339</v>
      </c>
      <c r="C78" s="4">
        <v>33.055555548000001</v>
      </c>
      <c r="D78" s="6">
        <v>4.4166666664899994</v>
      </c>
      <c r="E78" s="6">
        <v>0.16666666669999999</v>
      </c>
      <c r="F78" s="6">
        <v>24.444444442000002</v>
      </c>
      <c r="G78" s="7">
        <v>52.888888883600004</v>
      </c>
      <c r="H78" s="7">
        <v>33.055555558199998</v>
      </c>
      <c r="I78" s="6">
        <v>10.61111111196</v>
      </c>
      <c r="J78" s="4">
        <f>I78*Variables_Weighted!$C$9</f>
        <v>0.29475308646691356</v>
      </c>
      <c r="K78" s="6">
        <f t="shared" si="0"/>
        <v>158.9336419634169</v>
      </c>
      <c r="L78" s="6">
        <f t="shared" si="1"/>
        <v>42</v>
      </c>
    </row>
    <row r="79" spans="1:12" ht="15" thickBot="1">
      <c r="A79" s="2" t="s">
        <v>66</v>
      </c>
      <c r="B79" s="10">
        <v>9888</v>
      </c>
      <c r="C79" s="4">
        <v>20.611111106399999</v>
      </c>
      <c r="D79" s="6">
        <v>8.4166666663300003</v>
      </c>
      <c r="E79" s="6">
        <v>0.16666666669999999</v>
      </c>
      <c r="F79" s="6">
        <v>22.222222220000003</v>
      </c>
      <c r="G79" s="7">
        <v>55.333333327800005</v>
      </c>
      <c r="H79" s="7">
        <v>0.69444444449999998</v>
      </c>
      <c r="I79" s="6">
        <v>11.388888889799999</v>
      </c>
      <c r="J79" s="4">
        <f>I79*Variables_Weighted!$C$9</f>
        <v>0.31635802474197527</v>
      </c>
      <c r="K79" s="6">
        <f t="shared" ref="K79:K142" si="2">SUM(C79:J79)</f>
        <v>119.14969134627198</v>
      </c>
      <c r="L79" s="6">
        <f t="shared" ref="L79:L142" si="3">RANK(K79, K$14:K$267, 0)</f>
        <v>135</v>
      </c>
    </row>
    <row r="80" spans="1:12" ht="15" thickBot="1">
      <c r="A80" s="2" t="s">
        <v>67</v>
      </c>
      <c r="B80" s="10">
        <v>17944</v>
      </c>
      <c r="C80" s="4">
        <v>27.805555549200001</v>
      </c>
      <c r="D80" s="6">
        <v>5.74999999977</v>
      </c>
      <c r="E80" s="6">
        <v>30.1666666727</v>
      </c>
      <c r="F80" s="6">
        <v>18.5555555537</v>
      </c>
      <c r="G80" s="7">
        <v>36.888888885200004</v>
      </c>
      <c r="H80" s="7">
        <v>18.055555557000002</v>
      </c>
      <c r="I80" s="6">
        <v>7.5000000006</v>
      </c>
      <c r="J80" s="4">
        <f>I80*Variables_Weighted!$C$9</f>
        <v>0.20833333336666665</v>
      </c>
      <c r="K80" s="6">
        <f t="shared" si="2"/>
        <v>144.93055555153666</v>
      </c>
      <c r="L80" s="6">
        <f t="shared" si="3"/>
        <v>71</v>
      </c>
    </row>
    <row r="81" spans="1:12" ht="15" thickBot="1">
      <c r="A81" s="2" t="s">
        <v>68</v>
      </c>
      <c r="B81" s="10">
        <v>160869</v>
      </c>
      <c r="C81" s="4">
        <v>9.7222222200000008</v>
      </c>
      <c r="D81" s="6">
        <v>16.91666666599</v>
      </c>
      <c r="E81" s="6">
        <v>17.666666670199998</v>
      </c>
      <c r="F81" s="6">
        <v>2.1111111109</v>
      </c>
      <c r="G81" s="7">
        <v>16.8888888872</v>
      </c>
      <c r="H81" s="7">
        <v>0.83333333340000004</v>
      </c>
      <c r="I81" s="6">
        <v>2.6111111113200001</v>
      </c>
      <c r="J81" s="4">
        <f>I81*Variables_Weighted!$C$9</f>
        <v>7.2530864209135806E-2</v>
      </c>
      <c r="K81" s="6">
        <f t="shared" si="2"/>
        <v>66.822530863219143</v>
      </c>
      <c r="L81" s="6">
        <f t="shared" si="3"/>
        <v>242</v>
      </c>
    </row>
    <row r="82" spans="1:12" ht="15" thickBot="1">
      <c r="A82" s="2" t="s">
        <v>69</v>
      </c>
      <c r="B82" s="10">
        <v>1422</v>
      </c>
      <c r="C82" s="4">
        <v>13.222222219200001</v>
      </c>
      <c r="D82" s="6">
        <v>0.41666666664999996</v>
      </c>
      <c r="E82" s="6">
        <v>0.16666666669999999</v>
      </c>
      <c r="F82" s="6">
        <v>27.4444444417</v>
      </c>
      <c r="G82" s="7">
        <v>43.555555551200001</v>
      </c>
      <c r="H82" s="7">
        <v>12.222222223200001</v>
      </c>
      <c r="I82" s="6">
        <v>13.00000000104</v>
      </c>
      <c r="J82" s="4">
        <f>I82*Variables_Weighted!$C$9</f>
        <v>0.36111111116888889</v>
      </c>
      <c r="K82" s="6">
        <f t="shared" si="2"/>
        <v>110.3888888808589</v>
      </c>
      <c r="L82" s="6">
        <f t="shared" si="3"/>
        <v>150</v>
      </c>
    </row>
    <row r="83" spans="1:12" ht="15" thickBot="1">
      <c r="A83" s="9" t="s">
        <v>71</v>
      </c>
      <c r="B83" s="13">
        <v>868763</v>
      </c>
      <c r="C83" s="4">
        <v>16.916666662800001</v>
      </c>
      <c r="D83" s="6">
        <v>17.499999999299998</v>
      </c>
      <c r="E83" s="6">
        <v>19.500000003899999</v>
      </c>
      <c r="F83" s="6">
        <v>1.9999999998000002</v>
      </c>
      <c r="G83" s="7">
        <v>36.666666663000001</v>
      </c>
      <c r="H83" s="7">
        <v>8.7500000007000001</v>
      </c>
      <c r="I83" s="6">
        <v>1.00000000008</v>
      </c>
      <c r="J83" s="4">
        <f>I83*Variables_Weighted!$C$9</f>
        <v>2.7777777782222221E-2</v>
      </c>
      <c r="K83" s="6">
        <f t="shared" si="2"/>
        <v>102.36111110736222</v>
      </c>
      <c r="L83" s="6">
        <f t="shared" si="3"/>
        <v>173</v>
      </c>
    </row>
    <row r="84" spans="1:12" ht="15" thickBot="1">
      <c r="A84" s="9" t="s">
        <v>70</v>
      </c>
      <c r="B84" s="13">
        <v>212182</v>
      </c>
      <c r="C84" s="4">
        <v>24.694444438800002</v>
      </c>
      <c r="D84" s="6">
        <v>19.166666665899999</v>
      </c>
      <c r="E84" s="6">
        <v>14.5000000029</v>
      </c>
      <c r="F84" s="6">
        <v>5.3333333328000005</v>
      </c>
      <c r="G84" s="7">
        <v>3.5555555552000002</v>
      </c>
      <c r="H84" s="7">
        <v>19.444444446000002</v>
      </c>
      <c r="I84" s="6">
        <v>4.3333333336799997</v>
      </c>
      <c r="J84" s="4">
        <f>I84*Variables_Weighted!$C$9</f>
        <v>0.12037037038962961</v>
      </c>
      <c r="K84" s="6">
        <f t="shared" si="2"/>
        <v>91.148148145669651</v>
      </c>
      <c r="L84" s="6">
        <f t="shared" si="3"/>
        <v>206</v>
      </c>
    </row>
    <row r="85" spans="1:12" ht="15" thickBot="1">
      <c r="A85" s="2" t="s">
        <v>72</v>
      </c>
      <c r="B85" s="10">
        <v>43895</v>
      </c>
      <c r="C85" s="4">
        <v>29.944444437600001</v>
      </c>
      <c r="D85" s="6">
        <v>18.833333332580001</v>
      </c>
      <c r="E85" s="6">
        <v>20.500000004099999</v>
      </c>
      <c r="F85" s="6">
        <v>14.444444443</v>
      </c>
      <c r="G85" s="7">
        <v>24.666666664200001</v>
      </c>
      <c r="H85" s="7">
        <v>20.4166666683</v>
      </c>
      <c r="I85" s="6">
        <v>4.3888888892399995</v>
      </c>
      <c r="J85" s="4">
        <f>I85*Variables_Weighted!$C$9</f>
        <v>0.12191358026641974</v>
      </c>
      <c r="K85" s="6">
        <f t="shared" si="2"/>
        <v>133.31635801928641</v>
      </c>
      <c r="L85" s="6">
        <f t="shared" si="3"/>
        <v>93</v>
      </c>
    </row>
    <row r="86" spans="1:12" ht="15" thickBot="1">
      <c r="A86" s="2" t="s">
        <v>73</v>
      </c>
      <c r="B86" s="10">
        <v>17049</v>
      </c>
      <c r="C86" s="4">
        <v>30.916666659600001</v>
      </c>
      <c r="D86" s="6">
        <v>13.166666666139999</v>
      </c>
      <c r="E86" s="6">
        <v>30.833333339499998</v>
      </c>
      <c r="F86" s="6">
        <v>16.777777776100002</v>
      </c>
      <c r="G86" s="7">
        <v>49.999999995000003</v>
      </c>
      <c r="H86" s="7">
        <v>27.5000000022</v>
      </c>
      <c r="I86" s="6">
        <v>10.11111111192</v>
      </c>
      <c r="J86" s="4">
        <f>I86*Variables_Weighted!$C$9</f>
        <v>0.28086419757580244</v>
      </c>
      <c r="K86" s="6">
        <f t="shared" si="2"/>
        <v>179.58641974803581</v>
      </c>
      <c r="L86" s="6">
        <f t="shared" si="3"/>
        <v>17</v>
      </c>
    </row>
    <row r="87" spans="1:12" ht="15" thickBot="1">
      <c r="A87" s="2" t="s">
        <v>74</v>
      </c>
      <c r="B87" s="10">
        <v>37125</v>
      </c>
      <c r="C87" s="4">
        <v>40.055555546400001</v>
      </c>
      <c r="D87" s="6">
        <v>9.49999999962</v>
      </c>
      <c r="E87" s="6">
        <v>21.666666670999998</v>
      </c>
      <c r="F87" s="6">
        <v>16.999999998300002</v>
      </c>
      <c r="G87" s="7">
        <v>22.444444442200002</v>
      </c>
      <c r="H87" s="7">
        <v>30.833333335800003</v>
      </c>
      <c r="I87" s="6">
        <v>5.0000000004</v>
      </c>
      <c r="J87" s="4">
        <f>I87*Variables_Weighted!$C$9</f>
        <v>0.13888888891111112</v>
      </c>
      <c r="K87" s="6">
        <f t="shared" si="2"/>
        <v>146.63888888263114</v>
      </c>
      <c r="L87" s="6">
        <f t="shared" si="3"/>
        <v>65</v>
      </c>
    </row>
    <row r="88" spans="1:12" ht="15" thickBot="1">
      <c r="A88" s="2" t="s">
        <v>75</v>
      </c>
      <c r="B88" s="10">
        <v>24913</v>
      </c>
      <c r="C88" s="4">
        <v>24.8888888832</v>
      </c>
      <c r="D88" s="6">
        <v>6.74999999973</v>
      </c>
      <c r="E88" s="6">
        <v>25.000000005</v>
      </c>
      <c r="F88" s="6">
        <v>15.666666665100001</v>
      </c>
      <c r="G88" s="7">
        <v>10.666666665600001</v>
      </c>
      <c r="H88" s="7">
        <v>28.888888891200001</v>
      </c>
      <c r="I88" s="6">
        <v>7.6666666672799995</v>
      </c>
      <c r="J88" s="4">
        <f>I88*Variables_Weighted!$C$9</f>
        <v>0.21296296299703701</v>
      </c>
      <c r="K88" s="6">
        <f t="shared" si="2"/>
        <v>119.74074074010704</v>
      </c>
      <c r="L88" s="6">
        <f t="shared" si="3"/>
        <v>128</v>
      </c>
    </row>
    <row r="89" spans="1:12" ht="15" thickBot="1">
      <c r="A89" s="2" t="s">
        <v>76</v>
      </c>
      <c r="B89" s="10">
        <v>3622</v>
      </c>
      <c r="C89" s="4">
        <v>19.444444440000002</v>
      </c>
      <c r="D89" s="6">
        <v>1.9166666665899998</v>
      </c>
      <c r="E89" s="6">
        <v>39.666666674600002</v>
      </c>
      <c r="F89" s="6">
        <v>23.777777775400001</v>
      </c>
      <c r="G89" s="7">
        <v>29.333333330400002</v>
      </c>
      <c r="H89" s="7">
        <v>32.361111113700005</v>
      </c>
      <c r="I89" s="6">
        <v>12.777777778799999</v>
      </c>
      <c r="J89" s="4">
        <f>I89*Variables_Weighted!$C$9</f>
        <v>0.35493827166172837</v>
      </c>
      <c r="K89" s="6">
        <f t="shared" si="2"/>
        <v>159.63271605115173</v>
      </c>
      <c r="L89" s="6">
        <f t="shared" si="3"/>
        <v>40</v>
      </c>
    </row>
    <row r="90" spans="1:12" ht="15" thickBot="1">
      <c r="A90" s="2" t="s">
        <v>77</v>
      </c>
      <c r="B90" s="10">
        <v>5235</v>
      </c>
      <c r="C90" s="4">
        <v>18.472222217999999</v>
      </c>
      <c r="D90" s="6">
        <v>1.24999999995</v>
      </c>
      <c r="E90" s="6">
        <v>38.166666674299996</v>
      </c>
      <c r="F90" s="6">
        <v>21.4444444423</v>
      </c>
      <c r="G90" s="7">
        <v>51.999999994800007</v>
      </c>
      <c r="H90" s="7">
        <v>14.3055555567</v>
      </c>
      <c r="I90" s="6">
        <v>3.3333333335999997</v>
      </c>
      <c r="J90" s="4">
        <f>I90*Variables_Weighted!$C$9</f>
        <v>9.259259260740739E-2</v>
      </c>
      <c r="K90" s="6">
        <f t="shared" si="2"/>
        <v>149.06481481225742</v>
      </c>
      <c r="L90" s="6">
        <f t="shared" si="3"/>
        <v>58</v>
      </c>
    </row>
    <row r="91" spans="1:12" ht="15" thickBot="1">
      <c r="A91" s="2" t="s">
        <v>78</v>
      </c>
      <c r="B91" s="10">
        <v>1057</v>
      </c>
      <c r="C91" s="4">
        <v>48.805555544400001</v>
      </c>
      <c r="D91" s="6">
        <v>0.16666666665999999</v>
      </c>
      <c r="E91" s="6">
        <v>0.16666666669999999</v>
      </c>
      <c r="F91" s="6">
        <v>26.555555552900003</v>
      </c>
      <c r="G91" s="7">
        <v>49.7777777728</v>
      </c>
      <c r="H91" s="7">
        <v>28.333333335600003</v>
      </c>
      <c r="I91" s="6">
        <v>13.666666667759999</v>
      </c>
      <c r="J91" s="4">
        <f>I91*Variables_Weighted!$C$9</f>
        <v>0.37962962969037034</v>
      </c>
      <c r="K91" s="6">
        <f t="shared" si="2"/>
        <v>167.85185183651038</v>
      </c>
      <c r="L91" s="6">
        <f t="shared" si="3"/>
        <v>29</v>
      </c>
    </row>
    <row r="92" spans="1:12" ht="15" thickBot="1">
      <c r="A92" s="2" t="s">
        <v>79</v>
      </c>
      <c r="B92" s="10">
        <v>889146</v>
      </c>
      <c r="C92" s="4">
        <v>21.7777777728</v>
      </c>
      <c r="D92" s="6">
        <v>20.833333332500001</v>
      </c>
      <c r="E92" s="6">
        <v>14.0000000028</v>
      </c>
      <c r="F92" s="6">
        <v>0.22222222220000001</v>
      </c>
      <c r="G92" s="7">
        <v>0.88888888880000005</v>
      </c>
      <c r="H92" s="7">
        <v>9.1666666674000012</v>
      </c>
      <c r="I92" s="6">
        <v>0.33333333335999998</v>
      </c>
      <c r="J92" s="4">
        <f>I92*Variables_Weighted!$C$9</f>
        <v>9.2592592607407403E-3</v>
      </c>
      <c r="K92" s="6">
        <f t="shared" si="2"/>
        <v>67.231481479120745</v>
      </c>
      <c r="L92" s="6">
        <f t="shared" si="3"/>
        <v>241</v>
      </c>
    </row>
    <row r="93" spans="1:12" ht="15" thickBot="1">
      <c r="A93" s="2" t="s">
        <v>80</v>
      </c>
      <c r="B93" s="10">
        <v>10618</v>
      </c>
      <c r="C93" s="4">
        <v>14.58333333</v>
      </c>
      <c r="D93" s="6">
        <v>7.0833333330499997</v>
      </c>
      <c r="E93" s="6">
        <v>0.16666666669999999</v>
      </c>
      <c r="F93" s="6">
        <v>8.5555555546999997</v>
      </c>
      <c r="G93" s="7">
        <v>32.888888885600004</v>
      </c>
      <c r="H93" s="7">
        <v>25.555555557600002</v>
      </c>
      <c r="I93" s="6">
        <v>9.1666666673999995</v>
      </c>
      <c r="J93" s="4">
        <f>I93*Variables_Weighted!$C$9</f>
        <v>0.25462962967037034</v>
      </c>
      <c r="K93" s="6">
        <f t="shared" si="2"/>
        <v>98.25462962472038</v>
      </c>
      <c r="L93" s="6">
        <f t="shared" si="3"/>
        <v>187</v>
      </c>
    </row>
    <row r="94" spans="1:12" ht="15" thickBot="1">
      <c r="A94" s="2" t="s">
        <v>81</v>
      </c>
      <c r="B94" s="10">
        <v>19950</v>
      </c>
      <c r="C94" s="4">
        <v>8.7499999979999998</v>
      </c>
      <c r="D94" s="6">
        <v>8.0833333330099997</v>
      </c>
      <c r="E94" s="6">
        <v>28.1666666723</v>
      </c>
      <c r="F94" s="6">
        <v>15.555555554000001</v>
      </c>
      <c r="G94" s="7">
        <v>33.111111107799999</v>
      </c>
      <c r="H94" s="7">
        <v>19.722222223799999</v>
      </c>
      <c r="I94" s="6">
        <v>9.6666666674399995</v>
      </c>
      <c r="J94" s="4">
        <f>I94*Variables_Weighted!$C$9</f>
        <v>0.26851851856148146</v>
      </c>
      <c r="K94" s="6">
        <f t="shared" si="2"/>
        <v>123.32407407491148</v>
      </c>
      <c r="L94" s="6">
        <f t="shared" si="3"/>
        <v>119</v>
      </c>
    </row>
    <row r="95" spans="1:12" ht="15" thickBot="1">
      <c r="A95" s="2" t="s">
        <v>82</v>
      </c>
      <c r="B95" s="10">
        <v>17815</v>
      </c>
      <c r="C95" s="4">
        <v>33.444444436799998</v>
      </c>
      <c r="D95" s="6">
        <v>15.749999999369999</v>
      </c>
      <c r="E95" s="6">
        <v>30.333333339399999</v>
      </c>
      <c r="F95" s="6">
        <v>9.8888888879000003</v>
      </c>
      <c r="G95" s="7">
        <v>50.8888888838</v>
      </c>
      <c r="H95" s="7">
        <v>12.916666667700001</v>
      </c>
      <c r="I95" s="6">
        <v>8.7777777784799991</v>
      </c>
      <c r="J95" s="4">
        <f>I95*Variables_Weighted!$C$9</f>
        <v>0.24382716053283948</v>
      </c>
      <c r="K95" s="6">
        <f t="shared" si="2"/>
        <v>162.24382715398283</v>
      </c>
      <c r="L95" s="6">
        <f t="shared" si="3"/>
        <v>35</v>
      </c>
    </row>
    <row r="96" spans="1:12" ht="15" thickBot="1">
      <c r="A96" s="2" t="s">
        <v>83</v>
      </c>
      <c r="B96" s="10">
        <v>22181</v>
      </c>
      <c r="C96" s="4">
        <v>37.722222213599998</v>
      </c>
      <c r="D96" s="6">
        <v>19.666666665879998</v>
      </c>
      <c r="E96" s="6">
        <v>26.1666666719</v>
      </c>
      <c r="F96" s="6">
        <v>11.555555554400001</v>
      </c>
      <c r="G96" s="7">
        <v>19.999999998</v>
      </c>
      <c r="H96" s="7">
        <v>25.000000002</v>
      </c>
      <c r="I96" s="6">
        <v>4.6111111114799996</v>
      </c>
      <c r="J96" s="4">
        <f>I96*Variables_Weighted!$C$9</f>
        <v>0.12808641977358023</v>
      </c>
      <c r="K96" s="6">
        <f t="shared" si="2"/>
        <v>144.85030863703358</v>
      </c>
      <c r="L96" s="6">
        <f t="shared" si="3"/>
        <v>72</v>
      </c>
    </row>
    <row r="97" spans="1:12" ht="15" thickBot="1">
      <c r="A97" s="2" t="s">
        <v>84</v>
      </c>
      <c r="B97" s="10">
        <v>357117</v>
      </c>
      <c r="C97" s="4">
        <v>8.3611111091999994</v>
      </c>
      <c r="D97" s="6">
        <v>17.749999999289997</v>
      </c>
      <c r="E97" s="6">
        <v>13.1666666693</v>
      </c>
      <c r="F97" s="6">
        <v>3.1111111108</v>
      </c>
      <c r="G97" s="7">
        <v>7.1111111104000004</v>
      </c>
      <c r="H97" s="7">
        <v>4.5833333337000006</v>
      </c>
      <c r="I97" s="6">
        <v>0.11111111111999999</v>
      </c>
      <c r="J97" s="4">
        <f>I97*Variables_Weighted!$C$9</f>
        <v>3.0864197535802468E-3</v>
      </c>
      <c r="K97" s="6">
        <f t="shared" si="2"/>
        <v>54.197530863563586</v>
      </c>
      <c r="L97" s="6">
        <f t="shared" si="3"/>
        <v>251</v>
      </c>
    </row>
    <row r="98" spans="1:12" ht="15" thickBot="1">
      <c r="A98" s="2" t="s">
        <v>85</v>
      </c>
      <c r="B98" s="10">
        <v>6262</v>
      </c>
      <c r="C98" s="4">
        <v>38.111111102400002</v>
      </c>
      <c r="D98" s="6">
        <v>15.666666666039999</v>
      </c>
      <c r="E98" s="6">
        <v>0.16666666669999999</v>
      </c>
      <c r="F98" s="6">
        <v>19.888888886900002</v>
      </c>
      <c r="G98" s="7">
        <v>45.111111106599999</v>
      </c>
      <c r="H98" s="7">
        <v>29.722222224600003</v>
      </c>
      <c r="I98" s="6">
        <v>9.5555555563199999</v>
      </c>
      <c r="J98" s="4">
        <f>I98*Variables_Weighted!$C$9</f>
        <v>0.2654320988079012</v>
      </c>
      <c r="K98" s="6">
        <f t="shared" si="2"/>
        <v>158.48765430836789</v>
      </c>
      <c r="L98" s="6">
        <f t="shared" si="3"/>
        <v>43</v>
      </c>
    </row>
    <row r="99" spans="1:12" ht="15" thickBot="1">
      <c r="A99" s="2" t="s">
        <v>86</v>
      </c>
      <c r="B99" s="10">
        <v>27477</v>
      </c>
      <c r="C99" s="4">
        <v>39.472222213199998</v>
      </c>
      <c r="D99" s="6">
        <v>7.8333333330199997</v>
      </c>
      <c r="E99" s="6">
        <v>24.333333338199999</v>
      </c>
      <c r="F99" s="6">
        <v>9.7777777768000007</v>
      </c>
      <c r="G99" s="7">
        <v>6.4444444438000001</v>
      </c>
      <c r="H99" s="7">
        <v>27.361111113300002</v>
      </c>
      <c r="I99" s="6">
        <v>7.1111111116799997</v>
      </c>
      <c r="J99" s="4">
        <f>I99*Variables_Weighted!$C$9</f>
        <v>0.19753086422913579</v>
      </c>
      <c r="K99" s="6">
        <f t="shared" si="2"/>
        <v>122.53086419422914</v>
      </c>
      <c r="L99" s="6">
        <f t="shared" si="3"/>
        <v>121</v>
      </c>
    </row>
    <row r="100" spans="1:12" ht="15" thickBot="1">
      <c r="A100" s="2" t="s">
        <v>87</v>
      </c>
      <c r="B100" s="10">
        <v>1164</v>
      </c>
      <c r="C100" s="4">
        <v>1.9444444439999999</v>
      </c>
      <c r="D100" s="6">
        <v>18.333333332599999</v>
      </c>
      <c r="E100" s="6">
        <v>0.16666666669999999</v>
      </c>
      <c r="F100" s="6">
        <v>26.222222219600003</v>
      </c>
      <c r="G100" s="7">
        <v>1.9999999998000002</v>
      </c>
      <c r="H100" s="7">
        <v>24.166666668600001</v>
      </c>
      <c r="I100" s="6">
        <v>12.166666667639999</v>
      </c>
      <c r="J100" s="4">
        <f>I100*Variables_Weighted!$C$9</f>
        <v>0.33796296301703699</v>
      </c>
      <c r="K100" s="6">
        <f t="shared" si="2"/>
        <v>85.337962961957032</v>
      </c>
      <c r="L100" s="6">
        <f t="shared" si="3"/>
        <v>221</v>
      </c>
    </row>
    <row r="101" spans="1:12" ht="15" thickBot="1">
      <c r="A101" s="2" t="s">
        <v>88</v>
      </c>
      <c r="B101" s="10">
        <v>7131</v>
      </c>
      <c r="C101" s="4">
        <v>20.222222217599999</v>
      </c>
      <c r="D101" s="6">
        <v>16.08333333269</v>
      </c>
      <c r="E101" s="6">
        <v>0.16666666669999999</v>
      </c>
      <c r="F101" s="6">
        <v>11.777777776600001</v>
      </c>
      <c r="G101" s="7">
        <v>19.111111109199999</v>
      </c>
      <c r="H101" s="7">
        <v>9.3055555562999999</v>
      </c>
      <c r="I101" s="6">
        <v>7.9444444450799994</v>
      </c>
      <c r="J101" s="4">
        <f>I101*Variables_Weighted!$C$9</f>
        <v>0.22067901238098764</v>
      </c>
      <c r="K101" s="6">
        <f t="shared" si="2"/>
        <v>84.831790116550977</v>
      </c>
      <c r="L101" s="6">
        <f t="shared" si="3"/>
        <v>224</v>
      </c>
    </row>
    <row r="102" spans="1:12" ht="15" thickBot="1">
      <c r="A102" s="2" t="s">
        <v>89</v>
      </c>
      <c r="B102" s="10">
        <v>19832</v>
      </c>
      <c r="C102" s="4">
        <v>10.4999999976</v>
      </c>
      <c r="D102" s="6">
        <v>10.166666666259999</v>
      </c>
      <c r="E102" s="6">
        <v>28.500000005699999</v>
      </c>
      <c r="F102" s="6">
        <v>12.666666665400001</v>
      </c>
      <c r="G102" s="7">
        <v>30.666666663600001</v>
      </c>
      <c r="H102" s="7">
        <v>21.388888890600001</v>
      </c>
      <c r="I102" s="6">
        <v>2.0555555557199998</v>
      </c>
      <c r="J102" s="4">
        <f>I102*Variables_Weighted!$C$9</f>
        <v>5.7098765441234559E-2</v>
      </c>
      <c r="K102" s="6">
        <f t="shared" si="2"/>
        <v>116.00154321032124</v>
      </c>
      <c r="L102" s="6">
        <f t="shared" si="3"/>
        <v>140</v>
      </c>
    </row>
    <row r="103" spans="1:12" ht="15" thickBot="1">
      <c r="A103" s="2" t="s">
        <v>90</v>
      </c>
      <c r="B103" s="10">
        <v>21015</v>
      </c>
      <c r="C103" s="4">
        <v>6.4166666652000002</v>
      </c>
      <c r="D103" s="6">
        <v>8.2499999996699991</v>
      </c>
      <c r="E103" s="6">
        <v>27.333333338799999</v>
      </c>
      <c r="F103" s="6">
        <v>15.111111109600001</v>
      </c>
      <c r="G103" s="7">
        <v>44.222222217800002</v>
      </c>
      <c r="H103" s="7">
        <v>13.472222223300001</v>
      </c>
      <c r="I103" s="6">
        <v>5.9444444449199993</v>
      </c>
      <c r="J103" s="4">
        <f>I103*Variables_Weighted!$C$9</f>
        <v>0.1651234568165432</v>
      </c>
      <c r="K103" s="6">
        <f t="shared" si="2"/>
        <v>120.91512345610656</v>
      </c>
      <c r="L103" s="6">
        <f t="shared" si="3"/>
        <v>124</v>
      </c>
    </row>
    <row r="104" spans="1:12" ht="15" thickBot="1">
      <c r="A104" s="2" t="s">
        <v>91</v>
      </c>
      <c r="B104" s="10">
        <v>143131</v>
      </c>
      <c r="C104" s="4">
        <v>20.416666662000001</v>
      </c>
      <c r="D104" s="6">
        <v>11.58333333287</v>
      </c>
      <c r="E104" s="6">
        <v>27.666666672199998</v>
      </c>
      <c r="F104" s="6">
        <v>7.9999999992000008</v>
      </c>
      <c r="G104" s="7">
        <v>15.777777776200001</v>
      </c>
      <c r="H104" s="7">
        <v>20.138888890500002</v>
      </c>
      <c r="I104" s="6">
        <v>3.00000000024</v>
      </c>
      <c r="J104" s="4">
        <f>I104*Variables_Weighted!$C$9</f>
        <v>8.3333333346666663E-2</v>
      </c>
      <c r="K104" s="6">
        <f t="shared" si="2"/>
        <v>106.66666666655667</v>
      </c>
      <c r="L104" s="6">
        <f t="shared" si="3"/>
        <v>159</v>
      </c>
    </row>
    <row r="105" spans="1:12" ht="15" thickBot="1">
      <c r="A105" s="2" t="s">
        <v>92</v>
      </c>
      <c r="B105" s="10">
        <v>125443</v>
      </c>
      <c r="C105" s="4">
        <v>4.4722222212</v>
      </c>
      <c r="D105" s="6">
        <v>10.249999999589999</v>
      </c>
      <c r="E105" s="6">
        <v>22.666666671199998</v>
      </c>
      <c r="F105" s="6">
        <v>6.4444444438000001</v>
      </c>
      <c r="G105" s="7">
        <v>22.666666664400001</v>
      </c>
      <c r="H105" s="7">
        <v>6.2500000005</v>
      </c>
      <c r="I105" s="6">
        <v>1.88888888904</v>
      </c>
      <c r="J105" s="4">
        <f>I105*Variables_Weighted!$C$9</f>
        <v>5.2469135810864195E-2</v>
      </c>
      <c r="K105" s="6">
        <f t="shared" si="2"/>
        <v>74.691358025540865</v>
      </c>
      <c r="L105" s="6">
        <f t="shared" si="3"/>
        <v>234</v>
      </c>
    </row>
    <row r="106" spans="1:12" ht="15" thickBot="1">
      <c r="A106" s="2" t="s">
        <v>93</v>
      </c>
      <c r="B106" s="10">
        <v>30754</v>
      </c>
      <c r="C106" s="4">
        <v>14.777777774400001</v>
      </c>
      <c r="D106" s="6">
        <v>13.58333333279</v>
      </c>
      <c r="E106" s="6">
        <v>23.333333337999999</v>
      </c>
      <c r="F106" s="6">
        <v>11.222222221100001</v>
      </c>
      <c r="G106" s="7">
        <v>21.9999999978</v>
      </c>
      <c r="H106" s="7">
        <v>15.277777779000001</v>
      </c>
      <c r="I106" s="6">
        <v>5.7777777782399999</v>
      </c>
      <c r="J106" s="4">
        <f>I106*Variables_Weighted!$C$9</f>
        <v>0.16049382718617283</v>
      </c>
      <c r="K106" s="6">
        <f t="shared" si="2"/>
        <v>106.13271604851617</v>
      </c>
      <c r="L106" s="6">
        <f t="shared" si="3"/>
        <v>164</v>
      </c>
    </row>
    <row r="107" spans="1:12" ht="15" thickBot="1">
      <c r="A107" s="2" t="s">
        <v>94</v>
      </c>
      <c r="B107" s="10">
        <v>182760</v>
      </c>
      <c r="C107" s="4">
        <v>28.7777777712</v>
      </c>
      <c r="D107" s="6">
        <v>19.583333332549998</v>
      </c>
      <c r="E107" s="6">
        <v>12.5000000025</v>
      </c>
      <c r="F107" s="6">
        <v>2.4444444442000002</v>
      </c>
      <c r="G107" s="7">
        <v>4.4444444440000002</v>
      </c>
      <c r="H107" s="7">
        <v>19.027777779300003</v>
      </c>
      <c r="I107" s="6">
        <v>1.50000000012</v>
      </c>
      <c r="J107" s="4">
        <f>I107*Variables_Weighted!$C$9</f>
        <v>4.1666666673333332E-2</v>
      </c>
      <c r="K107" s="6">
        <f t="shared" si="2"/>
        <v>88.31944444054335</v>
      </c>
      <c r="L107" s="6">
        <f t="shared" si="3"/>
        <v>215</v>
      </c>
    </row>
    <row r="108" spans="1:12" ht="15" thickBot="1">
      <c r="A108" s="2" t="s">
        <v>95</v>
      </c>
      <c r="B108" s="10">
        <v>31827</v>
      </c>
      <c r="C108" s="4">
        <v>16.527777774</v>
      </c>
      <c r="D108" s="6">
        <v>7.6666666663599994</v>
      </c>
      <c r="E108" s="6">
        <v>31.500000006299999</v>
      </c>
      <c r="F108" s="6">
        <v>13.111111109800001</v>
      </c>
      <c r="G108" s="7">
        <v>46.444444439800002</v>
      </c>
      <c r="H108" s="7">
        <v>23.888888890800001</v>
      </c>
      <c r="I108" s="6">
        <v>4.2222222225600001</v>
      </c>
      <c r="J108" s="4">
        <f>I108*Variables_Weighted!$C$9</f>
        <v>0.11728395063604938</v>
      </c>
      <c r="K108" s="6">
        <f t="shared" si="2"/>
        <v>143.47839506025605</v>
      </c>
      <c r="L108" s="6">
        <f t="shared" si="3"/>
        <v>74</v>
      </c>
    </row>
    <row r="109" spans="1:12" ht="15" thickBot="1">
      <c r="A109" s="2" t="s">
        <v>96</v>
      </c>
      <c r="B109" s="10">
        <v>2810</v>
      </c>
      <c r="C109" s="4">
        <v>39.861111102000002</v>
      </c>
      <c r="D109" s="6">
        <v>2.1666666665799998</v>
      </c>
      <c r="E109" s="6">
        <v>0.16666666669999999</v>
      </c>
      <c r="F109" s="6">
        <v>21.111111109000003</v>
      </c>
      <c r="G109" s="7">
        <v>54.8888888834</v>
      </c>
      <c r="H109" s="7">
        <v>29.583333335700001</v>
      </c>
      <c r="I109" s="6">
        <v>9.5000000007600001</v>
      </c>
      <c r="J109" s="4">
        <f>I109*Variables_Weighted!$C$9</f>
        <v>0.26388888893111112</v>
      </c>
      <c r="K109" s="6">
        <f t="shared" si="2"/>
        <v>157.54166665307113</v>
      </c>
      <c r="L109" s="6">
        <f t="shared" si="3"/>
        <v>44</v>
      </c>
    </row>
    <row r="110" spans="1:12" ht="15" thickBot="1">
      <c r="A110" s="2" t="s">
        <v>97</v>
      </c>
      <c r="B110" s="10">
        <v>8298</v>
      </c>
      <c r="C110" s="4">
        <v>39.2777777688</v>
      </c>
      <c r="D110" s="6">
        <v>7.3333333330399997</v>
      </c>
      <c r="E110" s="6">
        <v>35.666666673800002</v>
      </c>
      <c r="F110" s="6">
        <v>23.222222219900001</v>
      </c>
      <c r="G110" s="7">
        <v>25.555555553000001</v>
      </c>
      <c r="H110" s="7">
        <v>31.666666669200001</v>
      </c>
      <c r="I110" s="6">
        <v>10.44444444528</v>
      </c>
      <c r="J110" s="4">
        <f>I110*Variables_Weighted!$C$9</f>
        <v>0.29012345683654323</v>
      </c>
      <c r="K110" s="6">
        <f t="shared" si="2"/>
        <v>173.45679011985655</v>
      </c>
      <c r="L110" s="6">
        <f t="shared" si="3"/>
        <v>22</v>
      </c>
    </row>
    <row r="111" spans="1:12" ht="15" thickBot="1">
      <c r="A111" s="2" t="s">
        <v>98</v>
      </c>
      <c r="B111" s="10">
        <v>5151</v>
      </c>
      <c r="C111" s="4">
        <v>46.2777777672</v>
      </c>
      <c r="D111" s="6">
        <v>16.166666666019999</v>
      </c>
      <c r="E111" s="6">
        <v>38.666666674399998</v>
      </c>
      <c r="F111" s="6">
        <v>24.222222219800003</v>
      </c>
      <c r="G111" s="7">
        <v>12.222222221000001</v>
      </c>
      <c r="H111" s="7">
        <v>34.3055555583</v>
      </c>
      <c r="I111" s="6">
        <v>8.3888888895600005</v>
      </c>
      <c r="J111" s="4">
        <f>I111*Variables_Weighted!$C$9</f>
        <v>0.23302469139530865</v>
      </c>
      <c r="K111" s="6">
        <f t="shared" si="2"/>
        <v>180.48302468767531</v>
      </c>
      <c r="L111" s="6">
        <f t="shared" si="3"/>
        <v>16</v>
      </c>
    </row>
    <row r="112" spans="1:12" ht="15" thickBot="1">
      <c r="A112" s="2" t="s">
        <v>99</v>
      </c>
      <c r="B112" s="10">
        <v>3516</v>
      </c>
      <c r="C112" s="4">
        <v>41.416666657199997</v>
      </c>
      <c r="D112" s="6">
        <v>1.0833333332899999</v>
      </c>
      <c r="E112" s="6">
        <v>39.833333341299998</v>
      </c>
      <c r="F112" s="6">
        <v>24.111111108700001</v>
      </c>
      <c r="G112" s="7">
        <v>46.666666662000004</v>
      </c>
      <c r="H112" s="7">
        <v>30.416666669100003</v>
      </c>
      <c r="I112" s="6">
        <v>13.166666667719999</v>
      </c>
      <c r="J112" s="4">
        <f>I112*Variables_Weighted!$C$9</f>
        <v>0.36574074079925922</v>
      </c>
      <c r="K112" s="6">
        <f t="shared" si="2"/>
        <v>197.06018518010924</v>
      </c>
      <c r="L112" s="6">
        <f t="shared" si="3"/>
        <v>3</v>
      </c>
    </row>
    <row r="113" spans="1:12" ht="15" thickBot="1">
      <c r="A113" s="2" t="s">
        <v>100</v>
      </c>
      <c r="B113" s="10">
        <v>57811</v>
      </c>
      <c r="C113" s="4">
        <v>31.8888888816</v>
      </c>
      <c r="D113" s="6">
        <v>13.666666666119999</v>
      </c>
      <c r="E113" s="6">
        <v>16.500000003299998</v>
      </c>
      <c r="F113" s="6">
        <v>7.5555555548000006</v>
      </c>
      <c r="G113" s="7">
        <v>10.8888888878</v>
      </c>
      <c r="H113" s="7">
        <v>5.4166666671000003</v>
      </c>
      <c r="I113" s="6">
        <v>2.88888888912</v>
      </c>
      <c r="J113" s="4">
        <f>I113*Variables_Weighted!$C$9</f>
        <v>8.0246913593086416E-2</v>
      </c>
      <c r="K113" s="6">
        <f t="shared" si="2"/>
        <v>88.885802463433066</v>
      </c>
      <c r="L113" s="6">
        <f t="shared" si="3"/>
        <v>213</v>
      </c>
    </row>
    <row r="114" spans="1:12" ht="15" thickBot="1">
      <c r="A114" s="2" t="s">
        <v>101</v>
      </c>
      <c r="B114" s="10">
        <v>4780913</v>
      </c>
      <c r="C114" s="4">
        <v>1.3611111108</v>
      </c>
      <c r="D114" s="6">
        <v>20.416666665849998</v>
      </c>
      <c r="E114" s="6">
        <v>15.5000000031</v>
      </c>
      <c r="F114" s="6">
        <v>0.66666666660000007</v>
      </c>
      <c r="G114" s="7">
        <v>12.8888888876</v>
      </c>
      <c r="H114" s="7">
        <v>3.7500000003</v>
      </c>
      <c r="I114" s="6">
        <v>5.5555555559999997E-2</v>
      </c>
      <c r="J114" s="4">
        <f>I114*Variables_Weighted!$C$9</f>
        <v>1.5432098767901234E-3</v>
      </c>
      <c r="K114" s="6">
        <f t="shared" si="2"/>
        <v>54.640432099686784</v>
      </c>
      <c r="L114" s="6">
        <f t="shared" si="3"/>
        <v>249</v>
      </c>
    </row>
    <row r="115" spans="1:12" ht="15" thickBot="1">
      <c r="A115" s="2" t="s">
        <v>102</v>
      </c>
      <c r="B115" s="10">
        <v>69955</v>
      </c>
      <c r="C115" s="4">
        <v>19.055555551200001</v>
      </c>
      <c r="D115" s="6">
        <v>14.666666666079999</v>
      </c>
      <c r="E115" s="6">
        <v>14.6666666696</v>
      </c>
      <c r="F115" s="6">
        <v>7.4444444437000001</v>
      </c>
      <c r="G115" s="7">
        <v>17.333333331600002</v>
      </c>
      <c r="H115" s="7">
        <v>10.1388888897</v>
      </c>
      <c r="I115" s="6">
        <v>4.6666666670399994</v>
      </c>
      <c r="J115" s="4">
        <f>I115*Variables_Weighted!$C$9</f>
        <v>0.12962962965037034</v>
      </c>
      <c r="K115" s="6">
        <f t="shared" si="2"/>
        <v>88.101851848570377</v>
      </c>
      <c r="L115" s="6">
        <f t="shared" si="3"/>
        <v>216</v>
      </c>
    </row>
    <row r="116" spans="1:12" ht="15" thickBot="1">
      <c r="A116" s="2" t="s">
        <v>103</v>
      </c>
      <c r="B116" s="10">
        <v>5208</v>
      </c>
      <c r="C116" s="4">
        <v>47.638888878000003</v>
      </c>
      <c r="D116" s="6">
        <v>16.833333332660001</v>
      </c>
      <c r="E116" s="6">
        <v>38.500000007699995</v>
      </c>
      <c r="F116" s="6">
        <v>21.777777775600001</v>
      </c>
      <c r="G116" s="7">
        <v>4.6666666662000003</v>
      </c>
      <c r="H116" s="7">
        <v>35.277777780600005</v>
      </c>
      <c r="I116" s="6">
        <v>7.8333333339599998</v>
      </c>
      <c r="J116" s="4">
        <f>I116*Variables_Weighted!$C$9</f>
        <v>0.21759259262740738</v>
      </c>
      <c r="K116" s="6">
        <f t="shared" si="2"/>
        <v>172.74537036734739</v>
      </c>
      <c r="L116" s="6">
        <f t="shared" si="3"/>
        <v>24</v>
      </c>
    </row>
    <row r="117" spans="1:12" ht="15" thickBot="1">
      <c r="A117" s="2" t="s">
        <v>104</v>
      </c>
      <c r="B117" s="10">
        <v>5403</v>
      </c>
      <c r="C117" s="4">
        <v>35.972222213999999</v>
      </c>
      <c r="D117" s="6">
        <v>5.8333333330999997</v>
      </c>
      <c r="E117" s="6">
        <v>38.000000007600001</v>
      </c>
      <c r="F117" s="6">
        <v>23.9999999976</v>
      </c>
      <c r="G117" s="7">
        <v>47.9999999952</v>
      </c>
      <c r="H117" s="7">
        <v>31.111111113600003</v>
      </c>
      <c r="I117" s="6">
        <v>11.00000000088</v>
      </c>
      <c r="J117" s="4">
        <f>I117*Variables_Weighted!$C$9</f>
        <v>0.30555555560444442</v>
      </c>
      <c r="K117" s="6">
        <f t="shared" si="2"/>
        <v>194.22222221758443</v>
      </c>
      <c r="L117" s="6">
        <f t="shared" si="3"/>
        <v>6</v>
      </c>
    </row>
    <row r="118" spans="1:12" ht="15" thickBot="1">
      <c r="A118" s="2" t="s">
        <v>105</v>
      </c>
      <c r="B118" s="10">
        <v>269225</v>
      </c>
      <c r="C118" s="4">
        <v>13.611111107999999</v>
      </c>
      <c r="D118" s="6">
        <v>20.91666666583</v>
      </c>
      <c r="E118" s="6">
        <v>17.333333336799999</v>
      </c>
      <c r="F118" s="6">
        <v>2.8888888886000004</v>
      </c>
      <c r="G118" s="7">
        <v>3.7777777774000003</v>
      </c>
      <c r="H118" s="7">
        <v>16.1111111124</v>
      </c>
      <c r="I118" s="6">
        <v>1.05555555564</v>
      </c>
      <c r="J118" s="4">
        <f>I118*Variables_Weighted!$C$9</f>
        <v>2.9320987659012344E-2</v>
      </c>
      <c r="K118" s="6">
        <f t="shared" si="2"/>
        <v>75.723765432328989</v>
      </c>
      <c r="L118" s="6">
        <f t="shared" si="3"/>
        <v>233</v>
      </c>
    </row>
    <row r="119" spans="1:12" ht="15" thickBot="1">
      <c r="A119" s="2" t="s">
        <v>106</v>
      </c>
      <c r="B119" s="10">
        <v>3217</v>
      </c>
      <c r="C119" s="4">
        <v>28.3888888824</v>
      </c>
      <c r="D119" s="6">
        <v>19.833333332540001</v>
      </c>
      <c r="E119" s="6">
        <v>40.500000008099995</v>
      </c>
      <c r="F119" s="6">
        <v>19.555555553600001</v>
      </c>
      <c r="G119" s="7">
        <v>9.3333333324000005</v>
      </c>
      <c r="H119" s="7">
        <v>22.361111112900002</v>
      </c>
      <c r="I119" s="6">
        <v>7.5555555561599999</v>
      </c>
      <c r="J119" s="4">
        <f>I119*Variables_Weighted!$C$9</f>
        <v>0.20987654324345678</v>
      </c>
      <c r="K119" s="6">
        <f t="shared" si="2"/>
        <v>147.73765432134346</v>
      </c>
      <c r="L119" s="6">
        <f t="shared" si="3"/>
        <v>62</v>
      </c>
    </row>
    <row r="120" spans="1:12" ht="15" thickBot="1">
      <c r="A120" s="2" t="s">
        <v>107</v>
      </c>
      <c r="B120" s="10">
        <v>84511</v>
      </c>
      <c r="C120" s="4">
        <v>21.194444439600002</v>
      </c>
      <c r="D120" s="6">
        <v>5.4166666664499994</v>
      </c>
      <c r="E120" s="6">
        <v>13.6666666694</v>
      </c>
      <c r="F120" s="6">
        <v>8.6666666658000011</v>
      </c>
      <c r="G120" s="7">
        <v>18.888888887</v>
      </c>
      <c r="H120" s="7">
        <v>16.944444445800002</v>
      </c>
      <c r="I120" s="6">
        <v>4.7222222226000001</v>
      </c>
      <c r="J120" s="4">
        <f>I120*Variables_Weighted!$C$9</f>
        <v>0.1311728395271605</v>
      </c>
      <c r="K120" s="6">
        <f t="shared" si="2"/>
        <v>89.631172836177171</v>
      </c>
      <c r="L120" s="6">
        <f t="shared" si="3"/>
        <v>210</v>
      </c>
    </row>
    <row r="121" spans="1:12" ht="15" thickBot="1">
      <c r="A121" s="2" t="s">
        <v>108</v>
      </c>
      <c r="B121" s="10">
        <v>888367</v>
      </c>
      <c r="C121" s="4">
        <v>8.9444444424</v>
      </c>
      <c r="D121" s="6">
        <v>18.91666666591</v>
      </c>
      <c r="E121" s="6">
        <v>12.6666666692</v>
      </c>
      <c r="F121" s="6">
        <v>2.6666666664000003</v>
      </c>
      <c r="G121" s="7">
        <v>47.555555550800001</v>
      </c>
      <c r="H121" s="7">
        <v>2.5000000002</v>
      </c>
      <c r="I121" s="6">
        <v>0.44444444447999998</v>
      </c>
      <c r="J121" s="4">
        <f>I121*Variables_Weighted!$C$9</f>
        <v>1.2345679014320987E-2</v>
      </c>
      <c r="K121" s="6">
        <f t="shared" si="2"/>
        <v>93.706790118404314</v>
      </c>
      <c r="L121" s="6">
        <f t="shared" si="3"/>
        <v>199</v>
      </c>
    </row>
    <row r="122" spans="1:12" ht="15" thickBot="1">
      <c r="A122" s="2" t="s">
        <v>109</v>
      </c>
      <c r="B122" s="10">
        <v>37329</v>
      </c>
      <c r="C122" s="4">
        <v>22.361111105999999</v>
      </c>
      <c r="D122" s="6">
        <v>7.99999999968</v>
      </c>
      <c r="E122" s="6">
        <v>29.333333339199999</v>
      </c>
      <c r="F122" s="6">
        <v>20.999999997900002</v>
      </c>
      <c r="G122" s="7">
        <v>30.444444441400002</v>
      </c>
      <c r="H122" s="7">
        <v>18.472222223700001</v>
      </c>
      <c r="I122" s="6">
        <v>5.8333333337999997</v>
      </c>
      <c r="J122" s="4">
        <f>I122*Variables_Weighted!$C$9</f>
        <v>0.16203703706296294</v>
      </c>
      <c r="K122" s="6">
        <f t="shared" si="2"/>
        <v>135.60648147874295</v>
      </c>
      <c r="L122" s="6">
        <f t="shared" si="3"/>
        <v>87</v>
      </c>
    </row>
    <row r="123" spans="1:12" ht="15" thickBot="1">
      <c r="A123" s="2" t="s">
        <v>110</v>
      </c>
      <c r="B123" s="10">
        <v>21161</v>
      </c>
      <c r="C123" s="4">
        <v>5.4444444432000001</v>
      </c>
      <c r="D123" s="6">
        <v>6.4166666664099994</v>
      </c>
      <c r="E123" s="6">
        <v>27.0000000054</v>
      </c>
      <c r="F123" s="6">
        <v>18.777777775900002</v>
      </c>
      <c r="G123" s="7">
        <v>31.555555552400001</v>
      </c>
      <c r="H123" s="7">
        <v>4.8611111115000005</v>
      </c>
      <c r="I123" s="6">
        <v>5.5555555559999998</v>
      </c>
      <c r="J123" s="4">
        <f>I123*Variables_Weighted!$C$9</f>
        <v>0.15432098767901234</v>
      </c>
      <c r="K123" s="6">
        <f t="shared" si="2"/>
        <v>99.765432098489015</v>
      </c>
      <c r="L123" s="6">
        <f t="shared" si="3"/>
        <v>181</v>
      </c>
    </row>
    <row r="124" spans="1:12" ht="15" thickBot="1">
      <c r="A124" s="2" t="s">
        <v>111</v>
      </c>
      <c r="B124" s="10">
        <v>66373</v>
      </c>
      <c r="C124" s="4">
        <v>24.4999999944</v>
      </c>
      <c r="D124" s="6">
        <v>8.99999999964</v>
      </c>
      <c r="E124" s="6">
        <v>15.1666666697</v>
      </c>
      <c r="F124" s="6">
        <v>6.1111111105000004</v>
      </c>
      <c r="G124" s="7">
        <v>7.7777777770000007</v>
      </c>
      <c r="H124" s="7">
        <v>18.1944444459</v>
      </c>
      <c r="I124" s="6">
        <v>4.0555555558799998</v>
      </c>
      <c r="J124" s="4">
        <f>I124*Variables_Weighted!$C$9</f>
        <v>0.112654321005679</v>
      </c>
      <c r="K124" s="6">
        <f t="shared" si="2"/>
        <v>84.918209874025678</v>
      </c>
      <c r="L124" s="6">
        <f t="shared" si="3"/>
        <v>223</v>
      </c>
    </row>
    <row r="125" spans="1:12" ht="15" thickBot="1">
      <c r="A125" s="2" t="s">
        <v>112</v>
      </c>
      <c r="B125" s="10">
        <v>37804</v>
      </c>
      <c r="C125" s="4">
        <v>41.805555546000001</v>
      </c>
      <c r="D125" s="6">
        <v>8.5833333329899997</v>
      </c>
      <c r="E125" s="6">
        <v>21.500000004299999</v>
      </c>
      <c r="F125" s="6">
        <v>14.8888888874</v>
      </c>
      <c r="G125" s="7">
        <v>17.555555553800001</v>
      </c>
      <c r="H125" s="7">
        <v>26.527777779900003</v>
      </c>
      <c r="I125" s="6">
        <v>5.1111111115199996</v>
      </c>
      <c r="J125" s="4">
        <f>I125*Variables_Weighted!$C$9</f>
        <v>0.14197530866469135</v>
      </c>
      <c r="K125" s="6">
        <f t="shared" si="2"/>
        <v>136.11419752457468</v>
      </c>
      <c r="L125" s="6">
        <f t="shared" si="3"/>
        <v>85</v>
      </c>
    </row>
    <row r="126" spans="1:12" ht="15" thickBot="1">
      <c r="A126" s="2" t="s">
        <v>113</v>
      </c>
      <c r="B126" s="10">
        <v>21950</v>
      </c>
      <c r="C126" s="4">
        <v>16.333333329599999</v>
      </c>
      <c r="D126" s="6">
        <v>4.74999999981</v>
      </c>
      <c r="E126" s="6">
        <v>26.333333338599999</v>
      </c>
      <c r="F126" s="6">
        <v>16.5555555539</v>
      </c>
      <c r="G126" s="7">
        <v>45.555555551000005</v>
      </c>
      <c r="H126" s="7">
        <v>25.972222224300001</v>
      </c>
      <c r="I126" s="6">
        <v>8.6111111117999997</v>
      </c>
      <c r="J126" s="4">
        <f>I126*Variables_Weighted!$C$9</f>
        <v>0.23919753090246912</v>
      </c>
      <c r="K126" s="6">
        <f t="shared" si="2"/>
        <v>144.35030863991247</v>
      </c>
      <c r="L126" s="6">
        <f t="shared" si="3"/>
        <v>73</v>
      </c>
    </row>
    <row r="127" spans="1:12" ht="15" thickBot="1">
      <c r="A127" s="2" t="s">
        <v>114</v>
      </c>
      <c r="B127" s="10">
        <v>33672</v>
      </c>
      <c r="C127" s="4">
        <v>3.1111111104</v>
      </c>
      <c r="D127" s="6">
        <v>8.49999999966</v>
      </c>
      <c r="E127" s="6">
        <v>31.000000006200001</v>
      </c>
      <c r="F127" s="6">
        <v>7.7777777770000007</v>
      </c>
      <c r="G127" s="7">
        <v>26.444444441800002</v>
      </c>
      <c r="H127" s="7">
        <v>10.6944444453</v>
      </c>
      <c r="I127" s="6">
        <v>5.50000000044</v>
      </c>
      <c r="J127" s="4">
        <f>I127*Variables_Weighted!$C$9</f>
        <v>0.15277777780222221</v>
      </c>
      <c r="K127" s="6">
        <f t="shared" si="2"/>
        <v>93.180555558602222</v>
      </c>
      <c r="L127" s="6">
        <f t="shared" si="3"/>
        <v>202</v>
      </c>
    </row>
    <row r="128" spans="1:12" ht="15" thickBot="1">
      <c r="A128" s="2" t="s">
        <v>115</v>
      </c>
      <c r="B128" s="10">
        <v>3432</v>
      </c>
      <c r="C128" s="4">
        <v>48.416666655599997</v>
      </c>
      <c r="D128" s="6">
        <v>13.99999999944</v>
      </c>
      <c r="E128" s="6">
        <v>0.16666666669999999</v>
      </c>
      <c r="F128" s="6">
        <v>26.3333333307</v>
      </c>
      <c r="G128" s="7">
        <v>55.555555550000001</v>
      </c>
      <c r="H128" s="7">
        <v>3.4722222225000001</v>
      </c>
      <c r="I128" s="6">
        <v>13.222222223279999</v>
      </c>
      <c r="J128" s="4">
        <f>I128*Variables_Weighted!$C$9</f>
        <v>0.36728395067604935</v>
      </c>
      <c r="K128" s="6">
        <f t="shared" si="2"/>
        <v>161.53395059889604</v>
      </c>
      <c r="L128" s="6">
        <f t="shared" si="3"/>
        <v>37</v>
      </c>
    </row>
    <row r="129" spans="1:12" ht="15" thickBot="1">
      <c r="A129" s="2" t="s">
        <v>116</v>
      </c>
      <c r="B129" s="10">
        <v>108282</v>
      </c>
      <c r="C129" s="4">
        <v>17.499999996</v>
      </c>
      <c r="D129" s="6">
        <v>15.49999999938</v>
      </c>
      <c r="E129" s="6">
        <v>17.1666666701</v>
      </c>
      <c r="F129" s="6">
        <v>8.1111111103000013</v>
      </c>
      <c r="G129" s="7">
        <v>13.333333332</v>
      </c>
      <c r="H129" s="7">
        <v>20.0000000016</v>
      </c>
      <c r="I129" s="6">
        <v>2.3333333335199997</v>
      </c>
      <c r="J129" s="4">
        <f>I129*Variables_Weighted!$C$9</f>
        <v>6.4814814825185169E-2</v>
      </c>
      <c r="K129" s="6">
        <f t="shared" si="2"/>
        <v>94.009259257725191</v>
      </c>
      <c r="L129" s="6">
        <f t="shared" si="3"/>
        <v>198</v>
      </c>
    </row>
    <row r="130" spans="1:12" ht="15" thickBot="1">
      <c r="A130" s="2" t="s">
        <v>117</v>
      </c>
      <c r="B130" s="10">
        <v>20215</v>
      </c>
      <c r="C130" s="4">
        <v>15.361111107599999</v>
      </c>
      <c r="D130" s="6">
        <v>5.5833333331099997</v>
      </c>
      <c r="E130" s="6">
        <v>27.833333338899997</v>
      </c>
      <c r="F130" s="6">
        <v>15.222222220700001</v>
      </c>
      <c r="G130" s="7">
        <v>16.666666665000001</v>
      </c>
      <c r="H130" s="7">
        <v>13.333333334400001</v>
      </c>
      <c r="I130" s="6">
        <v>4.8888888892799995</v>
      </c>
      <c r="J130" s="4">
        <f>I130*Variables_Weighted!$C$9</f>
        <v>0.13580246915753086</v>
      </c>
      <c r="K130" s="6">
        <f t="shared" si="2"/>
        <v>99.024691358147521</v>
      </c>
      <c r="L130" s="6">
        <f t="shared" si="3"/>
        <v>184</v>
      </c>
    </row>
    <row r="131" spans="1:12" ht="15" thickBot="1">
      <c r="A131" s="2" t="s">
        <v>118</v>
      </c>
      <c r="B131" s="10">
        <v>1530</v>
      </c>
      <c r="C131" s="4">
        <v>30.333333326399998</v>
      </c>
      <c r="D131" s="6">
        <v>11.666666666199999</v>
      </c>
      <c r="E131" s="6">
        <v>0.16666666669999999</v>
      </c>
      <c r="F131" s="6">
        <v>24.999999997500002</v>
      </c>
      <c r="G131" s="7">
        <v>5.9999999994</v>
      </c>
      <c r="H131" s="7">
        <v>14.722222223400001</v>
      </c>
      <c r="I131" s="6">
        <v>11.9444444454</v>
      </c>
      <c r="J131" s="4">
        <f>I131*Variables_Weighted!$C$9</f>
        <v>0.33179012350987652</v>
      </c>
      <c r="K131" s="6">
        <f t="shared" si="2"/>
        <v>100.16512344850987</v>
      </c>
      <c r="L131" s="6">
        <f t="shared" si="3"/>
        <v>180</v>
      </c>
    </row>
    <row r="132" spans="1:12" ht="15" thickBot="1">
      <c r="A132" s="2" t="s">
        <v>119</v>
      </c>
      <c r="B132" s="10">
        <v>8922</v>
      </c>
      <c r="C132" s="4">
        <v>41.222222212799998</v>
      </c>
      <c r="D132" s="6">
        <v>13.249999999469999</v>
      </c>
      <c r="E132" s="6">
        <v>39.333333341199996</v>
      </c>
      <c r="F132" s="6">
        <v>25.222222219700001</v>
      </c>
      <c r="G132" s="7">
        <v>35.555555552000001</v>
      </c>
      <c r="H132" s="7">
        <v>19.3055555571</v>
      </c>
      <c r="I132" s="6">
        <v>10.833333334199999</v>
      </c>
      <c r="J132" s="4">
        <f>I132*Variables_Weighted!$C$9</f>
        <v>0.30092592597407403</v>
      </c>
      <c r="K132" s="6">
        <f t="shared" si="2"/>
        <v>185.02314814244406</v>
      </c>
      <c r="L132" s="6">
        <f t="shared" si="3"/>
        <v>13</v>
      </c>
    </row>
    <row r="133" spans="1:12" ht="15" thickBot="1">
      <c r="A133" s="2" t="s">
        <v>120</v>
      </c>
      <c r="B133" s="10">
        <v>15142</v>
      </c>
      <c r="C133" s="4">
        <v>32.472222214799999</v>
      </c>
      <c r="D133" s="6">
        <v>12.08333333285</v>
      </c>
      <c r="E133" s="6">
        <v>31.833333339699998</v>
      </c>
      <c r="F133" s="6">
        <v>15.3333333318</v>
      </c>
      <c r="G133" s="7">
        <v>20.666666664600001</v>
      </c>
      <c r="H133" s="7">
        <v>17.5000000014</v>
      </c>
      <c r="I133" s="6">
        <v>2.00000000016</v>
      </c>
      <c r="J133" s="4">
        <f>I133*Variables_Weighted!$C$9</f>
        <v>5.5555555564444442E-2</v>
      </c>
      <c r="K133" s="6">
        <f t="shared" si="2"/>
        <v>131.94444444087443</v>
      </c>
      <c r="L133" s="6">
        <f t="shared" si="3"/>
        <v>98</v>
      </c>
    </row>
    <row r="134" spans="1:12" ht="15" thickBot="1">
      <c r="A134" s="2" t="s">
        <v>121</v>
      </c>
      <c r="B134" s="10">
        <v>32484</v>
      </c>
      <c r="C134" s="4">
        <v>14.1944444412</v>
      </c>
      <c r="D134" s="6">
        <v>4.49999999982</v>
      </c>
      <c r="E134" s="6">
        <v>22.333333337799999</v>
      </c>
      <c r="F134" s="6">
        <v>10.555555554500001</v>
      </c>
      <c r="G134" s="7">
        <v>43.333333329000006</v>
      </c>
      <c r="H134" s="7">
        <v>3.3333333336000002</v>
      </c>
      <c r="I134" s="6">
        <v>4.2777777781199999</v>
      </c>
      <c r="J134" s="4">
        <f>I134*Variables_Weighted!$C$9</f>
        <v>0.11882716051283949</v>
      </c>
      <c r="K134" s="6">
        <f t="shared" si="2"/>
        <v>102.64660493455284</v>
      </c>
      <c r="L134" s="6">
        <f t="shared" si="3"/>
        <v>170</v>
      </c>
    </row>
    <row r="135" spans="1:12" ht="15" thickBot="1">
      <c r="A135" s="2" t="s">
        <v>122</v>
      </c>
      <c r="B135" s="10">
        <v>1903</v>
      </c>
      <c r="C135" s="4">
        <v>44.722222211999998</v>
      </c>
      <c r="D135" s="6">
        <v>6.49999999974</v>
      </c>
      <c r="E135" s="6">
        <v>0.16666666669999999</v>
      </c>
      <c r="F135" s="6">
        <v>26.777777775100002</v>
      </c>
      <c r="G135" s="7">
        <v>28.666666663800001</v>
      </c>
      <c r="H135" s="7">
        <v>20.277777779400001</v>
      </c>
      <c r="I135" s="6">
        <v>11.55555555648</v>
      </c>
      <c r="J135" s="4">
        <f>I135*Variables_Weighted!$C$9</f>
        <v>0.32098765437234567</v>
      </c>
      <c r="K135" s="6">
        <f t="shared" si="2"/>
        <v>138.98765430759235</v>
      </c>
      <c r="L135" s="6">
        <f t="shared" si="3"/>
        <v>81</v>
      </c>
    </row>
    <row r="136" spans="1:12" ht="15" thickBot="1">
      <c r="A136" s="2" t="s">
        <v>123</v>
      </c>
      <c r="B136" s="10">
        <v>250830</v>
      </c>
      <c r="C136" s="4">
        <v>2.5277777771999999</v>
      </c>
      <c r="D136" s="6">
        <v>12.916666666149998</v>
      </c>
      <c r="E136" s="6">
        <v>22.833333337899997</v>
      </c>
      <c r="F136" s="6">
        <v>4.2222222218000001</v>
      </c>
      <c r="G136" s="7">
        <v>34.444444441000002</v>
      </c>
      <c r="H136" s="7">
        <v>1.8055555557</v>
      </c>
      <c r="I136" s="6">
        <v>0.66666666671999997</v>
      </c>
      <c r="J136" s="4">
        <f>I136*Variables_Weighted!$C$9</f>
        <v>1.8518518521481481E-2</v>
      </c>
      <c r="K136" s="6">
        <f t="shared" si="2"/>
        <v>79.435185184991468</v>
      </c>
      <c r="L136" s="6">
        <f t="shared" si="3"/>
        <v>230</v>
      </c>
    </row>
    <row r="137" spans="1:12" ht="15" thickBot="1">
      <c r="A137" s="2" t="s">
        <v>124</v>
      </c>
      <c r="B137" s="10">
        <v>4763</v>
      </c>
      <c r="C137" s="4">
        <v>31.305555548400001</v>
      </c>
      <c r="D137" s="6">
        <v>11.166666666219999</v>
      </c>
      <c r="E137" s="6">
        <v>0.16666666669999999</v>
      </c>
      <c r="F137" s="6">
        <v>16.111111109500001</v>
      </c>
      <c r="G137" s="7">
        <v>53.555555550200005</v>
      </c>
      <c r="H137" s="7">
        <v>5.8333333338000006</v>
      </c>
      <c r="I137" s="6">
        <v>13.55555555664</v>
      </c>
      <c r="J137" s="4">
        <f>I137*Variables_Weighted!$C$9</f>
        <v>0.37654320993679008</v>
      </c>
      <c r="K137" s="6">
        <f t="shared" si="2"/>
        <v>132.07098764139678</v>
      </c>
      <c r="L137" s="6">
        <f t="shared" si="3"/>
        <v>97</v>
      </c>
    </row>
    <row r="138" spans="1:12" ht="15" thickBot="1">
      <c r="A138" s="2" t="s">
        <v>125</v>
      </c>
      <c r="B138" s="10">
        <v>38826</v>
      </c>
      <c r="C138" s="4">
        <v>3.4999999991999999</v>
      </c>
      <c r="D138" s="6">
        <v>10.749999999569999</v>
      </c>
      <c r="E138" s="6">
        <v>21.333333337599999</v>
      </c>
      <c r="F138" s="6">
        <v>11.111111110000001</v>
      </c>
      <c r="G138" s="7">
        <v>48.666666661800001</v>
      </c>
      <c r="H138" s="7">
        <v>1.2500000001</v>
      </c>
      <c r="I138" s="6">
        <v>2.2777777779599999</v>
      </c>
      <c r="J138" s="4">
        <f>I138*Variables_Weighted!$C$9</f>
        <v>6.3271604948395052E-2</v>
      </c>
      <c r="K138" s="6">
        <f t="shared" si="2"/>
        <v>98.952160491178404</v>
      </c>
      <c r="L138" s="6">
        <f t="shared" si="3"/>
        <v>185</v>
      </c>
    </row>
    <row r="139" spans="1:12" ht="15" thickBot="1">
      <c r="A139" s="2" t="s">
        <v>126</v>
      </c>
      <c r="B139" s="10">
        <v>195506</v>
      </c>
      <c r="C139" s="4">
        <v>25.861111105199999</v>
      </c>
      <c r="D139" s="6">
        <v>17.666666665959998</v>
      </c>
      <c r="E139" s="6">
        <v>15.6666666698</v>
      </c>
      <c r="F139" s="6">
        <v>5.2222222217000001</v>
      </c>
      <c r="G139" s="7">
        <v>6.6666666660000002</v>
      </c>
      <c r="H139" s="7">
        <v>18.333333334800002</v>
      </c>
      <c r="I139" s="6">
        <v>1.5555555556799998</v>
      </c>
      <c r="J139" s="4">
        <f>I139*Variables_Weighted!$C$9</f>
        <v>4.3209876550123448E-2</v>
      </c>
      <c r="K139" s="6">
        <f t="shared" si="2"/>
        <v>91.015432095690116</v>
      </c>
      <c r="L139" s="6">
        <f t="shared" si="3"/>
        <v>207</v>
      </c>
    </row>
    <row r="140" spans="1:12" ht="15" thickBot="1">
      <c r="A140" s="2" t="s">
        <v>127</v>
      </c>
      <c r="B140" s="10">
        <v>19935</v>
      </c>
      <c r="C140" s="4">
        <v>42.583333323600002</v>
      </c>
      <c r="D140" s="6">
        <v>9.9166666662700003</v>
      </c>
      <c r="E140" s="6">
        <v>28.333333338999999</v>
      </c>
      <c r="F140" s="6">
        <v>17.555555553800001</v>
      </c>
      <c r="G140" s="7">
        <v>40.444444440400005</v>
      </c>
      <c r="H140" s="7">
        <v>31.944444447000002</v>
      </c>
      <c r="I140" s="6">
        <v>8.3333333339999989</v>
      </c>
      <c r="J140" s="4">
        <f>I140*Variables_Weighted!$C$9</f>
        <v>0.23148148151851847</v>
      </c>
      <c r="K140" s="6">
        <f t="shared" si="2"/>
        <v>179.34259258558853</v>
      </c>
      <c r="L140" s="6">
        <f t="shared" si="3"/>
        <v>18</v>
      </c>
    </row>
    <row r="141" spans="1:12" ht="15" thickBot="1">
      <c r="A141" s="2" t="s">
        <v>128</v>
      </c>
      <c r="B141" s="10">
        <v>14836</v>
      </c>
      <c r="C141" s="4">
        <v>18.083333329199998</v>
      </c>
      <c r="D141" s="6">
        <v>10.666666666239999</v>
      </c>
      <c r="E141" s="6">
        <v>32.000000006400001</v>
      </c>
      <c r="F141" s="6">
        <v>18.222222220400003</v>
      </c>
      <c r="G141" s="7">
        <v>21.111111109000003</v>
      </c>
      <c r="H141" s="7">
        <v>14.166666667800001</v>
      </c>
      <c r="I141" s="6">
        <v>6.2222222227199993</v>
      </c>
      <c r="J141" s="4">
        <f>I141*Variables_Weighted!$C$9</f>
        <v>0.17283950620049379</v>
      </c>
      <c r="K141" s="6">
        <f t="shared" si="2"/>
        <v>120.6450617279605</v>
      </c>
      <c r="L141" s="6">
        <f t="shared" si="3"/>
        <v>125</v>
      </c>
    </row>
    <row r="142" spans="1:12" ht="15" thickBot="1">
      <c r="A142" s="2" t="s">
        <v>129</v>
      </c>
      <c r="B142" s="10">
        <v>172366</v>
      </c>
      <c r="C142" s="4">
        <v>22.555555550400001</v>
      </c>
      <c r="D142" s="6">
        <v>19.91666666587</v>
      </c>
      <c r="E142" s="6">
        <v>13.333333335999999</v>
      </c>
      <c r="F142" s="6">
        <v>4.4444444440000002</v>
      </c>
      <c r="G142" s="7">
        <v>3.3333333330000001</v>
      </c>
      <c r="H142" s="7">
        <v>22.777777779600001</v>
      </c>
      <c r="I142" s="6">
        <v>4.1111111114399996</v>
      </c>
      <c r="J142" s="4">
        <f>I142*Variables_Weighted!$C$9</f>
        <v>0.11419753088246912</v>
      </c>
      <c r="K142" s="6">
        <f t="shared" si="2"/>
        <v>90.586419751192452</v>
      </c>
      <c r="L142" s="6">
        <f t="shared" si="3"/>
        <v>209</v>
      </c>
    </row>
    <row r="143" spans="1:12" ht="15" thickBot="1">
      <c r="A143" s="2" t="s">
        <v>130</v>
      </c>
      <c r="B143" s="10">
        <v>48973</v>
      </c>
      <c r="C143" s="4">
        <v>33.249999992399999</v>
      </c>
      <c r="D143" s="6">
        <v>17.833333332620001</v>
      </c>
      <c r="E143" s="6">
        <v>0.16666666669999999</v>
      </c>
      <c r="F143" s="6">
        <v>6.2222222216</v>
      </c>
      <c r="G143" s="7">
        <v>0.44444444440000003</v>
      </c>
      <c r="H143" s="7">
        <v>28.1944444467</v>
      </c>
      <c r="I143" s="6">
        <v>6.4444444449599994</v>
      </c>
      <c r="J143" s="4">
        <f>I143*Variables_Weighted!$C$9</f>
        <v>0.17901234570765429</v>
      </c>
      <c r="K143" s="6">
        <f t="shared" ref="K143:K206" si="4">SUM(C143:J143)</f>
        <v>92.73456789508765</v>
      </c>
      <c r="L143" s="6">
        <f t="shared" ref="L143:L206" si="5">RANK(K143, K$14:K$267, 0)</f>
        <v>204</v>
      </c>
    </row>
    <row r="144" spans="1:12" ht="15" thickBot="1">
      <c r="A144" s="2" t="s">
        <v>131</v>
      </c>
      <c r="B144" s="11">
        <v>358</v>
      </c>
      <c r="C144" s="4">
        <v>35.583333325200002</v>
      </c>
      <c r="D144" s="6">
        <v>18.666666665919998</v>
      </c>
      <c r="E144" s="6">
        <v>0.16666666669999999</v>
      </c>
      <c r="F144" s="6">
        <v>27.999999997200003</v>
      </c>
      <c r="G144" s="7">
        <v>54.444444439000002</v>
      </c>
      <c r="H144" s="7">
        <v>17.222222223599999</v>
      </c>
      <c r="I144" s="6">
        <v>13.0555555566</v>
      </c>
      <c r="J144" s="4">
        <f>I144*Variables_Weighted!$C$9</f>
        <v>0.36265432104567902</v>
      </c>
      <c r="K144" s="6">
        <f t="shared" si="4"/>
        <v>167.5015431952657</v>
      </c>
      <c r="L144" s="6">
        <f t="shared" si="5"/>
        <v>30</v>
      </c>
    </row>
    <row r="145" spans="1:12" ht="15" thickBot="1">
      <c r="A145" s="2" t="s">
        <v>132</v>
      </c>
      <c r="B145" s="11">
        <v>740</v>
      </c>
      <c r="C145" s="4">
        <v>36.166666658399997</v>
      </c>
      <c r="D145" s="6">
        <v>0.66666666663999996</v>
      </c>
      <c r="E145" s="6">
        <v>0.16666666669999999</v>
      </c>
      <c r="F145" s="6">
        <v>27.111111108400003</v>
      </c>
      <c r="G145" s="7">
        <v>28.888888886</v>
      </c>
      <c r="H145" s="7">
        <v>25.277777779800001</v>
      </c>
      <c r="I145" s="6">
        <v>13.722222223319999</v>
      </c>
      <c r="J145" s="4">
        <f>I145*Variables_Weighted!$C$9</f>
        <v>0.38117283956716047</v>
      </c>
      <c r="K145" s="6">
        <f t="shared" si="4"/>
        <v>132.38117282882718</v>
      </c>
      <c r="L145" s="6">
        <f t="shared" si="5"/>
        <v>94</v>
      </c>
    </row>
    <row r="146" spans="1:12" ht="15" thickBot="1">
      <c r="A146" s="2" t="s">
        <v>133</v>
      </c>
      <c r="B146" s="10">
        <v>53741</v>
      </c>
      <c r="C146" s="4">
        <v>31.499999992799999</v>
      </c>
      <c r="D146" s="6">
        <v>6.0833333330899997</v>
      </c>
      <c r="E146" s="6">
        <v>24.500000004899999</v>
      </c>
      <c r="F146" s="6">
        <v>8.2222222214000009</v>
      </c>
      <c r="G146" s="7">
        <v>26.222222219600003</v>
      </c>
      <c r="H146" s="7">
        <v>26.8055555577</v>
      </c>
      <c r="I146" s="6">
        <v>6.00000000048</v>
      </c>
      <c r="J146" s="4">
        <f>I146*Variables_Weighted!$C$9</f>
        <v>0.16666666669333333</v>
      </c>
      <c r="K146" s="6">
        <f t="shared" si="4"/>
        <v>129.49999999666335</v>
      </c>
      <c r="L146" s="6">
        <f t="shared" si="5"/>
        <v>105</v>
      </c>
    </row>
    <row r="147" spans="1:12" ht="15" thickBot="1">
      <c r="A147" s="2" t="s">
        <v>134</v>
      </c>
      <c r="B147" s="10">
        <v>4422</v>
      </c>
      <c r="C147" s="4">
        <v>46.083333322800001</v>
      </c>
      <c r="D147" s="6">
        <v>7.4166666663699994</v>
      </c>
      <c r="E147" s="6">
        <v>39.500000007899999</v>
      </c>
      <c r="F147" s="6">
        <v>16.444444442800002</v>
      </c>
      <c r="G147" s="7">
        <v>40.666666662600001</v>
      </c>
      <c r="H147" s="7">
        <v>31.527777780300003</v>
      </c>
      <c r="I147" s="6">
        <v>8.5000000006800001</v>
      </c>
      <c r="J147" s="4">
        <f>I147*Variables_Weighted!$C$9</f>
        <v>0.23611111114888889</v>
      </c>
      <c r="K147" s="6">
        <f t="shared" si="4"/>
        <v>190.37499999459888</v>
      </c>
      <c r="L147" s="6">
        <f t="shared" si="5"/>
        <v>9</v>
      </c>
    </row>
    <row r="148" spans="1:12" ht="15" thickBot="1">
      <c r="A148" s="2" t="s">
        <v>135</v>
      </c>
      <c r="B148" s="11">
        <v>233</v>
      </c>
      <c r="C148" s="4">
        <v>48.805555544400001</v>
      </c>
      <c r="D148" s="6">
        <v>18.416666665929998</v>
      </c>
      <c r="E148" s="6">
        <v>0.16666666669999999</v>
      </c>
      <c r="F148" s="6">
        <v>28.111111108300001</v>
      </c>
      <c r="G148" s="7">
        <v>3.9999999996000004</v>
      </c>
      <c r="H148" s="7">
        <v>34.166666669400001</v>
      </c>
      <c r="I148" s="6">
        <v>14.05555555668</v>
      </c>
      <c r="J148" s="4">
        <f>I148*Variables_Weighted!$C$9</f>
        <v>0.3904320988279012</v>
      </c>
      <c r="K148" s="6">
        <f t="shared" si="4"/>
        <v>148.11265430983792</v>
      </c>
      <c r="L148" s="6">
        <f t="shared" si="5"/>
        <v>61</v>
      </c>
    </row>
    <row r="149" spans="1:12" ht="15" thickBot="1">
      <c r="A149" s="2" t="s">
        <v>136</v>
      </c>
      <c r="B149" s="10">
        <v>3128</v>
      </c>
      <c r="C149" s="4">
        <v>44.138888878800003</v>
      </c>
      <c r="D149" s="6">
        <v>6.99999999972</v>
      </c>
      <c r="E149" s="6">
        <v>0.16666666669999999</v>
      </c>
      <c r="F149" s="6">
        <v>19.999999998</v>
      </c>
      <c r="G149" s="7">
        <v>38.888888885</v>
      </c>
      <c r="H149" s="7">
        <v>23.1944444463</v>
      </c>
      <c r="I149" s="6">
        <v>13.888888889999999</v>
      </c>
      <c r="J149" s="4">
        <f>I149*Variables_Weighted!$C$9</f>
        <v>0.38580246919753081</v>
      </c>
      <c r="K149" s="6">
        <f t="shared" si="4"/>
        <v>147.66358023371754</v>
      </c>
      <c r="L149" s="6">
        <f t="shared" si="5"/>
        <v>64</v>
      </c>
    </row>
    <row r="150" spans="1:12" ht="15" thickBot="1">
      <c r="A150" s="2" t="s">
        <v>137</v>
      </c>
      <c r="B150" s="10">
        <v>30362</v>
      </c>
      <c r="C150" s="4">
        <v>5.0555555543999997</v>
      </c>
      <c r="D150" s="6">
        <v>13.749999999449999</v>
      </c>
      <c r="E150" s="6">
        <v>23.666666671399998</v>
      </c>
      <c r="F150" s="6">
        <v>11.3333333322</v>
      </c>
      <c r="G150" s="7">
        <v>41.999999995800003</v>
      </c>
      <c r="H150" s="7">
        <v>6.5277777782999999</v>
      </c>
      <c r="I150" s="6">
        <v>2.38888888908</v>
      </c>
      <c r="J150" s="4">
        <f>I150*Variables_Weighted!$C$9</f>
        <v>6.6358024701975299E-2</v>
      </c>
      <c r="K150" s="6">
        <f t="shared" si="4"/>
        <v>104.78858024533197</v>
      </c>
      <c r="L150" s="6">
        <f t="shared" si="5"/>
        <v>169</v>
      </c>
    </row>
    <row r="151" spans="1:12" ht="15" thickBot="1">
      <c r="A151" s="2" t="s">
        <v>138</v>
      </c>
      <c r="B151" s="10">
        <v>3273</v>
      </c>
      <c r="C151" s="4">
        <v>38.499999991199999</v>
      </c>
      <c r="D151" s="6">
        <v>0.74999999997</v>
      </c>
      <c r="E151" s="6">
        <v>40.333333341399999</v>
      </c>
      <c r="F151" s="6">
        <v>26.444444441800002</v>
      </c>
      <c r="G151" s="7">
        <v>50.222222217200006</v>
      </c>
      <c r="H151" s="7">
        <v>24.027777779700003</v>
      </c>
      <c r="I151" s="6">
        <v>11.50000000092</v>
      </c>
      <c r="J151" s="4">
        <f>I151*Variables_Weighted!$C$9</f>
        <v>0.31944444449555554</v>
      </c>
      <c r="K151" s="6">
        <f t="shared" si="4"/>
        <v>192.09722221668557</v>
      </c>
      <c r="L151" s="6">
        <f t="shared" si="5"/>
        <v>8</v>
      </c>
    </row>
    <row r="152" spans="1:12" ht="15" thickBot="1">
      <c r="A152" s="9" t="s">
        <v>142</v>
      </c>
      <c r="B152" s="13">
        <v>6604</v>
      </c>
      <c r="C152" s="4">
        <v>46.861111100400002</v>
      </c>
      <c r="D152" s="6">
        <v>12.833333332819999</v>
      </c>
      <c r="E152" s="6">
        <v>0.16666666669999999</v>
      </c>
      <c r="F152" s="6">
        <v>12.777777776500001</v>
      </c>
      <c r="G152" s="7">
        <v>55.111111105600003</v>
      </c>
      <c r="H152" s="7">
        <v>5.5555555559999998</v>
      </c>
      <c r="I152" s="6">
        <v>12.444444445439999</v>
      </c>
      <c r="J152" s="4">
        <f>I152*Variables_Weighted!$C$9</f>
        <v>0.34567901240098758</v>
      </c>
      <c r="K152" s="6">
        <f t="shared" si="4"/>
        <v>146.09567899586096</v>
      </c>
      <c r="L152" s="6">
        <f t="shared" si="5"/>
        <v>69</v>
      </c>
    </row>
    <row r="153" spans="1:12" ht="15" thickBot="1">
      <c r="A153" s="9" t="s">
        <v>139</v>
      </c>
      <c r="B153" s="13">
        <v>50484</v>
      </c>
      <c r="C153" s="4">
        <v>7.9722222203999999</v>
      </c>
      <c r="D153" s="6">
        <v>5.6666666664399994</v>
      </c>
      <c r="E153" s="6">
        <v>20.000000004</v>
      </c>
      <c r="F153" s="6">
        <v>9.1111111102000013</v>
      </c>
      <c r="G153" s="7">
        <v>19.777777775800001</v>
      </c>
      <c r="H153" s="7">
        <v>13.7500000011</v>
      </c>
      <c r="I153" s="6">
        <v>3.2222222224799997</v>
      </c>
      <c r="J153" s="4">
        <f>I153*Variables_Weighted!$C$9</f>
        <v>8.9506172853827143E-2</v>
      </c>
      <c r="K153" s="6">
        <f t="shared" si="4"/>
        <v>79.589506173273833</v>
      </c>
      <c r="L153" s="6">
        <f t="shared" si="5"/>
        <v>229</v>
      </c>
    </row>
    <row r="154" spans="1:12" ht="15" thickBot="1">
      <c r="A154" s="9" t="s">
        <v>140</v>
      </c>
      <c r="B154" s="13">
        <v>12724</v>
      </c>
      <c r="C154" s="4">
        <v>28.583333326799998</v>
      </c>
      <c r="D154" s="6">
        <v>2.9166666665499998</v>
      </c>
      <c r="E154" s="6">
        <v>32.833333339900001</v>
      </c>
      <c r="F154" s="6">
        <v>21.9999999978</v>
      </c>
      <c r="G154" s="7">
        <v>37.777777774</v>
      </c>
      <c r="H154" s="7">
        <v>30.0000000024</v>
      </c>
      <c r="I154" s="6">
        <v>6.3333333338399997</v>
      </c>
      <c r="J154" s="4">
        <f>I154*Variables_Weighted!$C$9</f>
        <v>0.17592592595407405</v>
      </c>
      <c r="K154" s="6">
        <f t="shared" si="4"/>
        <v>160.62037036724405</v>
      </c>
      <c r="L154" s="6">
        <f t="shared" si="5"/>
        <v>38</v>
      </c>
    </row>
    <row r="155" spans="1:12" ht="15" thickBot="1">
      <c r="A155" s="9" t="s">
        <v>141</v>
      </c>
      <c r="B155" s="13">
        <v>22785</v>
      </c>
      <c r="C155" s="4">
        <v>29.166666660000001</v>
      </c>
      <c r="D155" s="6">
        <v>11.49999999954</v>
      </c>
      <c r="E155" s="6">
        <v>25.666666671799998</v>
      </c>
      <c r="F155" s="6">
        <v>7.6666666659000002</v>
      </c>
      <c r="G155" s="7">
        <v>13.777777776400001</v>
      </c>
      <c r="H155" s="7">
        <v>30.6944444469</v>
      </c>
      <c r="I155" s="6">
        <v>10.05555555636</v>
      </c>
      <c r="J155" s="4">
        <f>I155*Variables_Weighted!$C$9</f>
        <v>0.27932098769901231</v>
      </c>
      <c r="K155" s="6">
        <f t="shared" si="4"/>
        <v>128.807098764599</v>
      </c>
      <c r="L155" s="6">
        <f t="shared" si="5"/>
        <v>109</v>
      </c>
    </row>
    <row r="156" spans="1:12" ht="15" thickBot="1">
      <c r="A156" s="2" t="s">
        <v>143</v>
      </c>
      <c r="B156" s="10">
        <v>20589</v>
      </c>
      <c r="C156" s="4">
        <v>37.333333324800002</v>
      </c>
      <c r="D156" s="6">
        <v>5.9166666664299994</v>
      </c>
      <c r="E156" s="6">
        <v>34.166666673499996</v>
      </c>
      <c r="F156" s="6">
        <v>20.777777775700002</v>
      </c>
      <c r="G156" s="7">
        <v>27.999999997200003</v>
      </c>
      <c r="H156" s="7">
        <v>30.277777780200001</v>
      </c>
      <c r="I156" s="6">
        <v>5.0555555559599998</v>
      </c>
      <c r="J156" s="4">
        <f>I156*Variables_Weighted!$C$9</f>
        <v>0.14043209878790122</v>
      </c>
      <c r="K156" s="6">
        <f t="shared" si="4"/>
        <v>161.66820987257793</v>
      </c>
      <c r="L156" s="6">
        <f t="shared" si="5"/>
        <v>36</v>
      </c>
    </row>
    <row r="157" spans="1:12" ht="15" thickBot="1">
      <c r="A157" s="2" t="s">
        <v>144</v>
      </c>
      <c r="B157" s="10">
        <v>17954</v>
      </c>
      <c r="C157" s="4">
        <v>26.444444438400001</v>
      </c>
      <c r="D157" s="6">
        <v>11.333333332879999</v>
      </c>
      <c r="E157" s="6">
        <v>0.16666666669999999</v>
      </c>
      <c r="F157" s="6">
        <v>13.999999998600002</v>
      </c>
      <c r="G157" s="7">
        <v>16.222222220600003</v>
      </c>
      <c r="H157" s="7">
        <v>23.333333335200003</v>
      </c>
      <c r="I157" s="6">
        <v>9.4444444452000003</v>
      </c>
      <c r="J157" s="4">
        <f>I157*Variables_Weighted!$C$9</f>
        <v>0.26234567905432099</v>
      </c>
      <c r="K157" s="6">
        <f t="shared" si="4"/>
        <v>101.20679011663432</v>
      </c>
      <c r="L157" s="6">
        <f t="shared" si="5"/>
        <v>175</v>
      </c>
    </row>
    <row r="158" spans="1:12" ht="15" thickBot="1">
      <c r="A158" s="2" t="s">
        <v>145</v>
      </c>
      <c r="B158" s="10">
        <v>16209</v>
      </c>
      <c r="C158" s="4">
        <v>23.916666661200001</v>
      </c>
      <c r="D158" s="6">
        <v>5.99999999976</v>
      </c>
      <c r="E158" s="6">
        <v>0.16666666669999999</v>
      </c>
      <c r="F158" s="6">
        <v>19.4444444425</v>
      </c>
      <c r="G158" s="7">
        <v>32.444444441200005</v>
      </c>
      <c r="H158" s="7">
        <v>14.583333334500001</v>
      </c>
      <c r="I158" s="6">
        <v>9.9444444452400003</v>
      </c>
      <c r="J158" s="4">
        <f>I158*Variables_Weighted!$C$9</f>
        <v>0.27623456794543211</v>
      </c>
      <c r="K158" s="6">
        <f t="shared" si="4"/>
        <v>106.77623455904543</v>
      </c>
      <c r="L158" s="6">
        <f t="shared" si="5"/>
        <v>158</v>
      </c>
    </row>
    <row r="159" spans="1:12" ht="15" thickBot="1">
      <c r="A159" s="2" t="s">
        <v>146</v>
      </c>
      <c r="B159" s="10">
        <v>101992</v>
      </c>
      <c r="C159" s="4">
        <v>20.9999999952</v>
      </c>
      <c r="D159" s="6">
        <v>18.249999999269999</v>
      </c>
      <c r="E159" s="6">
        <v>19.666666670599998</v>
      </c>
      <c r="F159" s="6">
        <v>6.5555555549000006</v>
      </c>
      <c r="G159" s="7">
        <v>20.8888888868</v>
      </c>
      <c r="H159" s="7">
        <v>8.1944444451000003</v>
      </c>
      <c r="I159" s="6">
        <v>1.2777777778799999</v>
      </c>
      <c r="J159" s="4">
        <f>I159*Variables_Weighted!$C$9</f>
        <v>3.5493827166172838E-2</v>
      </c>
      <c r="K159" s="6">
        <f t="shared" si="4"/>
        <v>95.868827156916183</v>
      </c>
      <c r="L159" s="6">
        <f t="shared" si="5"/>
        <v>192</v>
      </c>
    </row>
    <row r="160" spans="1:12" ht="15" thickBot="1">
      <c r="A160" s="2" t="s">
        <v>147</v>
      </c>
      <c r="B160" s="10">
        <v>22253</v>
      </c>
      <c r="C160" s="4">
        <v>9.9166666643999992</v>
      </c>
      <c r="D160" s="6">
        <v>6.6666666663999994</v>
      </c>
      <c r="E160" s="6">
        <v>33.500000006699999</v>
      </c>
      <c r="F160" s="6">
        <v>11.4444444433</v>
      </c>
      <c r="G160" s="7">
        <v>41.555555551400005</v>
      </c>
      <c r="H160" s="7">
        <v>19.166666668200001</v>
      </c>
      <c r="I160" s="6">
        <v>8.9444444451600003</v>
      </c>
      <c r="J160" s="4">
        <f>I160*Variables_Weighted!$C$9</f>
        <v>0.24845679016320987</v>
      </c>
      <c r="K160" s="6">
        <f t="shared" si="4"/>
        <v>131.44290123572321</v>
      </c>
      <c r="L160" s="6">
        <f t="shared" si="5"/>
        <v>100</v>
      </c>
    </row>
    <row r="161" spans="1:12" ht="15" thickBot="1">
      <c r="A161" s="2" t="s">
        <v>148</v>
      </c>
      <c r="B161" s="10">
        <v>2854</v>
      </c>
      <c r="C161" s="4">
        <v>45.305555545200001</v>
      </c>
      <c r="D161" s="6">
        <v>13.49999999946</v>
      </c>
      <c r="E161" s="6">
        <v>0.16666666669999999</v>
      </c>
      <c r="F161" s="6">
        <v>27.333333330600002</v>
      </c>
      <c r="G161" s="7">
        <v>11.3333333322</v>
      </c>
      <c r="H161" s="7">
        <v>28.750000002300002</v>
      </c>
      <c r="I161" s="6">
        <v>10.222222223039999</v>
      </c>
      <c r="J161" s="4">
        <f>I161*Variables_Weighted!$C$9</f>
        <v>0.2839506173293827</v>
      </c>
      <c r="K161" s="6">
        <f t="shared" si="4"/>
        <v>136.89506171682939</v>
      </c>
      <c r="L161" s="6">
        <f t="shared" si="5"/>
        <v>84</v>
      </c>
    </row>
    <row r="162" spans="1:12" ht="15" thickBot="1">
      <c r="A162" s="2" t="s">
        <v>149</v>
      </c>
      <c r="B162" s="10">
        <v>11428</v>
      </c>
      <c r="C162" s="4">
        <v>44.916666656399997</v>
      </c>
      <c r="D162" s="6">
        <v>8.9166666663100003</v>
      </c>
      <c r="E162" s="6">
        <v>0.16666666669999999</v>
      </c>
      <c r="F162" s="6">
        <v>14.111111109700001</v>
      </c>
      <c r="G162" s="7">
        <v>27.555555552800001</v>
      </c>
      <c r="H162" s="7">
        <v>9.5833333341000007</v>
      </c>
      <c r="I162" s="6">
        <v>10.166666667479999</v>
      </c>
      <c r="J162" s="4">
        <f>I162*Variables_Weighted!$C$9</f>
        <v>0.28240740745259257</v>
      </c>
      <c r="K162" s="6">
        <f t="shared" si="4"/>
        <v>115.69907406094261</v>
      </c>
      <c r="L162" s="6">
        <f t="shared" si="5"/>
        <v>141</v>
      </c>
    </row>
    <row r="163" spans="1:12" ht="15" thickBot="1">
      <c r="A163" s="2" t="s">
        <v>150</v>
      </c>
      <c r="B163" s="10">
        <v>22540</v>
      </c>
      <c r="C163" s="4">
        <v>30.722222215199999</v>
      </c>
      <c r="D163" s="6">
        <v>3.74999999985</v>
      </c>
      <c r="E163" s="6">
        <v>26.0000000052</v>
      </c>
      <c r="F163" s="6">
        <v>4.7777777772999999</v>
      </c>
      <c r="G163" s="7">
        <v>26.666666664000001</v>
      </c>
      <c r="H163" s="7">
        <v>29.861111113500002</v>
      </c>
      <c r="I163" s="6">
        <v>5.6666666671199994</v>
      </c>
      <c r="J163" s="4">
        <f>I163*Variables_Weighted!$C$9</f>
        <v>0.15740740743259257</v>
      </c>
      <c r="K163" s="6">
        <f t="shared" si="4"/>
        <v>127.60185184960258</v>
      </c>
      <c r="L163" s="6">
        <f t="shared" si="5"/>
        <v>111</v>
      </c>
    </row>
    <row r="164" spans="1:12" ht="15" thickBot="1">
      <c r="A164" s="2" t="s">
        <v>151</v>
      </c>
      <c r="B164" s="11">
        <v>51</v>
      </c>
      <c r="C164" s="4">
        <v>0.1944444444</v>
      </c>
      <c r="D164" s="6">
        <v>21.166666665819999</v>
      </c>
      <c r="E164" s="6">
        <v>0.16666666669999999</v>
      </c>
      <c r="F164" s="6">
        <v>0.11111111110000001</v>
      </c>
      <c r="G164" s="7">
        <v>2.8888888886000004</v>
      </c>
      <c r="H164" s="7">
        <v>0.13888888890000001</v>
      </c>
      <c r="I164" s="6">
        <v>14.11111111224</v>
      </c>
      <c r="J164" s="4">
        <f>I164*Variables_Weighted!$C$9</f>
        <v>0.39197530870469133</v>
      </c>
      <c r="K164" s="6">
        <f t="shared" si="4"/>
        <v>39.169753086464688</v>
      </c>
      <c r="L164" s="6">
        <f t="shared" si="5"/>
        <v>254</v>
      </c>
    </row>
    <row r="165" spans="1:12" ht="15" thickBot="1">
      <c r="A165" s="2" t="s">
        <v>152</v>
      </c>
      <c r="B165" s="10">
        <v>317561</v>
      </c>
      <c r="C165" s="4">
        <v>0.97222222199999997</v>
      </c>
      <c r="D165" s="6">
        <v>14.833333332739999</v>
      </c>
      <c r="E165" s="6">
        <v>21.0000000042</v>
      </c>
      <c r="F165" s="6">
        <v>3.7777777774000003</v>
      </c>
      <c r="G165" s="7">
        <v>26.8888888862</v>
      </c>
      <c r="H165" s="7">
        <v>16.666666668000001</v>
      </c>
      <c r="I165" s="6">
        <v>0.94444444451999998</v>
      </c>
      <c r="J165" s="4">
        <f>I165*Variables_Weighted!$C$9</f>
        <v>2.6234567905432098E-2</v>
      </c>
      <c r="K165" s="6">
        <f t="shared" si="4"/>
        <v>85.109567902965438</v>
      </c>
      <c r="L165" s="6">
        <f t="shared" si="5"/>
        <v>222</v>
      </c>
    </row>
    <row r="166" spans="1:12" ht="15" thickBot="1">
      <c r="A166" s="2" t="s">
        <v>153</v>
      </c>
      <c r="B166" s="10">
        <v>5724</v>
      </c>
      <c r="C166" s="4">
        <v>34.02777777</v>
      </c>
      <c r="D166" s="6">
        <v>4.6666666664799994</v>
      </c>
      <c r="E166" s="6">
        <v>37.833333340899998</v>
      </c>
      <c r="F166" s="6">
        <v>25.333333330800002</v>
      </c>
      <c r="G166" s="7">
        <v>32.222222219000002</v>
      </c>
      <c r="H166" s="7">
        <v>20.833333335000003</v>
      </c>
      <c r="I166" s="6">
        <v>9.0000000007200001</v>
      </c>
      <c r="J166" s="4">
        <f>I166*Variables_Weighted!$C$9</f>
        <v>0.25000000004</v>
      </c>
      <c r="K166" s="6">
        <f t="shared" si="4"/>
        <v>164.16666666294</v>
      </c>
      <c r="L166" s="6">
        <f t="shared" si="5"/>
        <v>31</v>
      </c>
    </row>
    <row r="167" spans="1:12" ht="15" thickBot="1">
      <c r="A167" s="9" t="s">
        <v>157</v>
      </c>
      <c r="B167" s="13">
        <v>13661</v>
      </c>
      <c r="C167" s="4">
        <v>32.083333326000002</v>
      </c>
      <c r="D167" s="6">
        <v>11.749999999529999</v>
      </c>
      <c r="E167" s="6">
        <v>32.500000006499995</v>
      </c>
      <c r="F167" s="6">
        <v>12.222222221000001</v>
      </c>
      <c r="G167" s="7">
        <v>36.222222218600002</v>
      </c>
      <c r="H167" s="7">
        <v>27.083333335500001</v>
      </c>
      <c r="I167" s="6">
        <v>8.4444444451200003</v>
      </c>
      <c r="J167" s="4">
        <f>I167*Variables_Weighted!$C$9</f>
        <v>0.23456790127209876</v>
      </c>
      <c r="K167" s="6">
        <f t="shared" si="4"/>
        <v>160.54012345352211</v>
      </c>
      <c r="L167" s="6">
        <f t="shared" si="5"/>
        <v>39</v>
      </c>
    </row>
    <row r="168" spans="1:12" ht="15" thickBot="1">
      <c r="A168" s="9" t="s">
        <v>158</v>
      </c>
      <c r="B168" s="13">
        <v>9560</v>
      </c>
      <c r="C168" s="4">
        <v>15.166666663199999</v>
      </c>
      <c r="D168" s="6">
        <v>1.99999999992</v>
      </c>
      <c r="E168" s="6">
        <v>0.16666666669999999</v>
      </c>
      <c r="F168" s="6">
        <v>9.4444444435000001</v>
      </c>
      <c r="G168" s="7">
        <v>49.555555550600005</v>
      </c>
      <c r="H168" s="7">
        <v>7.0833333339000006</v>
      </c>
      <c r="I168" s="6">
        <v>12.00000000096</v>
      </c>
      <c r="J168" s="4">
        <f>I168*Variables_Weighted!$C$9</f>
        <v>0.33333333338666665</v>
      </c>
      <c r="K168" s="6">
        <f t="shared" si="4"/>
        <v>95.749999992166664</v>
      </c>
      <c r="L168" s="6">
        <f t="shared" si="5"/>
        <v>193</v>
      </c>
    </row>
    <row r="169" spans="1:12" ht="15" thickBot="1">
      <c r="A169" s="9" t="s">
        <v>159</v>
      </c>
      <c r="B169" s="13">
        <v>5217</v>
      </c>
      <c r="C169" s="4">
        <v>3.6944444436000001</v>
      </c>
      <c r="D169" s="6">
        <v>10.916666666229998</v>
      </c>
      <c r="E169" s="6">
        <v>38.333333340999999</v>
      </c>
      <c r="F169" s="6">
        <v>21.666666664500003</v>
      </c>
      <c r="G169" s="7">
        <v>9.1111111102000013</v>
      </c>
      <c r="H169" s="7">
        <v>14.027777778900001</v>
      </c>
      <c r="I169" s="6">
        <v>11.222222223119999</v>
      </c>
      <c r="J169" s="4">
        <f>I169*Variables_Weighted!$C$9</f>
        <v>0.31172839511160488</v>
      </c>
      <c r="K169" s="6">
        <f t="shared" si="4"/>
        <v>109.28395062266161</v>
      </c>
      <c r="L169" s="6">
        <f t="shared" si="5"/>
        <v>152</v>
      </c>
    </row>
    <row r="170" spans="1:12" ht="15" thickBot="1">
      <c r="A170" s="9" t="s">
        <v>160</v>
      </c>
      <c r="B170" s="13">
        <v>3982</v>
      </c>
      <c r="C170" s="4">
        <v>48.0277777668</v>
      </c>
      <c r="D170" s="6">
        <v>12.166666666179999</v>
      </c>
      <c r="E170" s="6">
        <v>41.833333341699998</v>
      </c>
      <c r="F170" s="6">
        <v>17.666666664900003</v>
      </c>
      <c r="G170" s="7">
        <v>27.111111108400003</v>
      </c>
      <c r="H170" s="7">
        <v>25.833333335400003</v>
      </c>
      <c r="I170" s="6">
        <v>12.722222223239999</v>
      </c>
      <c r="J170" s="4">
        <f>I170*Variables_Weighted!$C$9</f>
        <v>0.35339506178493824</v>
      </c>
      <c r="K170" s="6">
        <f t="shared" si="4"/>
        <v>185.71450616840497</v>
      </c>
      <c r="L170" s="6">
        <f t="shared" si="5"/>
        <v>12</v>
      </c>
    </row>
    <row r="171" spans="1:12" ht="15" thickBot="1">
      <c r="A171" s="9" t="s">
        <v>161</v>
      </c>
      <c r="B171" s="13">
        <v>36125</v>
      </c>
      <c r="C171" s="4">
        <v>2.7222222216</v>
      </c>
      <c r="D171" s="6">
        <v>10.333333332919999</v>
      </c>
      <c r="E171" s="6">
        <v>0.16666666669999999</v>
      </c>
      <c r="F171" s="6">
        <v>11.666666665500001</v>
      </c>
      <c r="G171" s="7">
        <v>28.222222219400003</v>
      </c>
      <c r="H171" s="7">
        <v>2.3611111113000001</v>
      </c>
      <c r="I171" s="6">
        <v>1.7222222223599999</v>
      </c>
      <c r="J171" s="4">
        <f>I171*Variables_Weighted!$C$9</f>
        <v>4.7839506180493825E-2</v>
      </c>
      <c r="K171" s="6">
        <f t="shared" si="4"/>
        <v>57.242283945960494</v>
      </c>
      <c r="L171" s="6">
        <f t="shared" si="5"/>
        <v>246</v>
      </c>
    </row>
    <row r="172" spans="1:12" ht="15" thickBot="1">
      <c r="A172" s="9" t="s">
        <v>162</v>
      </c>
      <c r="B172" s="13">
        <v>57843</v>
      </c>
      <c r="C172" s="4">
        <v>6.0277777763999998</v>
      </c>
      <c r="D172" s="6">
        <v>12.58333333283</v>
      </c>
      <c r="E172" s="6">
        <v>24.1666666715</v>
      </c>
      <c r="F172" s="6">
        <v>1.5555555554</v>
      </c>
      <c r="G172" s="7">
        <v>54.222222216800006</v>
      </c>
      <c r="H172" s="7">
        <v>0.55555555560000003</v>
      </c>
      <c r="I172" s="6">
        <v>6.8333333338799997</v>
      </c>
      <c r="J172" s="4">
        <f>I172*Variables_Weighted!$C$9</f>
        <v>0.18981481484518517</v>
      </c>
      <c r="K172" s="6">
        <f t="shared" si="4"/>
        <v>106.13425925725518</v>
      </c>
      <c r="L172" s="6">
        <f t="shared" si="5"/>
        <v>163</v>
      </c>
    </row>
    <row r="173" spans="1:12" ht="15" thickBot="1">
      <c r="A173" s="9" t="s">
        <v>154</v>
      </c>
      <c r="B173" s="13">
        <v>7497</v>
      </c>
      <c r="C173" s="4">
        <v>19.833333328799998</v>
      </c>
      <c r="D173" s="6">
        <v>4.24999999983</v>
      </c>
      <c r="E173" s="6">
        <v>36.166666673899996</v>
      </c>
      <c r="F173" s="6">
        <v>22.111111108900001</v>
      </c>
      <c r="G173" s="7">
        <v>51.555555550400001</v>
      </c>
      <c r="H173" s="7">
        <v>10.416666667500001</v>
      </c>
      <c r="I173" s="6">
        <v>12.55555555656</v>
      </c>
      <c r="J173" s="4">
        <f>I173*Variables_Weighted!$C$9</f>
        <v>0.3487654321545679</v>
      </c>
      <c r="K173" s="6">
        <f t="shared" si="4"/>
        <v>157.23765431804458</v>
      </c>
      <c r="L173" s="6">
        <f t="shared" si="5"/>
        <v>46</v>
      </c>
    </row>
    <row r="174" spans="1:12" ht="15" thickBot="1">
      <c r="A174" s="9" t="s">
        <v>155</v>
      </c>
      <c r="B174" s="13">
        <v>266836</v>
      </c>
      <c r="C174" s="4">
        <v>4.6666666656000002</v>
      </c>
      <c r="D174" s="6">
        <v>16.583333332669998</v>
      </c>
      <c r="E174" s="6">
        <v>15.000000003</v>
      </c>
      <c r="F174" s="6">
        <v>7.2222222215</v>
      </c>
      <c r="G174" s="7">
        <v>18.444444442600002</v>
      </c>
      <c r="H174" s="7">
        <v>17.9166666681</v>
      </c>
      <c r="I174" s="6">
        <v>1.388888889</v>
      </c>
      <c r="J174" s="4">
        <f>I174*Variables_Weighted!$C$9</f>
        <v>3.8580246919753085E-2</v>
      </c>
      <c r="K174" s="6">
        <f t="shared" si="4"/>
        <v>81.260802469389745</v>
      </c>
      <c r="L174" s="6">
        <f t="shared" si="5"/>
        <v>228</v>
      </c>
    </row>
    <row r="175" spans="1:12" ht="15" thickBot="1">
      <c r="A175" s="9" t="s">
        <v>156</v>
      </c>
      <c r="B175" s="14">
        <v>576</v>
      </c>
      <c r="C175" s="4">
        <v>4.8611111100000004</v>
      </c>
      <c r="D175" s="6">
        <v>8.3333333329999995E-2</v>
      </c>
      <c r="E175" s="6">
        <v>0.16666666669999999</v>
      </c>
      <c r="F175" s="6">
        <v>27.777777775000001</v>
      </c>
      <c r="G175" s="7">
        <v>14.666666665200001</v>
      </c>
      <c r="H175" s="7">
        <v>8.6111111117999997</v>
      </c>
      <c r="I175" s="6">
        <v>13.833333334439999</v>
      </c>
      <c r="J175" s="4">
        <f>I175*Variables_Weighted!$C$9</f>
        <v>0.38425925932074068</v>
      </c>
      <c r="K175" s="6">
        <f t="shared" si="4"/>
        <v>70.384259255790738</v>
      </c>
      <c r="L175" s="6">
        <f t="shared" si="5"/>
        <v>239</v>
      </c>
    </row>
    <row r="176" spans="1:12" ht="15" thickBot="1">
      <c r="A176" s="2" t="s">
        <v>163</v>
      </c>
      <c r="B176" s="10">
        <v>53723</v>
      </c>
      <c r="C176" s="4">
        <v>21.583333328399998</v>
      </c>
      <c r="D176" s="6">
        <v>17.416666665969998</v>
      </c>
      <c r="E176" s="6">
        <v>17.500000003499999</v>
      </c>
      <c r="F176" s="6">
        <v>8.3333333325000005</v>
      </c>
      <c r="G176" s="7">
        <v>11.111111110000001</v>
      </c>
      <c r="H176" s="7">
        <v>23.611111113</v>
      </c>
      <c r="I176" s="6">
        <v>5.3333333337599997</v>
      </c>
      <c r="J176" s="4">
        <f>I176*Variables_Weighted!$C$9</f>
        <v>0.14814814817185185</v>
      </c>
      <c r="K176" s="6">
        <f t="shared" si="4"/>
        <v>105.03703703530185</v>
      </c>
      <c r="L176" s="6">
        <f t="shared" si="5"/>
        <v>168</v>
      </c>
    </row>
    <row r="177" spans="1:12" ht="15" thickBot="1">
      <c r="A177" s="2" t="s">
        <v>164</v>
      </c>
      <c r="B177" s="10">
        <v>1968</v>
      </c>
      <c r="C177" s="4">
        <v>0.58333333320000003</v>
      </c>
      <c r="D177" s="6">
        <v>1.1666666666199998</v>
      </c>
      <c r="E177" s="6">
        <v>0.16666666669999999</v>
      </c>
      <c r="F177" s="6">
        <v>23.333333331000002</v>
      </c>
      <c r="G177" s="7">
        <v>53.333333328000002</v>
      </c>
      <c r="H177" s="7">
        <v>27.777777780000001</v>
      </c>
      <c r="I177" s="6">
        <v>12.888888889919999</v>
      </c>
      <c r="J177" s="4">
        <f>I177*Variables_Weighted!$C$9</f>
        <v>0.35802469141530857</v>
      </c>
      <c r="K177" s="6">
        <f t="shared" si="4"/>
        <v>119.6080246868553</v>
      </c>
      <c r="L177" s="6">
        <f t="shared" si="5"/>
        <v>130</v>
      </c>
    </row>
    <row r="178" spans="1:12" ht="15" thickBot="1">
      <c r="A178" s="2" t="s">
        <v>165</v>
      </c>
      <c r="B178" s="10">
        <v>171999</v>
      </c>
      <c r="C178" s="4">
        <v>6.8055555539999997</v>
      </c>
      <c r="D178" s="6">
        <v>19.416666665889998</v>
      </c>
      <c r="E178" s="6">
        <v>16.666666669999998</v>
      </c>
      <c r="F178" s="6">
        <v>1.7777777776000001</v>
      </c>
      <c r="G178" s="7">
        <v>5.3333333328000005</v>
      </c>
      <c r="H178" s="7">
        <v>2.9166666669000003</v>
      </c>
      <c r="I178" s="6">
        <v>1.9444444446</v>
      </c>
      <c r="J178" s="4">
        <f>I178*Variables_Weighted!$C$9</f>
        <v>5.4012345687654319E-2</v>
      </c>
      <c r="K178" s="6">
        <f t="shared" si="4"/>
        <v>54.915123457477655</v>
      </c>
      <c r="L178" s="6">
        <f t="shared" si="5"/>
        <v>248</v>
      </c>
    </row>
    <row r="179" spans="1:12" ht="15" thickBot="1">
      <c r="A179" s="2" t="s">
        <v>166</v>
      </c>
      <c r="B179" s="10">
        <v>25628</v>
      </c>
      <c r="C179" s="4">
        <v>29.361111104399999</v>
      </c>
      <c r="D179" s="6">
        <v>12.333333332839999</v>
      </c>
      <c r="E179" s="6">
        <v>0.16666666669999999</v>
      </c>
      <c r="F179" s="6">
        <v>16.666666665000001</v>
      </c>
      <c r="G179" s="7">
        <v>34.666666663200004</v>
      </c>
      <c r="H179" s="7">
        <v>18.750000001500002</v>
      </c>
      <c r="I179" s="6">
        <v>7.1666666672399995</v>
      </c>
      <c r="J179" s="4">
        <f>I179*Variables_Weighted!$C$9</f>
        <v>0.1990740741059259</v>
      </c>
      <c r="K179" s="6">
        <f t="shared" si="4"/>
        <v>119.31018517498592</v>
      </c>
      <c r="L179" s="6">
        <f t="shared" si="5"/>
        <v>134</v>
      </c>
    </row>
    <row r="180" spans="1:12" ht="15" thickBot="1">
      <c r="A180" s="2" t="s">
        <v>167</v>
      </c>
      <c r="B180" s="10">
        <v>4500</v>
      </c>
      <c r="C180" s="4">
        <v>43.361111101200002</v>
      </c>
      <c r="D180" s="6">
        <v>3.1666666665399998</v>
      </c>
      <c r="E180" s="6">
        <v>0.16666666669999999</v>
      </c>
      <c r="F180" s="6">
        <v>25.111111108600003</v>
      </c>
      <c r="G180" s="7">
        <v>29.111111108200003</v>
      </c>
      <c r="H180" s="7">
        <v>33.888888891600004</v>
      </c>
      <c r="I180" s="6">
        <v>13.333333334399999</v>
      </c>
      <c r="J180" s="4">
        <f>I180*Variables_Weighted!$C$9</f>
        <v>0.37037037042962956</v>
      </c>
      <c r="K180" s="6">
        <f t="shared" si="4"/>
        <v>148.50925924766966</v>
      </c>
      <c r="L180" s="6">
        <f t="shared" si="5"/>
        <v>60</v>
      </c>
    </row>
    <row r="181" spans="1:12" ht="15" thickBot="1">
      <c r="A181" s="2" t="s">
        <v>168</v>
      </c>
      <c r="B181" s="10">
        <v>8943</v>
      </c>
      <c r="C181" s="4">
        <v>27.611111104799999</v>
      </c>
      <c r="D181" s="6">
        <v>16.499999999339998</v>
      </c>
      <c r="E181" s="6">
        <v>35.500000007099999</v>
      </c>
      <c r="F181" s="6">
        <v>20.3333333313</v>
      </c>
      <c r="G181" s="7">
        <v>48.444444439600005</v>
      </c>
      <c r="H181" s="7">
        <v>30.972222224700001</v>
      </c>
      <c r="I181" s="6">
        <v>10.0000000008</v>
      </c>
      <c r="J181" s="4">
        <f>I181*Variables_Weighted!$C$9</f>
        <v>0.27777777782222224</v>
      </c>
      <c r="K181" s="6">
        <f t="shared" si="4"/>
        <v>189.63888888546222</v>
      </c>
      <c r="L181" s="6">
        <f t="shared" si="5"/>
        <v>10</v>
      </c>
    </row>
    <row r="182" spans="1:12" ht="15" thickBot="1">
      <c r="A182" s="2" t="s">
        <v>169</v>
      </c>
      <c r="B182" s="10">
        <v>21063</v>
      </c>
      <c r="C182" s="4">
        <v>20.805555550800001</v>
      </c>
      <c r="D182" s="6">
        <v>2.74999999989</v>
      </c>
      <c r="E182" s="6">
        <v>27.1666666721</v>
      </c>
      <c r="F182" s="6">
        <v>20.222222220200003</v>
      </c>
      <c r="G182" s="7">
        <v>31.333333330200002</v>
      </c>
      <c r="H182" s="7">
        <v>15.833333334600001</v>
      </c>
      <c r="I182" s="6">
        <v>6.7222222227599993</v>
      </c>
      <c r="J182" s="4">
        <f>I182*Variables_Weighted!$C$9</f>
        <v>0.18672839509160491</v>
      </c>
      <c r="K182" s="6">
        <f t="shared" si="4"/>
        <v>125.02006172564161</v>
      </c>
      <c r="L182" s="6">
        <f t="shared" si="5"/>
        <v>116</v>
      </c>
    </row>
    <row r="183" spans="1:12" ht="15" thickBot="1">
      <c r="A183" s="2" t="s">
        <v>170</v>
      </c>
      <c r="B183" s="10">
        <v>678490</v>
      </c>
      <c r="C183" s="4">
        <v>18.861111106799999</v>
      </c>
      <c r="D183" s="6">
        <v>20.333333332519999</v>
      </c>
      <c r="E183" s="6">
        <v>20.333333337399999</v>
      </c>
      <c r="F183" s="6">
        <v>0.44444444440000003</v>
      </c>
      <c r="G183" s="7">
        <v>2.4444444442000002</v>
      </c>
      <c r="H183" s="7">
        <v>11.3888888898</v>
      </c>
      <c r="I183" s="6">
        <v>0.83333333339999993</v>
      </c>
      <c r="J183" s="4">
        <f>I183*Variables_Weighted!$C$9</f>
        <v>2.3148148151851847E-2</v>
      </c>
      <c r="K183" s="6">
        <f t="shared" si="4"/>
        <v>74.662037036671848</v>
      </c>
      <c r="L183" s="6">
        <f t="shared" si="5"/>
        <v>235</v>
      </c>
    </row>
    <row r="184" spans="1:12" ht="15" thickBot="1">
      <c r="A184" s="2" t="s">
        <v>171</v>
      </c>
      <c r="B184" s="10">
        <v>20996</v>
      </c>
      <c r="C184" s="4">
        <v>11.277777775200001</v>
      </c>
      <c r="D184" s="6">
        <v>17.99999999928</v>
      </c>
      <c r="E184" s="6">
        <v>27.500000005499999</v>
      </c>
      <c r="F184" s="6">
        <v>8.7777777769000007</v>
      </c>
      <c r="G184" s="7">
        <v>15.111111109600001</v>
      </c>
      <c r="H184" s="7">
        <v>32.9166666693</v>
      </c>
      <c r="I184" s="6">
        <v>5.8888888893599995</v>
      </c>
      <c r="J184" s="4">
        <f>I184*Variables_Weighted!$C$9</f>
        <v>0.16358024693975307</v>
      </c>
      <c r="K184" s="6">
        <f t="shared" si="4"/>
        <v>119.63580247207976</v>
      </c>
      <c r="L184" s="6">
        <f t="shared" si="5"/>
        <v>129</v>
      </c>
    </row>
    <row r="185" spans="1:12" ht="15" thickBot="1">
      <c r="A185" s="2" t="s">
        <v>172</v>
      </c>
      <c r="B185" s="10">
        <v>12083</v>
      </c>
      <c r="C185" s="4">
        <v>30.5277777708</v>
      </c>
      <c r="D185" s="6">
        <v>4.9999999998</v>
      </c>
      <c r="E185" s="6">
        <v>0.16666666669999999</v>
      </c>
      <c r="F185" s="6">
        <v>13.777777776400001</v>
      </c>
      <c r="G185" s="7">
        <v>45.333333328800002</v>
      </c>
      <c r="H185" s="7">
        <v>3.0555555558000003</v>
      </c>
      <c r="I185" s="6">
        <v>3.1111111113599996</v>
      </c>
      <c r="J185" s="4">
        <f>I185*Variables_Weighted!$C$9</f>
        <v>8.6419753100246896E-2</v>
      </c>
      <c r="K185" s="6">
        <f t="shared" si="4"/>
        <v>101.05864196276025</v>
      </c>
      <c r="L185" s="6">
        <f t="shared" si="5"/>
        <v>176</v>
      </c>
    </row>
    <row r="186" spans="1:12" ht="15" thickBot="1">
      <c r="A186" s="2" t="s">
        <v>173</v>
      </c>
      <c r="B186" s="10">
        <v>1032</v>
      </c>
      <c r="C186" s="4">
        <v>34.222222214399999</v>
      </c>
      <c r="D186" s="6">
        <v>0.83333333329999992</v>
      </c>
      <c r="E186" s="6">
        <v>0.16666666669999999</v>
      </c>
      <c r="F186" s="6">
        <v>26.666666664000001</v>
      </c>
      <c r="G186" s="7">
        <v>51.333333328200005</v>
      </c>
      <c r="H186" s="7">
        <v>32.638888891500002</v>
      </c>
      <c r="I186" s="6">
        <v>12.944444445479999</v>
      </c>
      <c r="J186" s="4">
        <f>I186*Variables_Weighted!$C$9</f>
        <v>0.3595679012920987</v>
      </c>
      <c r="K186" s="6">
        <f t="shared" si="4"/>
        <v>159.16512344487214</v>
      </c>
      <c r="L186" s="6">
        <f t="shared" si="5"/>
        <v>41</v>
      </c>
    </row>
    <row r="187" spans="1:12" ht="15" thickBot="1">
      <c r="A187" s="2" t="s">
        <v>174</v>
      </c>
      <c r="B187" s="10">
        <v>64862</v>
      </c>
      <c r="C187" s="4">
        <v>17.111111107199999</v>
      </c>
      <c r="D187" s="6">
        <v>13.08333333281</v>
      </c>
      <c r="E187" s="6">
        <v>22.500000004499999</v>
      </c>
      <c r="F187" s="6">
        <v>12.8888888876</v>
      </c>
      <c r="G187" s="7">
        <v>40.888888884800004</v>
      </c>
      <c r="H187" s="7">
        <v>16.250000001300002</v>
      </c>
      <c r="I187" s="6">
        <v>1.1111111112000001</v>
      </c>
      <c r="J187" s="4">
        <f>I187*Variables_Weighted!$C$9</f>
        <v>3.0864197535802468E-2</v>
      </c>
      <c r="K187" s="6">
        <f t="shared" si="4"/>
        <v>123.86419752694583</v>
      </c>
      <c r="L187" s="6">
        <f t="shared" si="5"/>
        <v>118</v>
      </c>
    </row>
    <row r="188" spans="1:12" ht="15" thickBot="1">
      <c r="A188" s="2" t="s">
        <v>175</v>
      </c>
      <c r="B188" s="10">
        <v>54636</v>
      </c>
      <c r="C188" s="4">
        <v>12.4444444416</v>
      </c>
      <c r="D188" s="6">
        <v>13.333333332799999</v>
      </c>
      <c r="E188" s="6">
        <v>17.0000000034</v>
      </c>
      <c r="F188" s="6">
        <v>10.8888888878</v>
      </c>
      <c r="G188" s="7">
        <v>43.111111106800003</v>
      </c>
      <c r="H188" s="7">
        <v>19.861111112700002</v>
      </c>
      <c r="I188" s="6">
        <v>2.6666666668799999</v>
      </c>
      <c r="J188" s="4">
        <f>I188*Variables_Weighted!$C$9</f>
        <v>7.4074074085925923E-2</v>
      </c>
      <c r="K188" s="6">
        <f t="shared" si="4"/>
        <v>119.37962962606593</v>
      </c>
      <c r="L188" s="6">
        <f t="shared" si="5"/>
        <v>133</v>
      </c>
    </row>
    <row r="189" spans="1:12" ht="15" thickBot="1">
      <c r="A189" s="2" t="s">
        <v>176</v>
      </c>
      <c r="B189" s="10">
        <v>12052</v>
      </c>
      <c r="C189" s="4">
        <v>33.638888881200003</v>
      </c>
      <c r="D189" s="6">
        <v>2.8333333332199997</v>
      </c>
      <c r="E189" s="6">
        <v>0.16666666669999999</v>
      </c>
      <c r="F189" s="6">
        <v>17.222222220500001</v>
      </c>
      <c r="G189" s="7">
        <v>49.333333328400002</v>
      </c>
      <c r="H189" s="7">
        <v>2.7777777779999999</v>
      </c>
      <c r="I189" s="6">
        <v>8.2222222228799993</v>
      </c>
      <c r="J189" s="4">
        <f>I189*Variables_Weighted!$C$9</f>
        <v>0.22839506176493823</v>
      </c>
      <c r="K189" s="6">
        <f t="shared" si="4"/>
        <v>114.42283949266495</v>
      </c>
      <c r="L189" s="6">
        <f t="shared" si="5"/>
        <v>145</v>
      </c>
    </row>
    <row r="190" spans="1:12" ht="15" thickBot="1">
      <c r="A190" s="2" t="s">
        <v>177</v>
      </c>
      <c r="B190" s="10">
        <v>14473</v>
      </c>
      <c r="C190" s="4">
        <v>13.9999999968</v>
      </c>
      <c r="D190" s="6">
        <v>5.24999999979</v>
      </c>
      <c r="E190" s="6">
        <v>32.166666673099996</v>
      </c>
      <c r="F190" s="6">
        <v>18.444444442600002</v>
      </c>
      <c r="G190" s="7">
        <v>44.444444440000005</v>
      </c>
      <c r="H190" s="7">
        <v>20.6944444461</v>
      </c>
      <c r="I190" s="6">
        <v>7.0555555561199998</v>
      </c>
      <c r="J190" s="4">
        <f>I190*Variables_Weighted!$C$9</f>
        <v>0.19598765435234566</v>
      </c>
      <c r="K190" s="6">
        <f t="shared" si="4"/>
        <v>142.25154320886233</v>
      </c>
      <c r="L190" s="6">
        <f t="shared" si="5"/>
        <v>76</v>
      </c>
    </row>
    <row r="191" spans="1:12" ht="15" thickBot="1">
      <c r="A191" s="2" t="s">
        <v>178</v>
      </c>
      <c r="B191" s="10">
        <v>351674</v>
      </c>
      <c r="C191" s="4">
        <v>1.7499999996</v>
      </c>
      <c r="D191" s="6">
        <v>15.416666666049998</v>
      </c>
      <c r="E191" s="6">
        <v>20.1666666707</v>
      </c>
      <c r="F191" s="6">
        <v>4.6666666662000003</v>
      </c>
      <c r="G191" s="7">
        <v>24.444444442000002</v>
      </c>
      <c r="H191" s="7">
        <v>4.0277777780999999</v>
      </c>
      <c r="I191" s="6">
        <v>0.72222222227999999</v>
      </c>
      <c r="J191" s="4">
        <f>I191*Variables_Weighted!$C$9</f>
        <v>2.0061728398271604E-2</v>
      </c>
      <c r="K191" s="6">
        <f t="shared" si="4"/>
        <v>71.214506173328274</v>
      </c>
      <c r="L191" s="6">
        <f t="shared" si="5"/>
        <v>238</v>
      </c>
    </row>
    <row r="192" spans="1:12" ht="15" thickBot="1">
      <c r="A192" s="2" t="s">
        <v>179</v>
      </c>
      <c r="B192" s="10">
        <v>9606</v>
      </c>
      <c r="C192" s="4">
        <v>15.7499999964</v>
      </c>
      <c r="D192" s="6">
        <v>15.833333332699999</v>
      </c>
      <c r="E192" s="6">
        <v>34.833333340300001</v>
      </c>
      <c r="F192" s="6">
        <v>9.3333333324000005</v>
      </c>
      <c r="G192" s="7">
        <v>11.777777776600001</v>
      </c>
      <c r="H192" s="7">
        <v>24.722222224200003</v>
      </c>
      <c r="I192" s="6">
        <v>8.1666666673199995</v>
      </c>
      <c r="J192" s="4">
        <f>I192*Variables_Weighted!$C$9</f>
        <v>0.22685185188814813</v>
      </c>
      <c r="K192" s="6">
        <f t="shared" si="4"/>
        <v>120.64351852180816</v>
      </c>
      <c r="L192" s="6">
        <f t="shared" si="5"/>
        <v>126</v>
      </c>
    </row>
    <row r="193" spans="1:12" ht="15" thickBot="1">
      <c r="A193" s="2" t="s">
        <v>180</v>
      </c>
      <c r="B193" s="10">
        <v>1752</v>
      </c>
      <c r="C193" s="4">
        <v>46.472222211599998</v>
      </c>
      <c r="D193" s="6">
        <v>13.833333332779999</v>
      </c>
      <c r="E193" s="6">
        <v>0.16666666669999999</v>
      </c>
      <c r="F193" s="6">
        <v>27.888888886100002</v>
      </c>
      <c r="G193" s="7">
        <v>15.555555554000001</v>
      </c>
      <c r="H193" s="7">
        <v>32.222222224799999</v>
      </c>
      <c r="I193" s="6">
        <v>13.444444445519999</v>
      </c>
      <c r="J193" s="4">
        <f>I193*Variables_Weighted!$C$9</f>
        <v>0.37345679018320982</v>
      </c>
      <c r="K193" s="6">
        <f t="shared" si="4"/>
        <v>149.9567901116832</v>
      </c>
      <c r="L193" s="6">
        <f t="shared" si="5"/>
        <v>55</v>
      </c>
    </row>
    <row r="194" spans="1:12" ht="15" thickBot="1">
      <c r="A194" s="2" t="s">
        <v>181</v>
      </c>
      <c r="B194" s="10">
        <v>84934</v>
      </c>
      <c r="C194" s="4">
        <v>17.305555551600001</v>
      </c>
      <c r="D194" s="6">
        <v>9.0833333329699997</v>
      </c>
      <c r="E194" s="6">
        <v>0.16666666669999999</v>
      </c>
      <c r="F194" s="6">
        <v>5.8888888883000003</v>
      </c>
      <c r="G194" s="7">
        <v>17.777777776000001</v>
      </c>
      <c r="H194" s="7">
        <v>3.1944444447000002</v>
      </c>
      <c r="I194" s="6">
        <v>0.88888888895999996</v>
      </c>
      <c r="J194" s="4">
        <f>I194*Variables_Weighted!$C$9</f>
        <v>2.4691358028641974E-2</v>
      </c>
      <c r="K194" s="6">
        <f t="shared" si="4"/>
        <v>54.330246907258633</v>
      </c>
      <c r="L194" s="6">
        <f t="shared" si="5"/>
        <v>250</v>
      </c>
    </row>
    <row r="195" spans="1:12" ht="15" thickBot="1">
      <c r="A195" s="2" t="s">
        <v>182</v>
      </c>
      <c r="B195" s="10">
        <v>29239</v>
      </c>
      <c r="C195" s="4">
        <v>6.6111111096000004</v>
      </c>
      <c r="D195" s="6">
        <v>5.49999999978</v>
      </c>
      <c r="E195" s="6">
        <v>24.0000000048</v>
      </c>
      <c r="F195" s="6">
        <v>15.999999998400002</v>
      </c>
      <c r="G195" s="7">
        <v>31.999999996800003</v>
      </c>
      <c r="H195" s="7">
        <v>11.2500000009</v>
      </c>
      <c r="I195" s="6">
        <v>6.9444444449999994</v>
      </c>
      <c r="J195" s="4">
        <f>I195*Variables_Weighted!$C$9</f>
        <v>0.1929012345987654</v>
      </c>
      <c r="K195" s="6">
        <f t="shared" si="4"/>
        <v>102.49845678987877</v>
      </c>
      <c r="L195" s="6">
        <f t="shared" si="5"/>
        <v>172</v>
      </c>
    </row>
    <row r="196" spans="1:12" ht="15" thickBot="1">
      <c r="A196" s="2" t="s">
        <v>183</v>
      </c>
      <c r="B196" s="10">
        <v>22677</v>
      </c>
      <c r="C196" s="4">
        <v>9.3333333312000004</v>
      </c>
      <c r="D196" s="6">
        <v>3.9166666665099998</v>
      </c>
      <c r="E196" s="6">
        <v>25.833333338499997</v>
      </c>
      <c r="F196" s="6">
        <v>14.222222220800001</v>
      </c>
      <c r="G196" s="7">
        <v>25.333333330800002</v>
      </c>
      <c r="H196" s="7">
        <v>8.3333333340000006</v>
      </c>
      <c r="I196" s="6">
        <v>7.2777777783599999</v>
      </c>
      <c r="J196" s="4">
        <f>I196*Variables_Weighted!$C$9</f>
        <v>0.20216049385950616</v>
      </c>
      <c r="K196" s="6">
        <f t="shared" si="4"/>
        <v>94.452160494029513</v>
      </c>
      <c r="L196" s="6">
        <f t="shared" si="5"/>
        <v>195</v>
      </c>
    </row>
    <row r="197" spans="1:12" ht="15" thickBot="1">
      <c r="A197" s="2" t="s">
        <v>184</v>
      </c>
      <c r="B197" s="10">
        <v>165834</v>
      </c>
      <c r="C197" s="4">
        <v>24.305555550000001</v>
      </c>
      <c r="D197" s="6">
        <v>18.499999999259998</v>
      </c>
      <c r="E197" s="6">
        <v>13.833333336099999</v>
      </c>
      <c r="F197" s="6">
        <v>5.4444444439000002</v>
      </c>
      <c r="G197" s="7">
        <v>2.2222222220000001</v>
      </c>
      <c r="H197" s="7">
        <v>25.6944444465</v>
      </c>
      <c r="I197" s="6">
        <v>2.1111111112800001</v>
      </c>
      <c r="J197" s="4">
        <f>I197*Variables_Weighted!$C$9</f>
        <v>5.8641975318024689E-2</v>
      </c>
      <c r="K197" s="6">
        <f t="shared" si="4"/>
        <v>92.169753084358021</v>
      </c>
      <c r="L197" s="6">
        <f t="shared" si="5"/>
        <v>205</v>
      </c>
    </row>
    <row r="198" spans="1:12" ht="15" thickBot="1">
      <c r="A198" s="2" t="s">
        <v>185</v>
      </c>
      <c r="B198" s="10">
        <v>9620</v>
      </c>
      <c r="C198" s="4">
        <v>34.999999991999999</v>
      </c>
      <c r="D198" s="6">
        <v>12.749999999489999</v>
      </c>
      <c r="E198" s="6">
        <v>34.666666673599998</v>
      </c>
      <c r="F198" s="6">
        <v>22.5555555533</v>
      </c>
      <c r="G198" s="7">
        <v>29.999999997000003</v>
      </c>
      <c r="H198" s="7">
        <v>35.138888891699999</v>
      </c>
      <c r="I198" s="6">
        <v>4.5555555559199998</v>
      </c>
      <c r="J198" s="4">
        <f>I198*Variables_Weighted!$C$9</f>
        <v>0.1265432098967901</v>
      </c>
      <c r="K198" s="6">
        <f t="shared" si="4"/>
        <v>174.79320987290677</v>
      </c>
      <c r="L198" s="6">
        <f t="shared" si="5"/>
        <v>21</v>
      </c>
    </row>
    <row r="199" spans="1:12" ht="15" thickBot="1">
      <c r="A199" s="2" t="s">
        <v>186</v>
      </c>
      <c r="B199" s="10">
        <v>14735</v>
      </c>
      <c r="C199" s="4">
        <v>45.111111100800002</v>
      </c>
      <c r="D199" s="6">
        <v>9.9999999996</v>
      </c>
      <c r="E199" s="6">
        <v>36.500000007299995</v>
      </c>
      <c r="F199" s="6">
        <v>15.777777776200001</v>
      </c>
      <c r="G199" s="7">
        <v>35.777777774200004</v>
      </c>
      <c r="H199" s="7">
        <v>7.6388888895000004</v>
      </c>
      <c r="I199" s="6">
        <v>11.722222223159999</v>
      </c>
      <c r="J199" s="4">
        <f>I199*Variables_Weighted!$C$9</f>
        <v>0.325617284002716</v>
      </c>
      <c r="K199" s="6">
        <f t="shared" si="4"/>
        <v>162.8533950547627</v>
      </c>
      <c r="L199" s="6">
        <f t="shared" si="5"/>
        <v>32</v>
      </c>
    </row>
    <row r="200" spans="1:12" ht="15" thickBot="1">
      <c r="A200" s="2" t="s">
        <v>187</v>
      </c>
      <c r="B200" s="10">
        <v>53255</v>
      </c>
      <c r="C200" s="4">
        <v>10.8888888864</v>
      </c>
      <c r="D200" s="6">
        <v>6.1666666664199994</v>
      </c>
      <c r="E200" s="6">
        <v>18.1666666703</v>
      </c>
      <c r="F200" s="6">
        <v>9.9999999989999999</v>
      </c>
      <c r="G200" s="7">
        <v>27.333333330600002</v>
      </c>
      <c r="H200" s="7">
        <v>13.611111112200001</v>
      </c>
      <c r="I200" s="6">
        <v>3.2777777780399999</v>
      </c>
      <c r="J200" s="4">
        <f>I200*Variables_Weighted!$C$9</f>
        <v>9.1049382730617273E-2</v>
      </c>
      <c r="K200" s="6">
        <f t="shared" si="4"/>
        <v>89.535493825690622</v>
      </c>
      <c r="L200" s="6">
        <f t="shared" si="5"/>
        <v>211</v>
      </c>
    </row>
    <row r="201" spans="1:12" ht="15" thickBot="1">
      <c r="A201" s="2" t="s">
        <v>188</v>
      </c>
      <c r="B201" s="10">
        <v>115645</v>
      </c>
      <c r="C201" s="4">
        <v>0.3888888888</v>
      </c>
      <c r="D201" s="6">
        <v>7.74999999969</v>
      </c>
      <c r="E201" s="6">
        <v>31.333333339599999</v>
      </c>
      <c r="F201" s="6">
        <v>3.3333333330000001</v>
      </c>
      <c r="G201" s="7">
        <v>42.444444440200002</v>
      </c>
      <c r="H201" s="7">
        <v>22.222222223999999</v>
      </c>
      <c r="I201" s="6">
        <v>1.3333333334399999</v>
      </c>
      <c r="J201" s="4">
        <f>I201*Variables_Weighted!$C$9</f>
        <v>3.7037037042962961E-2</v>
      </c>
      <c r="K201" s="6">
        <f t="shared" si="4"/>
        <v>108.84259259577297</v>
      </c>
      <c r="L201" s="6">
        <f t="shared" si="5"/>
        <v>154</v>
      </c>
    </row>
    <row r="202" spans="1:12" ht="15" thickBot="1">
      <c r="A202" s="2" t="s">
        <v>189</v>
      </c>
      <c r="B202" s="10">
        <v>5939</v>
      </c>
      <c r="C202" s="4">
        <v>47.249999989199999</v>
      </c>
      <c r="D202" s="6">
        <v>15.333333332719999</v>
      </c>
      <c r="E202" s="6">
        <v>0.16666666669999999</v>
      </c>
      <c r="F202" s="6">
        <v>20.444444442400002</v>
      </c>
      <c r="G202" s="7">
        <v>53.999999994600003</v>
      </c>
      <c r="H202" s="7">
        <v>0.27777777780000001</v>
      </c>
      <c r="I202" s="6">
        <v>11.61111111204</v>
      </c>
      <c r="J202" s="4">
        <f>I202*Variables_Weighted!$C$9</f>
        <v>0.3225308642491358</v>
      </c>
      <c r="K202" s="6">
        <f t="shared" si="4"/>
        <v>149.40586417970914</v>
      </c>
      <c r="L202" s="6">
        <f t="shared" si="5"/>
        <v>56</v>
      </c>
    </row>
    <row r="203" spans="1:12" ht="15" thickBot="1">
      <c r="A203" s="2" t="s">
        <v>190</v>
      </c>
      <c r="B203" s="10">
        <v>12823</v>
      </c>
      <c r="C203" s="4">
        <v>48.222222211199998</v>
      </c>
      <c r="D203" s="6">
        <v>6.9166666663899994</v>
      </c>
      <c r="E203" s="6">
        <v>0.16666666669999999</v>
      </c>
      <c r="F203" s="6">
        <v>6.9999999993000008</v>
      </c>
      <c r="G203" s="7">
        <v>52.444444439200005</v>
      </c>
      <c r="H203" s="7">
        <v>29.444444446800002</v>
      </c>
      <c r="I203" s="6">
        <v>10.50000000084</v>
      </c>
      <c r="J203" s="4">
        <f>I203*Variables_Weighted!$C$9</f>
        <v>0.2916666667133333</v>
      </c>
      <c r="K203" s="6">
        <f t="shared" si="4"/>
        <v>154.98611109714332</v>
      </c>
      <c r="L203" s="6">
        <f t="shared" si="5"/>
        <v>50</v>
      </c>
    </row>
    <row r="204" spans="1:12" ht="15" thickBot="1">
      <c r="A204" s="2" t="s">
        <v>191</v>
      </c>
      <c r="B204" s="10">
        <v>146140</v>
      </c>
      <c r="C204" s="4">
        <v>45.888888878400003</v>
      </c>
      <c r="D204" s="6">
        <v>17.583333332629998</v>
      </c>
      <c r="E204" s="6">
        <v>0.16666666669999999</v>
      </c>
      <c r="F204" s="6">
        <v>0.33333333330000003</v>
      </c>
      <c r="G204" s="7">
        <v>6.2222222216</v>
      </c>
      <c r="H204" s="7">
        <v>29.166666669000001</v>
      </c>
      <c r="I204" s="6">
        <v>1.6111111112399998</v>
      </c>
      <c r="J204" s="4">
        <f>I204*Variables_Weighted!$C$9</f>
        <v>4.4753086426913571E-2</v>
      </c>
      <c r="K204" s="6">
        <f t="shared" si="4"/>
        <v>101.01697529929692</v>
      </c>
      <c r="L204" s="6">
        <f t="shared" si="5"/>
        <v>177</v>
      </c>
    </row>
    <row r="205" spans="1:12" ht="15" thickBot="1">
      <c r="A205" s="2" t="s">
        <v>192</v>
      </c>
      <c r="B205" s="10">
        <v>3135</v>
      </c>
      <c r="C205" s="4">
        <v>35.194444436399998</v>
      </c>
      <c r="D205" s="6">
        <v>15.249999999389999</v>
      </c>
      <c r="E205" s="6">
        <v>40.833333341500001</v>
      </c>
      <c r="F205" s="6">
        <v>19.777777775800001</v>
      </c>
      <c r="G205" s="7">
        <v>4.8888888884000004</v>
      </c>
      <c r="H205" s="7">
        <v>1.1111111112000001</v>
      </c>
      <c r="I205" s="6">
        <v>13.11111111216</v>
      </c>
      <c r="J205" s="4">
        <f>I205*Variables_Weighted!$C$9</f>
        <v>0.36419753092246909</v>
      </c>
      <c r="K205" s="6">
        <f t="shared" si="4"/>
        <v>130.53086419577247</v>
      </c>
      <c r="L205" s="6">
        <f t="shared" si="5"/>
        <v>101</v>
      </c>
    </row>
    <row r="206" spans="1:12" ht="15" thickBot="1">
      <c r="A206" s="2" t="s">
        <v>193</v>
      </c>
      <c r="B206" s="10">
        <v>2840</v>
      </c>
      <c r="C206" s="4">
        <v>8.5555555535999996</v>
      </c>
      <c r="D206" s="6">
        <v>0.33333333331999998</v>
      </c>
      <c r="E206" s="6">
        <v>0.16666666669999999</v>
      </c>
      <c r="F206" s="6">
        <v>25.4444444419</v>
      </c>
      <c r="G206" s="7">
        <v>46.8888888842</v>
      </c>
      <c r="H206" s="7">
        <v>22.9166666685</v>
      </c>
      <c r="I206" s="6">
        <v>10.277777778599999</v>
      </c>
      <c r="J206" s="4">
        <f>I206*Variables_Weighted!$C$9</f>
        <v>0.28549382720617278</v>
      </c>
      <c r="K206" s="6">
        <f t="shared" si="4"/>
        <v>114.86882715402616</v>
      </c>
      <c r="L206" s="6">
        <f t="shared" si="5"/>
        <v>143</v>
      </c>
    </row>
    <row r="207" spans="1:12" ht="15" thickBot="1">
      <c r="A207" s="2" t="s">
        <v>194</v>
      </c>
      <c r="B207" s="10">
        <v>11542</v>
      </c>
      <c r="C207" s="4">
        <v>39.083333324400002</v>
      </c>
      <c r="D207" s="6">
        <v>0.91666666662999996</v>
      </c>
      <c r="E207" s="6">
        <v>0.16666666669999999</v>
      </c>
      <c r="F207" s="6">
        <v>20.8888888868</v>
      </c>
      <c r="G207" s="7">
        <v>50.444444439400002</v>
      </c>
      <c r="H207" s="7">
        <v>16.527777779099999</v>
      </c>
      <c r="I207" s="6">
        <v>10.777777778639999</v>
      </c>
      <c r="J207" s="4">
        <f>I207*Variables_Weighted!$C$9</f>
        <v>0.2993827160972839</v>
      </c>
      <c r="K207" s="6">
        <f t="shared" ref="K207:K267" si="6">SUM(C207:J207)</f>
        <v>139.10493825776729</v>
      </c>
      <c r="L207" s="6">
        <f t="shared" ref="L207:L267" si="7">RANK(K207, K$14:K$267, 0)</f>
        <v>80</v>
      </c>
    </row>
    <row r="208" spans="1:12" ht="15" thickBot="1">
      <c r="A208" s="2" t="s">
        <v>195</v>
      </c>
      <c r="B208" s="10">
        <v>12905</v>
      </c>
      <c r="C208" s="4">
        <v>22.7499999948</v>
      </c>
      <c r="D208" s="6">
        <v>12.99999999948</v>
      </c>
      <c r="E208" s="6">
        <v>32.666666673199998</v>
      </c>
      <c r="F208" s="6">
        <v>12.999999998700002</v>
      </c>
      <c r="G208" s="7">
        <v>35.9999999964</v>
      </c>
      <c r="H208" s="7">
        <v>2.0833333335000002</v>
      </c>
      <c r="I208" s="6">
        <v>9.2222222229599993</v>
      </c>
      <c r="J208" s="4">
        <f>I208*Variables_Weighted!$C$9</f>
        <v>0.25617283954716047</v>
      </c>
      <c r="K208" s="6">
        <f t="shared" si="6"/>
        <v>128.97839505858718</v>
      </c>
      <c r="L208" s="6">
        <f t="shared" si="7"/>
        <v>108</v>
      </c>
    </row>
    <row r="209" spans="1:12" ht="15" thickBot="1">
      <c r="A209" s="2" t="s">
        <v>196</v>
      </c>
      <c r="B209" s="10">
        <v>6632</v>
      </c>
      <c r="C209" s="4">
        <v>26.6388888828</v>
      </c>
      <c r="D209" s="6">
        <v>4.1666666664999994</v>
      </c>
      <c r="E209" s="6">
        <v>37.500000007499999</v>
      </c>
      <c r="F209" s="6">
        <v>22.999999997700002</v>
      </c>
      <c r="G209" s="7">
        <v>42.8888888846</v>
      </c>
      <c r="H209" s="7">
        <v>5.6944444449000002</v>
      </c>
      <c r="I209" s="6">
        <v>6.5555555560799998</v>
      </c>
      <c r="J209" s="4">
        <f>I209*Variables_Weighted!$C$9</f>
        <v>0.18209876546123455</v>
      </c>
      <c r="K209" s="6">
        <f t="shared" si="6"/>
        <v>146.62654320554125</v>
      </c>
      <c r="L209" s="6">
        <f t="shared" si="7"/>
        <v>66</v>
      </c>
    </row>
    <row r="210" spans="1:12" ht="15" thickBot="1">
      <c r="A210" s="2" t="s">
        <v>197</v>
      </c>
      <c r="B210" s="11">
        <v>803</v>
      </c>
      <c r="C210" s="4">
        <v>47.055555544800001</v>
      </c>
      <c r="D210" s="6">
        <v>7.1666666663799994</v>
      </c>
      <c r="E210" s="6">
        <v>0.16666666669999999</v>
      </c>
      <c r="F210" s="6">
        <v>28.222222219400003</v>
      </c>
      <c r="G210" s="7">
        <v>10.4444444434</v>
      </c>
      <c r="H210" s="7">
        <v>26.666666668800001</v>
      </c>
      <c r="I210" s="6">
        <v>13.6111111122</v>
      </c>
      <c r="J210" s="4">
        <f>I210*Variables_Weighted!$C$9</f>
        <v>0.37808641981358021</v>
      </c>
      <c r="K210" s="6">
        <f t="shared" si="6"/>
        <v>133.71141974149359</v>
      </c>
      <c r="L210" s="6">
        <f t="shared" si="7"/>
        <v>92</v>
      </c>
    </row>
    <row r="211" spans="1:12" ht="15" thickBot="1">
      <c r="A211" s="2" t="s">
        <v>198</v>
      </c>
      <c r="B211" s="10">
        <v>17153</v>
      </c>
      <c r="C211" s="4">
        <v>12.2499999972</v>
      </c>
      <c r="D211" s="6">
        <v>8.7499999996499991</v>
      </c>
      <c r="E211" s="6">
        <v>0.16666666669999999</v>
      </c>
      <c r="F211" s="6">
        <v>19.222222220300001</v>
      </c>
      <c r="G211" s="7">
        <v>29.777777774800001</v>
      </c>
      <c r="H211" s="7">
        <v>18.6111111126</v>
      </c>
      <c r="I211" s="6">
        <v>9.1111111118399997</v>
      </c>
      <c r="J211" s="4">
        <f>I211*Variables_Weighted!$C$9</f>
        <v>0.25308641979358021</v>
      </c>
      <c r="K211" s="6">
        <f t="shared" si="6"/>
        <v>98.14197530288358</v>
      </c>
      <c r="L211" s="6">
        <f t="shared" si="7"/>
        <v>188</v>
      </c>
    </row>
    <row r="212" spans="1:12" ht="15" thickBot="1">
      <c r="A212" s="2" t="s">
        <v>199</v>
      </c>
      <c r="B212" s="10">
        <v>123208</v>
      </c>
      <c r="C212" s="4">
        <v>25.472222216399999</v>
      </c>
      <c r="D212" s="6">
        <v>20.499999999179998</v>
      </c>
      <c r="E212" s="6">
        <v>16.0000000032</v>
      </c>
      <c r="F212" s="6">
        <v>1.111111111</v>
      </c>
      <c r="G212" s="7">
        <v>0.22222222220000001</v>
      </c>
      <c r="H212" s="7">
        <v>21.250000001700002</v>
      </c>
      <c r="I212" s="6">
        <v>3.7222222225199997</v>
      </c>
      <c r="J212" s="4">
        <f>I212*Variables_Weighted!$C$9</f>
        <v>0.10339506174493826</v>
      </c>
      <c r="K212" s="6">
        <f t="shared" si="6"/>
        <v>88.381172837944931</v>
      </c>
      <c r="L212" s="6">
        <f t="shared" si="7"/>
        <v>214</v>
      </c>
    </row>
    <row r="213" spans="1:12" ht="15" thickBot="1">
      <c r="A213" s="2" t="s">
        <v>200</v>
      </c>
      <c r="B213" s="10">
        <v>9859</v>
      </c>
      <c r="C213" s="4">
        <v>23.722222216799999</v>
      </c>
      <c r="D213" s="6">
        <v>4.3333333331599997</v>
      </c>
      <c r="E213" s="6">
        <v>39.000000007799997</v>
      </c>
      <c r="F213" s="6">
        <v>22.3333333311</v>
      </c>
      <c r="G213" s="7">
        <v>38.666666662800004</v>
      </c>
      <c r="H213" s="7">
        <v>28.472222224500001</v>
      </c>
      <c r="I213" s="6">
        <v>11.166666667559999</v>
      </c>
      <c r="J213" s="4">
        <f>I213*Variables_Weighted!$C$9</f>
        <v>0.31018518523481481</v>
      </c>
      <c r="K213" s="6">
        <f t="shared" si="6"/>
        <v>168.0046296289548</v>
      </c>
      <c r="L213" s="6">
        <f t="shared" si="7"/>
        <v>26</v>
      </c>
    </row>
    <row r="214" spans="1:12" ht="15" thickBot="1">
      <c r="A214" s="2" t="s">
        <v>201</v>
      </c>
      <c r="B214" s="10">
        <v>53333</v>
      </c>
      <c r="C214" s="4">
        <v>46.666666655999997</v>
      </c>
      <c r="D214" s="6">
        <v>10.58333333291</v>
      </c>
      <c r="E214" s="6">
        <v>18.0000000036</v>
      </c>
      <c r="F214" s="6">
        <v>12.555555554300001</v>
      </c>
      <c r="G214" s="7">
        <v>34.222222218799999</v>
      </c>
      <c r="H214" s="7">
        <v>13.0555555566</v>
      </c>
      <c r="I214" s="6">
        <v>6.2777777782799999</v>
      </c>
      <c r="J214" s="4">
        <f>I214*Variables_Weighted!$C$9</f>
        <v>0.17438271607728395</v>
      </c>
      <c r="K214" s="6">
        <f t="shared" si="6"/>
        <v>141.53549381656728</v>
      </c>
      <c r="L214" s="6">
        <f t="shared" si="7"/>
        <v>78</v>
      </c>
    </row>
    <row r="215" spans="1:12" ht="15" thickBot="1">
      <c r="A215" s="2" t="s">
        <v>202</v>
      </c>
      <c r="B215" s="10">
        <v>10048</v>
      </c>
      <c r="C215" s="4">
        <v>41.0277777684</v>
      </c>
      <c r="D215" s="6">
        <v>2.0833333332499997</v>
      </c>
      <c r="E215" s="6">
        <v>34.333333340199999</v>
      </c>
      <c r="F215" s="6">
        <v>19.333333331400002</v>
      </c>
      <c r="G215" s="7">
        <v>44.666666662200001</v>
      </c>
      <c r="H215" s="7">
        <v>3.8888888892000004</v>
      </c>
      <c r="I215" s="6">
        <v>10.666666667519999</v>
      </c>
      <c r="J215" s="4">
        <f>I215*Variables_Weighted!$C$9</f>
        <v>0.29629629634370369</v>
      </c>
      <c r="K215" s="6">
        <f t="shared" si="6"/>
        <v>156.2962962885137</v>
      </c>
      <c r="L215" s="6">
        <f t="shared" si="7"/>
        <v>49</v>
      </c>
    </row>
    <row r="216" spans="1:12" ht="15" thickBot="1">
      <c r="A216" s="2" t="s">
        <v>203</v>
      </c>
      <c r="B216" s="10">
        <v>7857</v>
      </c>
      <c r="C216" s="4">
        <v>13.416666663599999</v>
      </c>
      <c r="D216" s="6">
        <v>0.99999999996</v>
      </c>
      <c r="E216" s="6">
        <v>35.833333340499998</v>
      </c>
      <c r="F216" s="6">
        <v>17.888888887100002</v>
      </c>
      <c r="G216" s="7">
        <v>45.999999995400003</v>
      </c>
      <c r="H216" s="7">
        <v>6.8055555561000007</v>
      </c>
      <c r="I216" s="6">
        <v>11.111111112</v>
      </c>
      <c r="J216" s="4">
        <f>I216*Variables_Weighted!$C$9</f>
        <v>0.30864197535802468</v>
      </c>
      <c r="K216" s="6">
        <f t="shared" si="6"/>
        <v>132.36419753001803</v>
      </c>
      <c r="L216" s="6">
        <f t="shared" si="7"/>
        <v>95</v>
      </c>
    </row>
    <row r="217" spans="1:12" ht="15" thickBot="1">
      <c r="A217" s="2" t="s">
        <v>204</v>
      </c>
      <c r="B217" s="10">
        <v>28348</v>
      </c>
      <c r="C217" s="4">
        <v>48.611111100000002</v>
      </c>
      <c r="D217" s="6">
        <v>9.1666666662999994</v>
      </c>
      <c r="E217" s="6">
        <v>0.16666666669999999</v>
      </c>
      <c r="F217" s="6">
        <v>6.6666666660000002</v>
      </c>
      <c r="G217" s="7">
        <v>29.555555552600001</v>
      </c>
      <c r="H217" s="7">
        <v>9.8611111118999997</v>
      </c>
      <c r="I217" s="6">
        <v>4.50000000036</v>
      </c>
      <c r="J217" s="4">
        <f>I217*Variables_Weighted!$C$9</f>
        <v>0.12500000002</v>
      </c>
      <c r="K217" s="6">
        <f t="shared" si="6"/>
        <v>108.65277776388001</v>
      </c>
      <c r="L217" s="6">
        <f t="shared" si="7"/>
        <v>155</v>
      </c>
    </row>
    <row r="218" spans="1:12" ht="15" thickBot="1">
      <c r="A218" s="2" t="s">
        <v>205</v>
      </c>
      <c r="B218" s="10">
        <v>69954</v>
      </c>
      <c r="C218" s="4">
        <v>26.055555549600001</v>
      </c>
      <c r="D218" s="6">
        <v>14.58333333275</v>
      </c>
      <c r="E218" s="6">
        <v>0.16666666669999999</v>
      </c>
      <c r="F218" s="6">
        <v>9.2222222213000009</v>
      </c>
      <c r="G218" s="7">
        <v>18.666666664800001</v>
      </c>
      <c r="H218" s="7">
        <v>3.6111111114000001</v>
      </c>
      <c r="I218" s="6">
        <v>1.8333333334799999</v>
      </c>
      <c r="J218" s="4">
        <f>I218*Variables_Weighted!$C$9</f>
        <v>5.0925925934074072E-2</v>
      </c>
      <c r="K218" s="6">
        <f t="shared" si="6"/>
        <v>74.18981480596409</v>
      </c>
      <c r="L218" s="6">
        <f t="shared" si="7"/>
        <v>236</v>
      </c>
    </row>
    <row r="219" spans="1:12" ht="15" thickBot="1">
      <c r="A219" s="2" t="s">
        <v>206</v>
      </c>
      <c r="B219" s="10">
        <v>5824</v>
      </c>
      <c r="C219" s="4">
        <v>43.166666656799997</v>
      </c>
      <c r="D219" s="6">
        <v>3.24999999987</v>
      </c>
      <c r="E219" s="6">
        <v>0.16666666669999999</v>
      </c>
      <c r="F219" s="6">
        <v>23.4444444421</v>
      </c>
      <c r="G219" s="7">
        <v>41.7777777736</v>
      </c>
      <c r="H219" s="7">
        <v>32.500000002600004</v>
      </c>
      <c r="I219" s="6">
        <v>12.05555555652</v>
      </c>
      <c r="J219" s="4">
        <f>I219*Variables_Weighted!$C$9</f>
        <v>0.33487654326345678</v>
      </c>
      <c r="K219" s="6">
        <f t="shared" si="6"/>
        <v>156.69598764145346</v>
      </c>
      <c r="L219" s="6">
        <f t="shared" si="7"/>
        <v>48</v>
      </c>
    </row>
    <row r="220" spans="1:12" ht="15" thickBot="1">
      <c r="A220" s="2" t="s">
        <v>207</v>
      </c>
      <c r="B220" s="10">
        <v>2357</v>
      </c>
      <c r="C220" s="4">
        <v>36.361111102800002</v>
      </c>
      <c r="D220" s="6">
        <v>12.666666666159999</v>
      </c>
      <c r="E220" s="6">
        <v>41.500000008299999</v>
      </c>
      <c r="F220" s="6">
        <v>22.666666664400001</v>
      </c>
      <c r="G220" s="7">
        <v>35.333333329800006</v>
      </c>
      <c r="H220" s="7">
        <v>7.7777777784000008</v>
      </c>
      <c r="I220" s="6">
        <v>12.11111111208</v>
      </c>
      <c r="J220" s="4">
        <f>I220*Variables_Weighted!$C$9</f>
        <v>0.33641975314024691</v>
      </c>
      <c r="K220" s="6">
        <f t="shared" si="6"/>
        <v>168.75308641508025</v>
      </c>
      <c r="L220" s="6">
        <f t="shared" si="7"/>
        <v>25</v>
      </c>
    </row>
    <row r="221" spans="1:12" ht="15" thickBot="1">
      <c r="A221" s="2" t="s">
        <v>208</v>
      </c>
      <c r="B221" s="10">
        <v>16686</v>
      </c>
      <c r="C221" s="4">
        <v>7.5833333315999996</v>
      </c>
      <c r="D221" s="6">
        <v>9.2499999996299991</v>
      </c>
      <c r="E221" s="6">
        <v>31.1666666729</v>
      </c>
      <c r="F221" s="6">
        <v>14.3333333319</v>
      </c>
      <c r="G221" s="7">
        <v>23.777777775400001</v>
      </c>
      <c r="H221" s="7">
        <v>12.500000001</v>
      </c>
      <c r="I221" s="6">
        <v>6.8888888894399996</v>
      </c>
      <c r="J221" s="4">
        <f>I221*Variables_Weighted!$C$9</f>
        <v>0.1913580247219753</v>
      </c>
      <c r="K221" s="6">
        <f t="shared" si="6"/>
        <v>105.69135802659198</v>
      </c>
      <c r="L221" s="6">
        <f t="shared" si="7"/>
        <v>165</v>
      </c>
    </row>
    <row r="222" spans="1:12" ht="15" thickBot="1">
      <c r="A222" s="2" t="s">
        <v>209</v>
      </c>
      <c r="B222" s="10">
        <v>3186</v>
      </c>
      <c r="C222" s="4">
        <v>41.999999990399999</v>
      </c>
      <c r="D222" s="6">
        <v>5.0833333331299997</v>
      </c>
      <c r="E222" s="6">
        <v>0.16666666669999999</v>
      </c>
      <c r="F222" s="6">
        <v>24.777777775300002</v>
      </c>
      <c r="G222" s="7">
        <v>17.111111109399999</v>
      </c>
      <c r="H222" s="7">
        <v>14.4444444456</v>
      </c>
      <c r="I222" s="6">
        <v>10.888888889759999</v>
      </c>
      <c r="J222" s="4">
        <f>I222*Variables_Weighted!$C$9</f>
        <v>0.30246913585086416</v>
      </c>
      <c r="K222" s="6">
        <f t="shared" si="6"/>
        <v>114.77469134614087</v>
      </c>
      <c r="L222" s="6">
        <f t="shared" si="7"/>
        <v>144</v>
      </c>
    </row>
    <row r="223" spans="1:12" ht="15" thickBot="1">
      <c r="A223" s="2" t="s">
        <v>210</v>
      </c>
      <c r="B223" s="10">
        <v>24008</v>
      </c>
      <c r="C223" s="4">
        <v>17.694444440400002</v>
      </c>
      <c r="D223" s="6">
        <v>8.6666666663199994</v>
      </c>
      <c r="E223" s="6">
        <v>0.16666666669999999</v>
      </c>
      <c r="F223" s="6">
        <v>17.4444444427</v>
      </c>
      <c r="G223" s="7">
        <v>41.333333329200002</v>
      </c>
      <c r="H223" s="7">
        <v>10.833333334200001</v>
      </c>
      <c r="I223" s="6">
        <v>5.2222222226400001</v>
      </c>
      <c r="J223" s="4">
        <f>I223*Variables_Weighted!$C$9</f>
        <v>0.14506172841827161</v>
      </c>
      <c r="K223" s="6">
        <f t="shared" si="6"/>
        <v>101.50617283057828</v>
      </c>
      <c r="L223" s="6">
        <f t="shared" si="7"/>
        <v>174</v>
      </c>
    </row>
    <row r="224" spans="1:12" ht="15" thickBot="1">
      <c r="A224" s="2" t="s">
        <v>211</v>
      </c>
      <c r="B224" s="10">
        <v>2799</v>
      </c>
      <c r="C224" s="4">
        <v>48.805555544400001</v>
      </c>
      <c r="D224" s="6">
        <v>17.08333333265</v>
      </c>
      <c r="E224" s="6">
        <v>0.16666666669999999</v>
      </c>
      <c r="F224" s="6">
        <v>25.666666664100003</v>
      </c>
      <c r="G224" s="7">
        <v>8.8888888880000003</v>
      </c>
      <c r="H224" s="7">
        <v>35.0000000028</v>
      </c>
      <c r="I224" s="6">
        <v>9.6111111118799997</v>
      </c>
      <c r="J224" s="4">
        <f>I224*Variables_Weighted!$C$9</f>
        <v>0.26697530868469133</v>
      </c>
      <c r="K224" s="6">
        <f t="shared" si="6"/>
        <v>145.48919751921468</v>
      </c>
      <c r="L224" s="6">
        <f t="shared" si="7"/>
        <v>70</v>
      </c>
    </row>
    <row r="225" spans="1:12" ht="15" thickBot="1">
      <c r="A225" s="2" t="s">
        <v>212</v>
      </c>
      <c r="B225" s="10">
        <v>241922</v>
      </c>
      <c r="C225" s="4">
        <v>11.861111108399999</v>
      </c>
      <c r="D225" s="6">
        <v>14.08333333277</v>
      </c>
      <c r="E225" s="6">
        <v>23.833333338099997</v>
      </c>
      <c r="F225" s="6">
        <v>3.5555555552000002</v>
      </c>
      <c r="G225" s="7">
        <v>13.555555554200001</v>
      </c>
      <c r="H225" s="7">
        <v>13.1944444455</v>
      </c>
      <c r="I225" s="6">
        <v>6.6111111116399996</v>
      </c>
      <c r="J225" s="4">
        <f>I225*Variables_Weighted!$C$9</f>
        <v>0.18364197533802468</v>
      </c>
      <c r="K225" s="6">
        <f t="shared" si="6"/>
        <v>86.878086421148012</v>
      </c>
      <c r="L225" s="6">
        <f t="shared" si="7"/>
        <v>220</v>
      </c>
    </row>
    <row r="226" spans="1:12" ht="15" thickBot="1">
      <c r="A226" s="2" t="s">
        <v>213</v>
      </c>
      <c r="B226" s="10">
        <v>9757</v>
      </c>
      <c r="C226" s="4">
        <v>36.555555547200001</v>
      </c>
      <c r="D226" s="6">
        <v>13.416666666129998</v>
      </c>
      <c r="E226" s="6">
        <v>34.500000006899995</v>
      </c>
      <c r="F226" s="6">
        <v>15.8888888873</v>
      </c>
      <c r="G226" s="7">
        <v>7.5555555548000006</v>
      </c>
      <c r="H226" s="7">
        <v>15.555555556800002</v>
      </c>
      <c r="I226" s="6">
        <v>10.388888889719999</v>
      </c>
      <c r="J226" s="4">
        <f>I226*Variables_Weighted!$C$9</f>
        <v>0.28858024695975304</v>
      </c>
      <c r="K226" s="6">
        <f t="shared" si="6"/>
        <v>134.14969135580975</v>
      </c>
      <c r="L226" s="6">
        <f t="shared" si="7"/>
        <v>90</v>
      </c>
    </row>
    <row r="227" spans="1:12" ht="15" thickBot="1">
      <c r="A227" s="2" t="s">
        <v>214</v>
      </c>
      <c r="B227" s="10">
        <v>65728</v>
      </c>
      <c r="C227" s="4">
        <v>32.666666659199997</v>
      </c>
      <c r="D227" s="6">
        <v>15.08333333273</v>
      </c>
      <c r="E227" s="6">
        <v>15.333333336399999</v>
      </c>
      <c r="F227" s="6">
        <v>4.8888888884000004</v>
      </c>
      <c r="G227" s="7">
        <v>56.222222216600002</v>
      </c>
      <c r="H227" s="7">
        <v>0.41666666670000002</v>
      </c>
      <c r="I227" s="6">
        <v>3.0555555557999998</v>
      </c>
      <c r="J227" s="4">
        <f>I227*Variables_Weighted!$C$9</f>
        <v>8.487654322345678E-2</v>
      </c>
      <c r="K227" s="6">
        <f t="shared" si="6"/>
        <v>127.75154319905346</v>
      </c>
      <c r="L227" s="6">
        <f t="shared" si="7"/>
        <v>110</v>
      </c>
    </row>
    <row r="228" spans="1:12" ht="15" thickBot="1">
      <c r="A228" s="2" t="s">
        <v>215</v>
      </c>
      <c r="B228" s="10">
        <v>9390</v>
      </c>
      <c r="C228" s="4">
        <v>21.972222217199999</v>
      </c>
      <c r="D228" s="6">
        <v>6.3333333330799997</v>
      </c>
      <c r="E228" s="6">
        <v>35.000000006999997</v>
      </c>
      <c r="F228" s="6">
        <v>9.5555555545999997</v>
      </c>
      <c r="G228" s="7">
        <v>43.9999999956</v>
      </c>
      <c r="H228" s="7">
        <v>20.555555557200002</v>
      </c>
      <c r="I228" s="6">
        <v>11.277777778679999</v>
      </c>
      <c r="J228" s="4">
        <f>I228*Variables_Weighted!$C$9</f>
        <v>0.31327160498839501</v>
      </c>
      <c r="K228" s="6">
        <f t="shared" si="6"/>
        <v>149.00771604834836</v>
      </c>
      <c r="L228" s="6">
        <f t="shared" si="7"/>
        <v>59</v>
      </c>
    </row>
    <row r="229" spans="1:12" ht="15" thickBot="1">
      <c r="A229" s="2" t="s">
        <v>216</v>
      </c>
      <c r="B229" s="10">
        <v>1417</v>
      </c>
      <c r="C229" s="4">
        <v>38.305555546800001</v>
      </c>
      <c r="D229" s="6">
        <v>17.249999999309999</v>
      </c>
      <c r="E229" s="6">
        <v>0.16666666669999999</v>
      </c>
      <c r="F229" s="6">
        <v>25.555555553000001</v>
      </c>
      <c r="G229" s="7">
        <v>7.3333333326000005</v>
      </c>
      <c r="H229" s="7">
        <v>22.638888890700002</v>
      </c>
      <c r="I229" s="6">
        <v>13.50000000108</v>
      </c>
      <c r="J229" s="4">
        <f>I229*Variables_Weighted!$C$9</f>
        <v>0.37500000006</v>
      </c>
      <c r="K229" s="6">
        <f t="shared" si="6"/>
        <v>125.12499999025</v>
      </c>
      <c r="L229" s="6">
        <f t="shared" si="7"/>
        <v>115</v>
      </c>
    </row>
    <row r="230" spans="1:12" ht="15" thickBot="1">
      <c r="A230" s="2" t="s">
        <v>217</v>
      </c>
      <c r="B230" s="10">
        <v>1182</v>
      </c>
      <c r="C230" s="4">
        <v>3.3055555548000002</v>
      </c>
      <c r="D230" s="6">
        <v>0.58333333330999992</v>
      </c>
      <c r="E230" s="6">
        <v>42.3333333418</v>
      </c>
      <c r="F230" s="6">
        <v>26.111111108500001</v>
      </c>
      <c r="G230" s="7">
        <v>37.555555551800005</v>
      </c>
      <c r="H230" s="7">
        <v>24.861111113100002</v>
      </c>
      <c r="I230" s="6">
        <v>12.61111111212</v>
      </c>
      <c r="J230" s="4">
        <f>I230*Variables_Weighted!$C$9</f>
        <v>0.35030864203135798</v>
      </c>
      <c r="K230" s="6">
        <f t="shared" si="6"/>
        <v>147.71141975746139</v>
      </c>
      <c r="L230" s="6">
        <f t="shared" si="7"/>
        <v>63</v>
      </c>
    </row>
    <row r="231" spans="1:12" ht="15" thickBot="1">
      <c r="A231" s="2" t="s">
        <v>218</v>
      </c>
      <c r="B231" s="10">
        <v>3217</v>
      </c>
      <c r="C231" s="4">
        <v>42.194444434799998</v>
      </c>
      <c r="D231" s="6">
        <v>6.5833333330699997</v>
      </c>
      <c r="E231" s="6">
        <v>40.500000008099995</v>
      </c>
      <c r="F231" s="6">
        <v>19.555555553600001</v>
      </c>
      <c r="G231" s="7">
        <v>12.666666665400001</v>
      </c>
      <c r="H231" s="7">
        <v>6.3888888894000004</v>
      </c>
      <c r="I231" s="6">
        <v>9.0555555562799999</v>
      </c>
      <c r="J231" s="4">
        <f>I231*Variables_Weighted!$C$9</f>
        <v>0.25154320991679013</v>
      </c>
      <c r="K231" s="6">
        <f t="shared" si="6"/>
        <v>137.19598765056682</v>
      </c>
      <c r="L231" s="6">
        <f t="shared" si="7"/>
        <v>83</v>
      </c>
    </row>
    <row r="232" spans="1:12" ht="15" thickBot="1">
      <c r="A232" s="2" t="s">
        <v>219</v>
      </c>
      <c r="B232" s="10">
        <v>6881</v>
      </c>
      <c r="C232" s="4">
        <v>9.1388888868000002</v>
      </c>
      <c r="D232" s="6">
        <v>3.49999999986</v>
      </c>
      <c r="E232" s="6">
        <v>37.000000007399997</v>
      </c>
      <c r="F232" s="6">
        <v>22.8888888866</v>
      </c>
      <c r="G232" s="7">
        <v>39.999999996</v>
      </c>
      <c r="H232" s="7">
        <v>32.777777780400001</v>
      </c>
      <c r="I232" s="6">
        <v>7.2222222227999993</v>
      </c>
      <c r="J232" s="4">
        <f>I232*Variables_Weighted!$C$9</f>
        <v>0.20061728398271603</v>
      </c>
      <c r="K232" s="6">
        <f t="shared" si="6"/>
        <v>152.72839506384273</v>
      </c>
      <c r="L232" s="6">
        <f t="shared" si="7"/>
        <v>52</v>
      </c>
    </row>
    <row r="233" spans="1:12" ht="15" thickBot="1">
      <c r="A233" s="2" t="s">
        <v>220</v>
      </c>
      <c r="B233" s="10">
        <v>2154595</v>
      </c>
      <c r="C233" s="4">
        <v>5.2499999987999999</v>
      </c>
      <c r="D233" s="6">
        <v>19.499999999219998</v>
      </c>
      <c r="E233" s="6">
        <v>19.1666666705</v>
      </c>
      <c r="F233" s="6">
        <v>0.77777777770000001</v>
      </c>
      <c r="G233" s="7">
        <v>6.8888888882000003</v>
      </c>
      <c r="H233" s="7">
        <v>6.6666666672000003</v>
      </c>
      <c r="I233" s="6">
        <v>0.38888888891999995</v>
      </c>
      <c r="J233" s="4">
        <f>I233*Variables_Weighted!$C$9</f>
        <v>1.0802469137530862E-2</v>
      </c>
      <c r="K233" s="6">
        <f t="shared" si="6"/>
        <v>58.649691359677526</v>
      </c>
      <c r="L233" s="6">
        <f t="shared" si="7"/>
        <v>245</v>
      </c>
    </row>
    <row r="234" spans="1:12" ht="15" thickBot="1">
      <c r="A234" s="2" t="s">
        <v>221</v>
      </c>
      <c r="B234" s="10">
        <v>145163</v>
      </c>
      <c r="C234" s="4">
        <v>7.3888888872000003</v>
      </c>
      <c r="D234" s="6">
        <v>14.416666666089998</v>
      </c>
      <c r="E234" s="6">
        <v>22.0000000044</v>
      </c>
      <c r="F234" s="6">
        <v>3.2222222219000001</v>
      </c>
      <c r="G234" s="7">
        <v>21.333333331200002</v>
      </c>
      <c r="H234" s="7">
        <v>24.3055555575</v>
      </c>
      <c r="I234" s="6">
        <v>2.8333333335599997</v>
      </c>
      <c r="J234" s="4">
        <f>I234*Variables_Weighted!$C$9</f>
        <v>7.8703703716296286E-2</v>
      </c>
      <c r="K234" s="6">
        <f t="shared" si="6"/>
        <v>95.578703705566312</v>
      </c>
      <c r="L234" s="6">
        <f t="shared" si="7"/>
        <v>194</v>
      </c>
    </row>
    <row r="235" spans="1:12" ht="15" thickBot="1">
      <c r="A235" s="2" t="s">
        <v>222</v>
      </c>
      <c r="B235" s="11">
        <v>693</v>
      </c>
      <c r="C235" s="4">
        <v>48.805555544400001</v>
      </c>
      <c r="D235" s="6">
        <v>1.49999999994</v>
      </c>
      <c r="E235" s="6">
        <v>0.16666666669999999</v>
      </c>
      <c r="F235" s="6">
        <v>27.555555552800001</v>
      </c>
      <c r="G235" s="7">
        <v>49.111111106200006</v>
      </c>
      <c r="H235" s="7">
        <v>21.1111111128</v>
      </c>
      <c r="I235" s="6">
        <v>14.00000000112</v>
      </c>
      <c r="J235" s="4">
        <f>I235*Variables_Weighted!$C$9</f>
        <v>0.38888888895111107</v>
      </c>
      <c r="K235" s="6">
        <f t="shared" si="6"/>
        <v>162.63888887291108</v>
      </c>
      <c r="L235" s="6">
        <f t="shared" si="7"/>
        <v>33</v>
      </c>
    </row>
    <row r="236" spans="1:12" ht="15" thickBot="1">
      <c r="A236" s="2" t="s">
        <v>223</v>
      </c>
      <c r="B236" s="10">
        <v>11567</v>
      </c>
      <c r="C236" s="4">
        <v>12.0555555528</v>
      </c>
      <c r="D236" s="6">
        <v>6.8333333330599997</v>
      </c>
      <c r="E236" s="6">
        <v>33.333333339999996</v>
      </c>
      <c r="F236" s="6">
        <v>17.9999999982</v>
      </c>
      <c r="G236" s="7">
        <v>50.666666661600004</v>
      </c>
      <c r="H236" s="7">
        <v>12.777777778800001</v>
      </c>
      <c r="I236" s="6">
        <v>8.6666666673599995</v>
      </c>
      <c r="J236" s="4">
        <f>I236*Variables_Weighted!$C$9</f>
        <v>0.24074074077925922</v>
      </c>
      <c r="K236" s="6">
        <f t="shared" si="6"/>
        <v>142.57407407259927</v>
      </c>
      <c r="L236" s="6">
        <f t="shared" si="7"/>
        <v>75</v>
      </c>
    </row>
    <row r="237" spans="1:12" ht="15" thickBot="1">
      <c r="A237" s="2" t="s">
        <v>224</v>
      </c>
      <c r="B237" s="10">
        <v>1550</v>
      </c>
      <c r="C237" s="4">
        <v>43.944444434399998</v>
      </c>
      <c r="D237" s="6">
        <v>14.749999999409999</v>
      </c>
      <c r="E237" s="6">
        <v>42.166666675099997</v>
      </c>
      <c r="F237" s="6">
        <v>26.999999997300002</v>
      </c>
      <c r="G237" s="7">
        <v>42.666666662400004</v>
      </c>
      <c r="H237" s="7">
        <v>32.083333335900001</v>
      </c>
      <c r="I237" s="6">
        <v>13.388888889959999</v>
      </c>
      <c r="J237" s="4">
        <f>I237*Variables_Weighted!$C$9</f>
        <v>0.37191358030641969</v>
      </c>
      <c r="K237" s="6">
        <f t="shared" si="6"/>
        <v>216.37191357477641</v>
      </c>
      <c r="L237" s="6">
        <f t="shared" si="7"/>
        <v>1</v>
      </c>
    </row>
    <row r="238" spans="1:12" ht="15" thickBot="1">
      <c r="A238" s="2" t="s">
        <v>225</v>
      </c>
      <c r="B238" s="10">
        <v>31208</v>
      </c>
      <c r="C238" s="4">
        <v>15.555555552</v>
      </c>
      <c r="D238" s="6">
        <v>14.916666666069998</v>
      </c>
      <c r="E238" s="6">
        <v>23.0000000046</v>
      </c>
      <c r="F238" s="6">
        <v>10.9999999989</v>
      </c>
      <c r="G238" s="7">
        <v>27.777777775000001</v>
      </c>
      <c r="H238" s="7">
        <v>15.972222223500001</v>
      </c>
      <c r="I238" s="6">
        <v>5.7222222226800001</v>
      </c>
      <c r="J238" s="4">
        <f>I238*Variables_Weighted!$C$9</f>
        <v>0.1589506173093827</v>
      </c>
      <c r="K238" s="6">
        <f t="shared" si="6"/>
        <v>114.10339506005938</v>
      </c>
      <c r="L238" s="6">
        <f t="shared" si="7"/>
        <v>146</v>
      </c>
    </row>
    <row r="239" spans="1:12" ht="15" thickBot="1">
      <c r="A239" s="2" t="s">
        <v>226</v>
      </c>
      <c r="B239" s="10">
        <v>118892</v>
      </c>
      <c r="C239" s="4">
        <v>4.2777777767999998</v>
      </c>
      <c r="D239" s="6">
        <v>12.249999999509999</v>
      </c>
      <c r="E239" s="6">
        <v>21.1666666709</v>
      </c>
      <c r="F239" s="6">
        <v>5.9999999994</v>
      </c>
      <c r="G239" s="7">
        <v>24.222222219800003</v>
      </c>
      <c r="H239" s="7">
        <v>15.6944444457</v>
      </c>
      <c r="I239" s="6">
        <v>3.9444444447599998</v>
      </c>
      <c r="J239" s="4">
        <f>I239*Variables_Weighted!$C$9</f>
        <v>0.10956790125209875</v>
      </c>
      <c r="K239" s="6">
        <f t="shared" si="6"/>
        <v>87.665123458122096</v>
      </c>
      <c r="L239" s="6">
        <f t="shared" si="7"/>
        <v>217</v>
      </c>
    </row>
    <row r="240" spans="1:12" ht="15" thickBot="1">
      <c r="A240" s="2" t="s">
        <v>227</v>
      </c>
      <c r="B240" s="10">
        <v>1326436</v>
      </c>
      <c r="C240" s="4">
        <v>2.3333333328000001</v>
      </c>
      <c r="D240" s="6">
        <v>20.749999999169997</v>
      </c>
      <c r="E240" s="6">
        <v>18.666666670399998</v>
      </c>
      <c r="F240" s="6">
        <v>1.6666666665000001</v>
      </c>
      <c r="G240" s="7">
        <v>2.6666666664000003</v>
      </c>
      <c r="H240" s="7">
        <v>8.0555555561999999</v>
      </c>
      <c r="I240" s="6">
        <v>0.77777777783999991</v>
      </c>
      <c r="J240" s="4">
        <f>I240*Variables_Weighted!$C$9</f>
        <v>2.1604938275061724E-2</v>
      </c>
      <c r="K240" s="6">
        <f t="shared" si="6"/>
        <v>54.938271607585051</v>
      </c>
      <c r="L240" s="6">
        <f t="shared" si="7"/>
        <v>247</v>
      </c>
    </row>
    <row r="241" spans="1:12" ht="15" thickBot="1">
      <c r="A241" s="2" t="s">
        <v>228</v>
      </c>
      <c r="B241" s="10">
        <v>13996</v>
      </c>
      <c r="C241" s="4">
        <v>38.694444435599998</v>
      </c>
      <c r="D241" s="6">
        <v>2.5833333332299997</v>
      </c>
      <c r="E241" s="6">
        <v>0.16666666669999999</v>
      </c>
      <c r="F241" s="6">
        <v>18.888888887</v>
      </c>
      <c r="G241" s="7">
        <v>45.7777777732</v>
      </c>
      <c r="H241" s="7">
        <v>12.6388888899</v>
      </c>
      <c r="I241" s="6">
        <v>7.8888888895199996</v>
      </c>
      <c r="J241" s="4">
        <f>I241*Variables_Weighted!$C$9</f>
        <v>0.21913580250419751</v>
      </c>
      <c r="K241" s="6">
        <f t="shared" si="6"/>
        <v>126.8580246776542</v>
      </c>
      <c r="L241" s="6">
        <f t="shared" si="7"/>
        <v>114</v>
      </c>
    </row>
    <row r="242" spans="1:12" ht="15" thickBot="1">
      <c r="A242" s="2" t="s">
        <v>229</v>
      </c>
      <c r="B242" s="10">
        <v>20030</v>
      </c>
      <c r="C242" s="4">
        <v>31.694444437200001</v>
      </c>
      <c r="D242" s="6">
        <v>4.9166666664699994</v>
      </c>
      <c r="E242" s="6">
        <v>28.0000000056</v>
      </c>
      <c r="F242" s="6">
        <v>17.333333331600002</v>
      </c>
      <c r="G242" s="7">
        <v>43.777777773400004</v>
      </c>
      <c r="H242" s="7">
        <v>7.3611111117000005</v>
      </c>
      <c r="I242" s="6">
        <v>4.8333333337199997</v>
      </c>
      <c r="J242" s="4">
        <f>I242*Variables_Weighted!$C$9</f>
        <v>0.13425925928074073</v>
      </c>
      <c r="K242" s="6">
        <f t="shared" si="6"/>
        <v>138.05092591897076</v>
      </c>
      <c r="L242" s="6">
        <f t="shared" si="7"/>
        <v>82</v>
      </c>
    </row>
    <row r="243" spans="1:12" ht="15" thickBot="1">
      <c r="A243" s="2" t="s">
        <v>230</v>
      </c>
      <c r="B243" s="10">
        <v>42488</v>
      </c>
      <c r="C243" s="4">
        <v>30.138888882</v>
      </c>
      <c r="D243" s="6">
        <v>10.08333333293</v>
      </c>
      <c r="E243" s="6">
        <v>0.16666666669999999</v>
      </c>
      <c r="F243" s="6">
        <v>13.666666665300001</v>
      </c>
      <c r="G243" s="7">
        <v>25.999999997400003</v>
      </c>
      <c r="H243" s="7">
        <v>11.527777778700001</v>
      </c>
      <c r="I243" s="6">
        <v>5.4444444448799993</v>
      </c>
      <c r="J243" s="4">
        <f>I243*Variables_Weighted!$C$9</f>
        <v>0.15123456792543208</v>
      </c>
      <c r="K243" s="6">
        <f t="shared" si="6"/>
        <v>97.179012335835438</v>
      </c>
      <c r="L243" s="6">
        <f t="shared" si="7"/>
        <v>190</v>
      </c>
    </row>
    <row r="244" spans="1:12" ht="15" thickBot="1">
      <c r="A244" s="2" t="s">
        <v>231</v>
      </c>
      <c r="B244" s="10">
        <v>3152</v>
      </c>
      <c r="C244" s="4">
        <v>36.944444435999998</v>
      </c>
      <c r="D244" s="6">
        <v>8.3333333329999988</v>
      </c>
      <c r="E244" s="6">
        <v>42.000000008400001</v>
      </c>
      <c r="F244" s="6">
        <v>24.8888888864</v>
      </c>
      <c r="G244" s="7">
        <v>21.777777775600001</v>
      </c>
      <c r="H244" s="7">
        <v>10.277777778600001</v>
      </c>
      <c r="I244" s="6">
        <v>12.833333334359999</v>
      </c>
      <c r="J244" s="4">
        <f>I244*Variables_Weighted!$C$9</f>
        <v>0.3564814815385185</v>
      </c>
      <c r="K244" s="6">
        <f t="shared" si="6"/>
        <v>157.41203703389851</v>
      </c>
      <c r="L244" s="6">
        <f t="shared" si="7"/>
        <v>45</v>
      </c>
    </row>
    <row r="245" spans="1:12" ht="15" thickBot="1">
      <c r="A245" s="2" t="s">
        <v>232</v>
      </c>
      <c r="B245" s="10">
        <v>24940</v>
      </c>
      <c r="C245" s="4">
        <v>6.2222222208</v>
      </c>
      <c r="D245" s="6">
        <v>9.8333333329399988</v>
      </c>
      <c r="E245" s="6">
        <v>24.833333338299997</v>
      </c>
      <c r="F245" s="6">
        <v>13.222222220900001</v>
      </c>
      <c r="G245" s="7">
        <v>48.222222217400002</v>
      </c>
      <c r="H245" s="7">
        <v>14.861111112300001</v>
      </c>
      <c r="I245" s="6">
        <v>5.3888888893199995</v>
      </c>
      <c r="J245" s="4">
        <f>I245*Variables_Weighted!$C$9</f>
        <v>0.14969135804864195</v>
      </c>
      <c r="K245" s="6">
        <f t="shared" si="6"/>
        <v>122.73302469000863</v>
      </c>
      <c r="L245" s="6">
        <f t="shared" si="7"/>
        <v>120</v>
      </c>
    </row>
    <row r="246" spans="1:12" ht="15" thickBot="1">
      <c r="A246" s="2" t="s">
        <v>233</v>
      </c>
      <c r="B246" s="10">
        <v>47606</v>
      </c>
      <c r="C246" s="4">
        <v>16.722222218399999</v>
      </c>
      <c r="D246" s="6">
        <v>12.416666666169998</v>
      </c>
      <c r="E246" s="6">
        <v>25.333333338399999</v>
      </c>
      <c r="F246" s="6">
        <v>4.5555555551000007</v>
      </c>
      <c r="G246" s="7">
        <v>39.111111107200003</v>
      </c>
      <c r="H246" s="7">
        <v>5.9722222227000001</v>
      </c>
      <c r="I246" s="6">
        <v>3.8333333336399997</v>
      </c>
      <c r="J246" s="4">
        <f>I246*Variables_Weighted!$C$9</f>
        <v>0.10648148149851851</v>
      </c>
      <c r="K246" s="6">
        <f t="shared" si="6"/>
        <v>108.05092592310852</v>
      </c>
      <c r="L246" s="6">
        <f t="shared" si="7"/>
        <v>156</v>
      </c>
    </row>
    <row r="247" spans="1:12" ht="15" thickBot="1">
      <c r="A247" s="2" t="s">
        <v>234</v>
      </c>
      <c r="B247" s="10">
        <v>62859</v>
      </c>
      <c r="C247" s="4">
        <v>34.805555547600001</v>
      </c>
      <c r="D247" s="6">
        <v>9.4166666662900003</v>
      </c>
      <c r="E247" s="6">
        <v>15.833333336499999</v>
      </c>
      <c r="F247" s="6">
        <v>10.666666665600001</v>
      </c>
      <c r="G247" s="7">
        <v>30.222222219200003</v>
      </c>
      <c r="H247" s="7">
        <v>22.5000000018</v>
      </c>
      <c r="I247" s="6">
        <v>6.3888888893999995</v>
      </c>
      <c r="J247" s="4">
        <f>I247*Variables_Weighted!$C$9</f>
        <v>0.17746913583086418</v>
      </c>
      <c r="K247" s="6">
        <f t="shared" si="6"/>
        <v>130.01080246222088</v>
      </c>
      <c r="L247" s="6">
        <f t="shared" si="7"/>
        <v>104</v>
      </c>
    </row>
    <row r="248" spans="1:12" ht="15" thickBot="1">
      <c r="A248" s="2" t="s">
        <v>235</v>
      </c>
      <c r="B248" s="10">
        <v>91065</v>
      </c>
      <c r="C248" s="4">
        <v>7.7777777759999998</v>
      </c>
      <c r="D248" s="6">
        <v>13.916666666109998</v>
      </c>
      <c r="E248" s="6">
        <v>30.000000006</v>
      </c>
      <c r="F248" s="6">
        <v>2.9999999997</v>
      </c>
      <c r="G248" s="7">
        <v>13.999999998600002</v>
      </c>
      <c r="H248" s="7">
        <v>6.1111111116000005</v>
      </c>
      <c r="I248" s="6">
        <v>1.2222222223199999</v>
      </c>
      <c r="J248" s="4">
        <f>I248*Variables_Weighted!$C$9</f>
        <v>3.3950617289382715E-2</v>
      </c>
      <c r="K248" s="6">
        <f t="shared" si="6"/>
        <v>76.061728397619376</v>
      </c>
      <c r="L248" s="6">
        <f t="shared" si="7"/>
        <v>232</v>
      </c>
    </row>
    <row r="249" spans="1:12" ht="15" thickBot="1">
      <c r="A249" s="2" t="s">
        <v>236</v>
      </c>
      <c r="B249" s="10">
        <v>78870</v>
      </c>
      <c r="C249" s="4">
        <v>10.3055555532</v>
      </c>
      <c r="D249" s="6">
        <v>18.583333332589998</v>
      </c>
      <c r="E249" s="6">
        <v>14.1666666695</v>
      </c>
      <c r="F249" s="6">
        <v>3.8888888885000004</v>
      </c>
      <c r="G249" s="7">
        <v>37.111111107399999</v>
      </c>
      <c r="H249" s="7">
        <v>29.3055555579</v>
      </c>
      <c r="I249" s="6">
        <v>3.5555555558399998</v>
      </c>
      <c r="J249" s="4">
        <f>I249*Variables_Weighted!$C$9</f>
        <v>9.8765432114567897E-2</v>
      </c>
      <c r="K249" s="6">
        <f t="shared" si="6"/>
        <v>117.01543209704455</v>
      </c>
      <c r="L249" s="6">
        <f t="shared" si="7"/>
        <v>138</v>
      </c>
    </row>
    <row r="250" spans="1:12" ht="15" thickBot="1">
      <c r="A250" s="2" t="s">
        <v>237</v>
      </c>
      <c r="B250" s="10">
        <v>61894</v>
      </c>
      <c r="C250" s="4">
        <v>18.666666662400001</v>
      </c>
      <c r="D250" s="6">
        <v>20.08333333253</v>
      </c>
      <c r="E250" s="6">
        <v>0.16666666669999999</v>
      </c>
      <c r="F250" s="6">
        <v>4.9999999995</v>
      </c>
      <c r="G250" s="7">
        <v>7.9999999992000008</v>
      </c>
      <c r="H250" s="7">
        <v>13.88888889</v>
      </c>
      <c r="I250" s="6">
        <v>3.7777777780799999</v>
      </c>
      <c r="J250" s="4">
        <f>I250*Variables_Weighted!$C$9</f>
        <v>0.10493827162172839</v>
      </c>
      <c r="K250" s="6">
        <f t="shared" si="6"/>
        <v>69.688271600031726</v>
      </c>
      <c r="L250" s="6">
        <f t="shared" si="7"/>
        <v>240</v>
      </c>
    </row>
    <row r="251" spans="1:12" ht="15" thickBot="1">
      <c r="A251" s="2" t="s">
        <v>238</v>
      </c>
      <c r="B251" s="10">
        <v>10964</v>
      </c>
      <c r="C251" s="4">
        <v>9.5277777756000006</v>
      </c>
      <c r="D251" s="6">
        <v>11.833333332859999</v>
      </c>
      <c r="E251" s="6">
        <v>33.666666673400002</v>
      </c>
      <c r="F251" s="6">
        <v>14.555555554100001</v>
      </c>
      <c r="G251" s="7">
        <v>23.333333331000002</v>
      </c>
      <c r="H251" s="7">
        <v>1.388888889</v>
      </c>
      <c r="I251" s="6">
        <v>12.666666667679999</v>
      </c>
      <c r="J251" s="4">
        <f>I251*Variables_Weighted!$C$9</f>
        <v>0.35185185190814811</v>
      </c>
      <c r="K251" s="6">
        <f t="shared" si="6"/>
        <v>107.32407407554817</v>
      </c>
      <c r="L251" s="6">
        <f t="shared" si="7"/>
        <v>157</v>
      </c>
    </row>
    <row r="252" spans="1:12" ht="15" thickBot="1">
      <c r="A252" s="2" t="s">
        <v>239</v>
      </c>
      <c r="B252" s="10">
        <v>36159</v>
      </c>
      <c r="C252" s="4">
        <v>22.944444439200002</v>
      </c>
      <c r="D252" s="6">
        <v>9.6666666662799994</v>
      </c>
      <c r="E252" s="6">
        <v>22.1666666711</v>
      </c>
      <c r="F252" s="6">
        <v>5.6666666661000002</v>
      </c>
      <c r="G252" s="7">
        <v>14.8888888874</v>
      </c>
      <c r="H252" s="7">
        <v>26.250000002100002</v>
      </c>
      <c r="I252" s="6">
        <v>4.9444444448399993</v>
      </c>
      <c r="J252" s="4">
        <f>I252*Variables_Weighted!$C$9</f>
        <v>0.13734567903432096</v>
      </c>
      <c r="K252" s="6">
        <f t="shared" si="6"/>
        <v>106.66512345605432</v>
      </c>
      <c r="L252" s="6">
        <f t="shared" si="7"/>
        <v>160</v>
      </c>
    </row>
    <row r="253" spans="1:12" ht="15" thickBot="1">
      <c r="A253" s="2" t="s">
        <v>240</v>
      </c>
      <c r="B253" s="10">
        <v>267780</v>
      </c>
      <c r="C253" s="4">
        <v>15.9444444408</v>
      </c>
      <c r="D253" s="6">
        <v>18.99999999924</v>
      </c>
      <c r="E253" s="6">
        <v>17.833333336900001</v>
      </c>
      <c r="F253" s="6">
        <v>0.9999999999000001</v>
      </c>
      <c r="G253" s="7">
        <v>33.333333330000002</v>
      </c>
      <c r="H253" s="7">
        <v>7.2222222228000001</v>
      </c>
      <c r="I253" s="6">
        <v>4.7777777781599999</v>
      </c>
      <c r="J253" s="4">
        <f>I253*Variables_Weighted!$C$9</f>
        <v>0.1327160494039506</v>
      </c>
      <c r="K253" s="6">
        <f t="shared" si="6"/>
        <v>99.243827157203953</v>
      </c>
      <c r="L253" s="6">
        <f t="shared" si="7"/>
        <v>183</v>
      </c>
    </row>
    <row r="254" spans="1:12" ht="15" thickBot="1">
      <c r="A254" s="2" t="s">
        <v>241</v>
      </c>
      <c r="B254" s="10">
        <v>41824</v>
      </c>
      <c r="C254" s="4">
        <v>3.8888888879999999</v>
      </c>
      <c r="D254" s="6">
        <v>10.41666666625</v>
      </c>
      <c r="E254" s="6">
        <v>20.666666670799998</v>
      </c>
      <c r="F254" s="6">
        <v>10.333333332300001</v>
      </c>
      <c r="G254" s="7">
        <v>31.111111108000003</v>
      </c>
      <c r="H254" s="7">
        <v>8.8888888896000005</v>
      </c>
      <c r="I254" s="6">
        <v>1.6666666667999999</v>
      </c>
      <c r="J254" s="4">
        <f>I254*Variables_Weighted!$C$9</f>
        <v>4.6296296303703695E-2</v>
      </c>
      <c r="K254" s="6">
        <f t="shared" si="6"/>
        <v>87.018518518053696</v>
      </c>
      <c r="L254" s="6">
        <f t="shared" si="7"/>
        <v>219</v>
      </c>
    </row>
    <row r="255" spans="1:12" ht="15" thickBot="1">
      <c r="A255" s="2" t="s">
        <v>242</v>
      </c>
      <c r="B255" s="10">
        <v>4807</v>
      </c>
      <c r="C255" s="4">
        <v>45.499999989599999</v>
      </c>
      <c r="D255" s="6">
        <v>7.24999999971</v>
      </c>
      <c r="E255" s="6">
        <v>41.333333341599996</v>
      </c>
      <c r="F255" s="6">
        <v>25.999999997400003</v>
      </c>
      <c r="G255" s="7">
        <v>33.555555552200005</v>
      </c>
      <c r="H255" s="7">
        <v>17.361111112500001</v>
      </c>
      <c r="I255" s="6">
        <v>7.6111111117199997</v>
      </c>
      <c r="J255" s="4">
        <f>I255*Variables_Weighted!$C$9</f>
        <v>0.21141975312024688</v>
      </c>
      <c r="K255" s="6">
        <f t="shared" si="6"/>
        <v>178.82253085785027</v>
      </c>
      <c r="L255" s="6">
        <f t="shared" si="7"/>
        <v>19</v>
      </c>
    </row>
    <row r="256" spans="1:12" ht="15" thickBot="1">
      <c r="A256" s="2" t="s">
        <v>243</v>
      </c>
      <c r="B256" s="10">
        <v>129978</v>
      </c>
      <c r="C256" s="4">
        <v>4.0833333323999996</v>
      </c>
      <c r="D256" s="6">
        <v>11.249999999549999</v>
      </c>
      <c r="E256" s="6">
        <v>26.666666671999998</v>
      </c>
      <c r="F256" s="6">
        <v>4.1111111107000005</v>
      </c>
      <c r="G256" s="7">
        <v>32.666666663400001</v>
      </c>
      <c r="H256" s="7">
        <v>16.388888890200001</v>
      </c>
      <c r="I256" s="6">
        <v>3.1666666669199999</v>
      </c>
      <c r="J256" s="4">
        <f>I256*Variables_Weighted!$C$9</f>
        <v>8.7962962977037026E-2</v>
      </c>
      <c r="K256" s="6">
        <f t="shared" si="6"/>
        <v>98.421296298147027</v>
      </c>
      <c r="L256" s="6">
        <f t="shared" si="7"/>
        <v>186</v>
      </c>
    </row>
    <row r="257" spans="1:12" ht="15" thickBot="1">
      <c r="A257" s="2" t="s">
        <v>244</v>
      </c>
      <c r="B257" s="10">
        <v>12491</v>
      </c>
      <c r="C257" s="4">
        <v>25.666666660800001</v>
      </c>
      <c r="D257" s="6">
        <v>3.6666666665199998</v>
      </c>
      <c r="E257" s="6">
        <v>37.666666674200002</v>
      </c>
      <c r="F257" s="6">
        <v>16.8888888872</v>
      </c>
      <c r="G257" s="7">
        <v>37.999999996200003</v>
      </c>
      <c r="H257" s="7">
        <v>27.222222224400003</v>
      </c>
      <c r="I257" s="6">
        <v>7.7222222228399993</v>
      </c>
      <c r="J257" s="4">
        <f>I257*Variables_Weighted!$C$9</f>
        <v>0.21450617287382712</v>
      </c>
      <c r="K257" s="6">
        <f t="shared" si="6"/>
        <v>157.04783950503383</v>
      </c>
      <c r="L257" s="6">
        <f t="shared" si="7"/>
        <v>47</v>
      </c>
    </row>
    <row r="258" spans="1:12" ht="15" thickBot="1">
      <c r="A258" s="2" t="s">
        <v>245</v>
      </c>
      <c r="B258" s="10">
        <v>20143</v>
      </c>
      <c r="C258" s="4">
        <v>13.027777774800001</v>
      </c>
      <c r="D258" s="6">
        <v>11.416666666209998</v>
      </c>
      <c r="E258" s="6">
        <v>0.16666666669999999</v>
      </c>
      <c r="F258" s="6">
        <v>15.4444444429</v>
      </c>
      <c r="G258" s="7">
        <v>54.666666661200004</v>
      </c>
      <c r="H258" s="7">
        <v>5.2777777781999999</v>
      </c>
      <c r="I258" s="6">
        <v>2.5555555557599998</v>
      </c>
      <c r="J258" s="4">
        <f>I258*Variables_Weighted!$C$9</f>
        <v>7.0987654332345676E-2</v>
      </c>
      <c r="K258" s="6">
        <f t="shared" si="6"/>
        <v>102.62654320010233</v>
      </c>
      <c r="L258" s="6">
        <f t="shared" si="7"/>
        <v>171</v>
      </c>
    </row>
    <row r="259" spans="1:12" ht="15" thickBot="1">
      <c r="A259" s="2" t="s">
        <v>246</v>
      </c>
      <c r="B259" s="10">
        <v>671418</v>
      </c>
      <c r="C259" s="4">
        <v>23.333333327999998</v>
      </c>
      <c r="D259" s="6">
        <v>20.666666665839998</v>
      </c>
      <c r="E259" s="6">
        <v>14.833333336299999</v>
      </c>
      <c r="F259" s="6">
        <v>2.5555555553000002</v>
      </c>
      <c r="G259" s="7">
        <v>1.7777777776000001</v>
      </c>
      <c r="H259" s="7">
        <v>17.777777779200001</v>
      </c>
      <c r="I259" s="6">
        <v>2.1666666668399999</v>
      </c>
      <c r="J259" s="4">
        <f>I259*Variables_Weighted!$C$9</f>
        <v>6.0185185194814805E-2</v>
      </c>
      <c r="K259" s="6">
        <f t="shared" si="6"/>
        <v>83.171296294274811</v>
      </c>
      <c r="L259" s="6">
        <f t="shared" si="7"/>
        <v>226</v>
      </c>
    </row>
    <row r="260" spans="1:12" ht="15" thickBot="1">
      <c r="A260" s="2" t="s">
        <v>247</v>
      </c>
      <c r="B260" s="10">
        <v>52735</v>
      </c>
      <c r="C260" s="4">
        <v>27.0277777716</v>
      </c>
      <c r="D260" s="6">
        <v>18.166666665939999</v>
      </c>
      <c r="E260" s="6">
        <v>18.833333337100001</v>
      </c>
      <c r="F260" s="6">
        <v>6.8888888882000003</v>
      </c>
      <c r="G260" s="7">
        <v>5.7777777772000007</v>
      </c>
      <c r="H260" s="7">
        <v>19.583333334900001</v>
      </c>
      <c r="I260" s="6">
        <v>4.4444444448000002</v>
      </c>
      <c r="J260" s="4">
        <f>I260*Variables_Weighted!$C$9</f>
        <v>0.12345679014320987</v>
      </c>
      <c r="K260" s="6">
        <f t="shared" si="6"/>
        <v>100.84567900988321</v>
      </c>
      <c r="L260" s="6">
        <f t="shared" si="7"/>
        <v>178</v>
      </c>
    </row>
    <row r="261" spans="1:12" ht="15" thickBot="1">
      <c r="A261" s="2" t="s">
        <v>248</v>
      </c>
      <c r="B261" s="10">
        <v>7306</v>
      </c>
      <c r="C261" s="4">
        <v>22.166666661600001</v>
      </c>
      <c r="D261" s="6">
        <v>11.99999999952</v>
      </c>
      <c r="E261" s="6">
        <v>36.666666673999998</v>
      </c>
      <c r="F261" s="6">
        <v>18.3333333315</v>
      </c>
      <c r="G261" s="7">
        <v>11.555555554400001</v>
      </c>
      <c r="H261" s="7">
        <v>1.6666666668000001</v>
      </c>
      <c r="I261" s="6">
        <v>13.777777778879999</v>
      </c>
      <c r="J261" s="4">
        <f>I261*Variables_Weighted!$C$9</f>
        <v>0.3827160494439506</v>
      </c>
      <c r="K261" s="6">
        <f t="shared" si="6"/>
        <v>116.54938271614395</v>
      </c>
      <c r="L261" s="6">
        <f t="shared" si="7"/>
        <v>139</v>
      </c>
    </row>
    <row r="262" spans="1:12" ht="15" thickBot="1">
      <c r="A262" s="2" t="s">
        <v>249</v>
      </c>
      <c r="B262" s="10">
        <v>74895</v>
      </c>
      <c r="C262" s="4">
        <v>27.999999993599999</v>
      </c>
      <c r="D262" s="6">
        <v>16.249999999349999</v>
      </c>
      <c r="E262" s="6">
        <v>14.333333336199999</v>
      </c>
      <c r="F262" s="6">
        <v>8.4444444436000001</v>
      </c>
      <c r="G262" s="7">
        <v>5.5555555550000006</v>
      </c>
      <c r="H262" s="7">
        <v>17.083333334700001</v>
      </c>
      <c r="I262" s="6">
        <v>3.8888888892</v>
      </c>
      <c r="J262" s="4">
        <f>I262*Variables_Weighted!$C$9</f>
        <v>0.10802469137530864</v>
      </c>
      <c r="K262" s="6">
        <f t="shared" si="6"/>
        <v>93.663580243025308</v>
      </c>
      <c r="L262" s="6">
        <f t="shared" si="7"/>
        <v>200</v>
      </c>
    </row>
    <row r="263" spans="1:12" ht="15" thickBot="1">
      <c r="A263" s="2" t="s">
        <v>250</v>
      </c>
      <c r="B263" s="10">
        <v>46857</v>
      </c>
      <c r="C263" s="4">
        <v>29.555555548800001</v>
      </c>
      <c r="D263" s="6">
        <v>4.8333333331399997</v>
      </c>
      <c r="E263" s="6">
        <v>25.500000005099999</v>
      </c>
      <c r="F263" s="6">
        <v>10.777777776700001</v>
      </c>
      <c r="G263" s="7">
        <v>30.8888888858</v>
      </c>
      <c r="H263" s="7">
        <v>23.472222224100001</v>
      </c>
      <c r="I263" s="6">
        <v>9.8333333341199989</v>
      </c>
      <c r="J263" s="4">
        <f>I263*Variables_Weighted!$C$9</f>
        <v>0.27314814819185179</v>
      </c>
      <c r="K263" s="6">
        <f t="shared" si="6"/>
        <v>135.13425925595186</v>
      </c>
      <c r="L263" s="6">
        <f t="shared" si="7"/>
        <v>88</v>
      </c>
    </row>
    <row r="264" spans="1:12" ht="15" thickBot="1">
      <c r="A264" s="2" t="s">
        <v>251</v>
      </c>
      <c r="B264" s="10">
        <v>7451</v>
      </c>
      <c r="C264" s="4">
        <v>32.2777777704</v>
      </c>
      <c r="D264" s="6">
        <v>11.916666666189998</v>
      </c>
      <c r="E264" s="6">
        <v>36.333333340599999</v>
      </c>
      <c r="F264" s="6">
        <v>18.111111109300001</v>
      </c>
      <c r="G264" s="7">
        <v>19.333333331400002</v>
      </c>
      <c r="H264" s="7">
        <v>0.97222222230000011</v>
      </c>
      <c r="I264" s="6">
        <v>8.1111111117599997</v>
      </c>
      <c r="J264" s="4">
        <f>I264*Variables_Weighted!$C$9</f>
        <v>0.225308642011358</v>
      </c>
      <c r="K264" s="6">
        <f t="shared" si="6"/>
        <v>127.28086419396135</v>
      </c>
      <c r="L264" s="6">
        <f t="shared" si="7"/>
        <v>113</v>
      </c>
    </row>
    <row r="265" spans="1:12" ht="15" thickBot="1">
      <c r="A265" s="2" t="s">
        <v>252</v>
      </c>
      <c r="B265" s="10">
        <v>17962</v>
      </c>
      <c r="C265" s="4">
        <v>32.861111103600003</v>
      </c>
      <c r="D265" s="6">
        <v>2.4166666665699998</v>
      </c>
      <c r="E265" s="6">
        <v>35.333333340399996</v>
      </c>
      <c r="F265" s="6">
        <v>13.8888888875</v>
      </c>
      <c r="G265" s="7">
        <v>28.444444441600002</v>
      </c>
      <c r="H265" s="7">
        <v>27.916666668900003</v>
      </c>
      <c r="I265" s="6">
        <v>8.0000000006400001</v>
      </c>
      <c r="J265" s="4">
        <f>I265*Variables_Weighted!$C$9</f>
        <v>0.22222222225777777</v>
      </c>
      <c r="K265" s="6">
        <f t="shared" si="6"/>
        <v>149.08333333146777</v>
      </c>
      <c r="L265" s="6">
        <f t="shared" si="7"/>
        <v>57</v>
      </c>
    </row>
    <row r="266" spans="1:12" ht="15" thickBot="1">
      <c r="A266" s="2" t="s">
        <v>253</v>
      </c>
      <c r="B266" s="10">
        <v>13849</v>
      </c>
      <c r="C266" s="4">
        <v>45.694444433999998</v>
      </c>
      <c r="D266" s="6">
        <v>17.91666666595</v>
      </c>
      <c r="E266" s="6">
        <v>0.16666666669999999</v>
      </c>
      <c r="F266" s="6">
        <v>6.7777777771000007</v>
      </c>
      <c r="G266" s="7">
        <v>55.777777772200004</v>
      </c>
      <c r="H266" s="7">
        <v>4.1666666670000003</v>
      </c>
      <c r="I266" s="6">
        <v>11.05555555644</v>
      </c>
      <c r="J266" s="4">
        <f>I266*Variables_Weighted!$C$9</f>
        <v>0.30709876548123455</v>
      </c>
      <c r="K266" s="6">
        <f t="shared" si="6"/>
        <v>141.86265430487123</v>
      </c>
      <c r="L266" s="6">
        <f t="shared" si="7"/>
        <v>77</v>
      </c>
    </row>
    <row r="267" spans="1:12" ht="15" thickBot="1">
      <c r="A267" s="2" t="s">
        <v>254</v>
      </c>
      <c r="B267" s="10">
        <v>9377</v>
      </c>
      <c r="C267" s="4">
        <v>40.444444435199998</v>
      </c>
      <c r="D267" s="6">
        <v>4.0833333331699997</v>
      </c>
      <c r="E267" s="6">
        <v>0.16666666669999999</v>
      </c>
      <c r="F267" s="6">
        <v>16.222222220600003</v>
      </c>
      <c r="G267" s="7">
        <v>55.999999994400007</v>
      </c>
      <c r="H267" s="7">
        <v>1.5277777779000001</v>
      </c>
      <c r="I267" s="6">
        <v>8.7222222229199993</v>
      </c>
      <c r="J267" s="4">
        <f>I267*Variables_Weighted!$C$9</f>
        <v>0.24228395065604935</v>
      </c>
      <c r="K267" s="6">
        <f t="shared" si="6"/>
        <v>127.40895060154605</v>
      </c>
      <c r="L267" s="6">
        <f t="shared" si="7"/>
        <v>112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A0EA-5E90-446E-936C-D4242B86B95E}">
  <dimension ref="A1:I259"/>
  <sheetViews>
    <sheetView workbookViewId="0">
      <selection activeCell="J17" sqref="J17"/>
    </sheetView>
  </sheetViews>
  <sheetFormatPr defaultRowHeight="14.4"/>
  <cols>
    <col min="1" max="1" width="21.6640625" customWidth="1"/>
    <col min="2" max="7" width="10.77734375" customWidth="1"/>
  </cols>
  <sheetData>
    <row r="1" spans="1:9">
      <c r="A1" s="50" t="s">
        <v>255</v>
      </c>
      <c r="B1" s="51"/>
      <c r="C1" s="51"/>
      <c r="D1" s="51"/>
      <c r="E1" s="51"/>
      <c r="F1" s="51"/>
      <c r="G1" s="51"/>
      <c r="H1" s="51"/>
    </row>
    <row r="2" spans="1:9">
      <c r="A2" s="51"/>
      <c r="B2" s="51"/>
      <c r="C2" s="51"/>
      <c r="D2" s="51"/>
      <c r="E2" s="51"/>
      <c r="F2" s="51"/>
      <c r="G2" s="51"/>
      <c r="H2" s="51"/>
    </row>
    <row r="3" spans="1:9">
      <c r="H3" s="3"/>
    </row>
    <row r="4" spans="1:9">
      <c r="A4" s="1"/>
      <c r="B4" s="52" t="s">
        <v>259</v>
      </c>
      <c r="C4" s="53"/>
      <c r="D4" s="53"/>
      <c r="E4" s="53"/>
      <c r="F4" s="53"/>
      <c r="G4" s="53"/>
    </row>
    <row r="5" spans="1:9" ht="43.8" thickBot="1">
      <c r="A5" s="1" t="s">
        <v>1</v>
      </c>
      <c r="B5" s="5" t="s">
        <v>256</v>
      </c>
      <c r="C5" s="5" t="s">
        <v>259</v>
      </c>
      <c r="D5" s="5" t="s">
        <v>291</v>
      </c>
      <c r="E5" s="5" t="s">
        <v>288</v>
      </c>
      <c r="F5" s="5" t="s">
        <v>289</v>
      </c>
      <c r="G5" s="5" t="s">
        <v>290</v>
      </c>
      <c r="I5" s="5" t="s">
        <v>303</v>
      </c>
    </row>
    <row r="6" spans="1:9" ht="15" thickBot="1">
      <c r="A6" s="2" t="s">
        <v>2</v>
      </c>
      <c r="B6" s="10">
        <v>58064</v>
      </c>
      <c r="C6" s="11">
        <v>1</v>
      </c>
      <c r="D6" s="4">
        <f t="shared" ref="D6:D69" si="0">C6/B6</f>
        <v>1.7222375310002757E-5</v>
      </c>
      <c r="E6" s="4">
        <f t="shared" ref="E6:E69" si="1">(D6-MIN(D$6:D$259))/(MAX(D$6:D$259) - MIN(D$6-D$259))</f>
        <v>2.0779860061179288E-2</v>
      </c>
      <c r="F6" s="4">
        <f>RANK(E6,E$6:E$259, 1)</f>
        <v>98</v>
      </c>
      <c r="G6" s="4">
        <f>F6*Variables_Weighted!$C$2</f>
        <v>16.333333336599999</v>
      </c>
      <c r="I6">
        <f>RANK(E6,E$6:E$259, 0)</f>
        <v>157</v>
      </c>
    </row>
    <row r="7" spans="1:9" ht="15" thickBot="1">
      <c r="A7" s="2" t="s">
        <v>3</v>
      </c>
      <c r="B7" s="10">
        <v>18334</v>
      </c>
      <c r="C7" s="11">
        <v>1</v>
      </c>
      <c r="D7" s="4">
        <f t="shared" si="0"/>
        <v>5.4543471146503765E-5</v>
      </c>
      <c r="E7" s="4">
        <f t="shared" si="1"/>
        <v>6.5810068429819679E-2</v>
      </c>
      <c r="F7" s="4">
        <f t="shared" ref="F7:F70" si="2">RANK(E7,E$6:E$259, 1)</f>
        <v>179</v>
      </c>
      <c r="G7" s="4">
        <f>F7*Variables_Weighted!$C$2</f>
        <v>29.833333339299998</v>
      </c>
      <c r="I7">
        <f t="shared" ref="I7:I70" si="3">RANK(E7,E$6:E$259, 0)</f>
        <v>76</v>
      </c>
    </row>
    <row r="8" spans="1:9" ht="15" thickBot="1">
      <c r="A8" s="2" t="s">
        <v>4</v>
      </c>
      <c r="B8" s="10">
        <v>87101</v>
      </c>
      <c r="C8" s="11">
        <v>4</v>
      </c>
      <c r="D8" s="4">
        <f t="shared" si="0"/>
        <v>4.5923697776144937E-5</v>
      </c>
      <c r="E8" s="4">
        <f t="shared" si="1"/>
        <v>5.5409779203100494E-2</v>
      </c>
      <c r="F8" s="4">
        <f t="shared" si="2"/>
        <v>159</v>
      </c>
      <c r="G8" s="4">
        <f>F8*Variables_Weighted!$C$2</f>
        <v>26.500000005299999</v>
      </c>
      <c r="I8">
        <f t="shared" si="3"/>
        <v>96</v>
      </c>
    </row>
    <row r="9" spans="1:9" ht="15" thickBot="1">
      <c r="A9" s="2" t="s">
        <v>5</v>
      </c>
      <c r="B9" s="10">
        <v>24944</v>
      </c>
      <c r="C9" s="11">
        <v>0</v>
      </c>
      <c r="D9" s="4">
        <f t="shared" si="0"/>
        <v>0</v>
      </c>
      <c r="E9" s="4">
        <f t="shared" si="1"/>
        <v>0</v>
      </c>
      <c r="F9" s="4">
        <f t="shared" si="2"/>
        <v>1</v>
      </c>
      <c r="G9" s="4">
        <f>F9*Variables_Weighted!$C$2</f>
        <v>0.16666666669999999</v>
      </c>
      <c r="I9">
        <f t="shared" si="3"/>
        <v>181</v>
      </c>
    </row>
    <row r="10" spans="1:9" ht="15" thickBot="1">
      <c r="A10" s="2" t="s">
        <v>6</v>
      </c>
      <c r="B10" s="10">
        <v>8835</v>
      </c>
      <c r="C10" s="11">
        <v>0</v>
      </c>
      <c r="D10" s="4">
        <f t="shared" si="0"/>
        <v>0</v>
      </c>
      <c r="E10" s="4">
        <f t="shared" si="1"/>
        <v>0</v>
      </c>
      <c r="F10" s="4">
        <f t="shared" si="2"/>
        <v>1</v>
      </c>
      <c r="G10" s="4">
        <f>F10*Variables_Weighted!$C$2</f>
        <v>0.16666666669999999</v>
      </c>
      <c r="I10">
        <f t="shared" si="3"/>
        <v>181</v>
      </c>
    </row>
    <row r="11" spans="1:9" ht="15" thickBot="1">
      <c r="A11" s="2" t="s">
        <v>7</v>
      </c>
      <c r="B11" s="10">
        <v>1850</v>
      </c>
      <c r="C11" s="11">
        <v>0</v>
      </c>
      <c r="D11" s="4">
        <f t="shared" si="0"/>
        <v>0</v>
      </c>
      <c r="E11" s="4">
        <f t="shared" si="1"/>
        <v>0</v>
      </c>
      <c r="F11" s="4">
        <f t="shared" si="2"/>
        <v>1</v>
      </c>
      <c r="G11" s="4">
        <f>F11*Variables_Weighted!$C$2</f>
        <v>0.16666666669999999</v>
      </c>
      <c r="I11">
        <f t="shared" si="3"/>
        <v>181</v>
      </c>
    </row>
    <row r="12" spans="1:9" ht="15" thickBot="1">
      <c r="A12" s="2" t="s">
        <v>8</v>
      </c>
      <c r="B12" s="10">
        <v>50864</v>
      </c>
      <c r="C12" s="11">
        <v>1</v>
      </c>
      <c r="D12" s="4">
        <f t="shared" si="0"/>
        <v>1.9660270525322427E-5</v>
      </c>
      <c r="E12" s="4">
        <f t="shared" si="1"/>
        <v>2.3721331287203405E-2</v>
      </c>
      <c r="F12" s="4">
        <f t="shared" si="2"/>
        <v>119</v>
      </c>
      <c r="G12" s="4">
        <f>F12*Variables_Weighted!$C$2</f>
        <v>19.833333337300001</v>
      </c>
      <c r="I12">
        <f t="shared" si="3"/>
        <v>136</v>
      </c>
    </row>
    <row r="13" spans="1:9" ht="15" thickBot="1">
      <c r="A13" s="2" t="s">
        <v>9</v>
      </c>
      <c r="B13" s="10">
        <v>31097</v>
      </c>
      <c r="C13" s="11">
        <v>1</v>
      </c>
      <c r="D13" s="4">
        <f t="shared" si="0"/>
        <v>3.2157442840145349E-5</v>
      </c>
      <c r="E13" s="4">
        <f t="shared" si="1"/>
        <v>3.8799941942705529E-2</v>
      </c>
      <c r="F13" s="4">
        <f t="shared" si="2"/>
        <v>139</v>
      </c>
      <c r="G13" s="4">
        <f>F13*Variables_Weighted!$C$2</f>
        <v>23.1666666713</v>
      </c>
      <c r="I13">
        <f t="shared" si="3"/>
        <v>116</v>
      </c>
    </row>
    <row r="14" spans="1:9" ht="15" thickBot="1">
      <c r="A14" s="2" t="s">
        <v>10</v>
      </c>
      <c r="B14" s="10">
        <v>6779</v>
      </c>
      <c r="C14" s="11">
        <v>1</v>
      </c>
      <c r="D14" s="4">
        <f t="shared" si="0"/>
        <v>1.4751438265230861E-4</v>
      </c>
      <c r="E14" s="4">
        <f t="shared" si="1"/>
        <v>0.1779852182611468</v>
      </c>
      <c r="F14" s="4">
        <f t="shared" si="2"/>
        <v>224</v>
      </c>
      <c r="G14" s="4">
        <f>F14*Variables_Weighted!$C$2</f>
        <v>37.333333340799996</v>
      </c>
      <c r="I14">
        <f t="shared" si="3"/>
        <v>31</v>
      </c>
    </row>
    <row r="15" spans="1:9" ht="15" thickBot="1">
      <c r="A15" s="2" t="s">
        <v>11</v>
      </c>
      <c r="B15" s="10">
        <v>22115</v>
      </c>
      <c r="C15" s="11">
        <v>0</v>
      </c>
      <c r="D15" s="4">
        <f t="shared" si="0"/>
        <v>0</v>
      </c>
      <c r="E15" s="4">
        <f t="shared" si="1"/>
        <v>0</v>
      </c>
      <c r="F15" s="4">
        <f t="shared" si="2"/>
        <v>1</v>
      </c>
      <c r="G15" s="4">
        <f>F15*Variables_Weighted!$C$2</f>
        <v>0.16666666669999999</v>
      </c>
      <c r="I15">
        <f t="shared" si="3"/>
        <v>181</v>
      </c>
    </row>
    <row r="16" spans="1:9" ht="15" thickBot="1">
      <c r="A16" s="2" t="s">
        <v>12</v>
      </c>
      <c r="B16" s="10">
        <v>106188</v>
      </c>
      <c r="C16" s="11">
        <v>2</v>
      </c>
      <c r="D16" s="4">
        <f t="shared" si="0"/>
        <v>1.8834519908087542E-5</v>
      </c>
      <c r="E16" s="4">
        <f t="shared" si="1"/>
        <v>2.2725012140586771E-2</v>
      </c>
      <c r="F16" s="4">
        <f t="shared" si="2"/>
        <v>111</v>
      </c>
      <c r="G16" s="4">
        <f>F16*Variables_Weighted!$C$2</f>
        <v>18.500000003699999</v>
      </c>
      <c r="I16">
        <f t="shared" si="3"/>
        <v>144</v>
      </c>
    </row>
    <row r="17" spans="1:9" ht="15" thickBot="1">
      <c r="A17" s="2" t="s">
        <v>13</v>
      </c>
      <c r="B17" s="10">
        <v>3466</v>
      </c>
      <c r="C17" s="11">
        <v>1</v>
      </c>
      <c r="D17" s="4">
        <f t="shared" si="0"/>
        <v>2.8851702250432774E-4</v>
      </c>
      <c r="E17" s="4">
        <f t="shared" si="1"/>
        <v>0.34811361644325273</v>
      </c>
      <c r="F17" s="4">
        <f t="shared" si="2"/>
        <v>240</v>
      </c>
      <c r="G17" s="4">
        <f>F17*Variables_Weighted!$C$2</f>
        <v>40.000000008000001</v>
      </c>
      <c r="I17">
        <f t="shared" si="3"/>
        <v>15</v>
      </c>
    </row>
    <row r="18" spans="1:9" ht="15" thickBot="1">
      <c r="A18" s="2" t="s">
        <v>14</v>
      </c>
      <c r="B18" s="10">
        <v>30394</v>
      </c>
      <c r="C18" s="11">
        <v>1</v>
      </c>
      <c r="D18" s="4">
        <f t="shared" si="0"/>
        <v>3.2901230506020923E-5</v>
      </c>
      <c r="E18" s="4">
        <f t="shared" si="1"/>
        <v>3.9697367723639992E-2</v>
      </c>
      <c r="F18" s="4">
        <f t="shared" si="2"/>
        <v>141</v>
      </c>
      <c r="G18" s="4">
        <f>F18*Variables_Weighted!$C$2</f>
        <v>23.500000004699999</v>
      </c>
      <c r="I18">
        <f t="shared" si="3"/>
        <v>114</v>
      </c>
    </row>
    <row r="19" spans="1:9" ht="15" thickBot="1">
      <c r="A19" s="2" t="s">
        <v>15</v>
      </c>
      <c r="B19" s="10">
        <v>388386</v>
      </c>
      <c r="C19" s="11">
        <v>7</v>
      </c>
      <c r="D19" s="4">
        <f t="shared" si="0"/>
        <v>1.8023306710334563E-5</v>
      </c>
      <c r="E19" s="4">
        <f t="shared" si="1"/>
        <v>2.1746233288908966E-2</v>
      </c>
      <c r="F19" s="4">
        <f t="shared" si="2"/>
        <v>101</v>
      </c>
      <c r="G19" s="4">
        <f>F19*Variables_Weighted!$C$2</f>
        <v>16.833333336700001</v>
      </c>
      <c r="I19">
        <f t="shared" si="3"/>
        <v>154</v>
      </c>
    </row>
    <row r="20" spans="1:9" ht="15" thickBot="1">
      <c r="A20" s="2" t="s">
        <v>16</v>
      </c>
      <c r="B20" s="10">
        <v>2059530</v>
      </c>
      <c r="C20" s="11">
        <v>23</v>
      </c>
      <c r="D20" s="4">
        <f t="shared" si="0"/>
        <v>1.1167596490461416E-5</v>
      </c>
      <c r="E20" s="4">
        <f t="shared" si="1"/>
        <v>1.3474395262813955E-2</v>
      </c>
      <c r="F20" s="4">
        <f t="shared" si="2"/>
        <v>78</v>
      </c>
      <c r="G20" s="4">
        <f>F20*Variables_Weighted!$C$2</f>
        <v>13.0000000026</v>
      </c>
      <c r="I20">
        <f t="shared" si="3"/>
        <v>177</v>
      </c>
    </row>
    <row r="21" spans="1:9" ht="15" thickBot="1">
      <c r="A21" s="2" t="s">
        <v>17</v>
      </c>
      <c r="B21" s="10">
        <v>12418</v>
      </c>
      <c r="C21" s="11">
        <v>0</v>
      </c>
      <c r="D21" s="4">
        <f t="shared" si="0"/>
        <v>0</v>
      </c>
      <c r="E21" s="4">
        <f t="shared" si="1"/>
        <v>0</v>
      </c>
      <c r="F21" s="4">
        <f t="shared" si="2"/>
        <v>1</v>
      </c>
      <c r="G21" s="4">
        <f>F21*Variables_Weighted!$C$2</f>
        <v>0.16666666669999999</v>
      </c>
      <c r="I21">
        <f t="shared" si="3"/>
        <v>181</v>
      </c>
    </row>
    <row r="22" spans="1:9" ht="15" thickBot="1">
      <c r="A22" s="2" t="s">
        <v>18</v>
      </c>
      <c r="B22" s="11">
        <v>585</v>
      </c>
      <c r="C22" s="11">
        <v>0</v>
      </c>
      <c r="D22" s="4">
        <f t="shared" si="0"/>
        <v>0</v>
      </c>
      <c r="E22" s="4">
        <f t="shared" si="1"/>
        <v>0</v>
      </c>
      <c r="F22" s="4">
        <f t="shared" si="2"/>
        <v>1</v>
      </c>
      <c r="G22" s="4">
        <f>F22*Variables_Weighted!$C$2</f>
        <v>0.16666666669999999</v>
      </c>
      <c r="I22">
        <f t="shared" si="3"/>
        <v>181</v>
      </c>
    </row>
    <row r="23" spans="1:9" ht="15" thickBot="1">
      <c r="A23" s="2" t="s">
        <v>19</v>
      </c>
      <c r="B23" s="10">
        <v>18697</v>
      </c>
      <c r="C23" s="11">
        <v>1</v>
      </c>
      <c r="D23" s="4">
        <f t="shared" si="0"/>
        <v>5.3484516232550676E-5</v>
      </c>
      <c r="E23" s="4">
        <f t="shared" si="1"/>
        <v>6.4532373888448097E-2</v>
      </c>
      <c r="F23" s="4">
        <f t="shared" si="2"/>
        <v>175</v>
      </c>
      <c r="G23" s="4">
        <f>F23*Variables_Weighted!$C$2</f>
        <v>29.1666666725</v>
      </c>
      <c r="I23">
        <f t="shared" si="3"/>
        <v>80</v>
      </c>
    </row>
    <row r="24" spans="1:9" ht="15" thickBot="1">
      <c r="A24" s="2" t="s">
        <v>20</v>
      </c>
      <c r="B24" s="10">
        <v>92035</v>
      </c>
      <c r="C24" s="11">
        <v>6</v>
      </c>
      <c r="D24" s="4">
        <f t="shared" si="0"/>
        <v>6.5192589775628842E-5</v>
      </c>
      <c r="E24" s="4">
        <f t="shared" si="1"/>
        <v>7.8658888113803282E-2</v>
      </c>
      <c r="F24" s="4">
        <f t="shared" si="2"/>
        <v>190</v>
      </c>
      <c r="G24" s="4">
        <f>F24*Variables_Weighted!$C$2</f>
        <v>31.666666672999998</v>
      </c>
      <c r="I24">
        <f t="shared" si="3"/>
        <v>65</v>
      </c>
    </row>
    <row r="25" spans="1:9" ht="15" thickBot="1">
      <c r="A25" s="2" t="s">
        <v>21</v>
      </c>
      <c r="B25" s="10">
        <v>388181</v>
      </c>
      <c r="C25" s="11">
        <v>4</v>
      </c>
      <c r="D25" s="4">
        <f t="shared" si="0"/>
        <v>1.0304471367738246E-5</v>
      </c>
      <c r="E25" s="4">
        <f t="shared" si="1"/>
        <v>1.2432981465783375E-2</v>
      </c>
      <c r="F25" s="4">
        <f t="shared" si="2"/>
        <v>77</v>
      </c>
      <c r="G25" s="4">
        <f>F25*Variables_Weighted!$C$2</f>
        <v>12.833333335899999</v>
      </c>
      <c r="I25">
        <f t="shared" si="3"/>
        <v>178</v>
      </c>
    </row>
    <row r="26" spans="1:9" ht="15" thickBot="1">
      <c r="A26" s="2" t="s">
        <v>22</v>
      </c>
      <c r="B26" s="10">
        <v>242014</v>
      </c>
      <c r="C26" s="11">
        <v>6</v>
      </c>
      <c r="D26" s="4">
        <f t="shared" si="0"/>
        <v>2.4791954184468668E-5</v>
      </c>
      <c r="E26" s="4">
        <f t="shared" si="1"/>
        <v>2.9913024732262945E-2</v>
      </c>
      <c r="F26" s="4">
        <f t="shared" si="2"/>
        <v>125</v>
      </c>
      <c r="G26" s="4">
        <f>F26*Variables_Weighted!$C$2</f>
        <v>20.833333337500001</v>
      </c>
      <c r="I26">
        <f t="shared" si="3"/>
        <v>130</v>
      </c>
    </row>
    <row r="27" spans="1:9" ht="15" thickBot="1">
      <c r="A27" s="2" t="s">
        <v>23</v>
      </c>
      <c r="B27" s="10">
        <v>9343</v>
      </c>
      <c r="C27" s="11">
        <v>1</v>
      </c>
      <c r="D27" s="4">
        <f t="shared" si="0"/>
        <v>1.0703200256876806E-4</v>
      </c>
      <c r="E27" s="4">
        <f t="shared" si="1"/>
        <v>0.12914072509818195</v>
      </c>
      <c r="F27" s="4">
        <f t="shared" si="2"/>
        <v>211</v>
      </c>
      <c r="G27" s="4">
        <f>F27*Variables_Weighted!$C$2</f>
        <v>35.1666666737</v>
      </c>
      <c r="I27">
        <f t="shared" si="3"/>
        <v>44</v>
      </c>
    </row>
    <row r="28" spans="1:9" ht="15" thickBot="1">
      <c r="A28" s="2" t="s">
        <v>24</v>
      </c>
      <c r="B28" s="10">
        <v>1431</v>
      </c>
      <c r="C28" s="11">
        <v>0</v>
      </c>
      <c r="D28" s="4">
        <f t="shared" si="0"/>
        <v>0</v>
      </c>
      <c r="E28" s="4">
        <f t="shared" si="1"/>
        <v>0</v>
      </c>
      <c r="F28" s="4">
        <f t="shared" si="2"/>
        <v>1</v>
      </c>
      <c r="G28" s="4">
        <f>F28*Variables_Weighted!$C$2</f>
        <v>0.16666666669999999</v>
      </c>
      <c r="I28">
        <f t="shared" si="3"/>
        <v>181</v>
      </c>
    </row>
    <row r="29" spans="1:9" ht="15" thickBot="1">
      <c r="A29" s="2" t="s">
        <v>25</v>
      </c>
      <c r="B29" s="10">
        <v>6906</v>
      </c>
      <c r="C29" s="11">
        <v>0</v>
      </c>
      <c r="D29" s="4">
        <f t="shared" si="0"/>
        <v>0</v>
      </c>
      <c r="E29" s="4">
        <f t="shared" si="1"/>
        <v>0</v>
      </c>
      <c r="F29" s="4">
        <f t="shared" si="2"/>
        <v>1</v>
      </c>
      <c r="G29" s="4">
        <f>F29*Variables_Weighted!$C$2</f>
        <v>0.16666666669999999</v>
      </c>
      <c r="I29">
        <f t="shared" si="3"/>
        <v>181</v>
      </c>
    </row>
    <row r="30" spans="1:9" ht="15" thickBot="1">
      <c r="A30" s="2" t="s">
        <v>26</v>
      </c>
      <c r="B30" s="10">
        <v>38373</v>
      </c>
      <c r="C30" s="11">
        <v>2</v>
      </c>
      <c r="D30" s="4">
        <f t="shared" si="0"/>
        <v>5.2119980194407527E-5</v>
      </c>
      <c r="E30" s="4">
        <f t="shared" si="1"/>
        <v>6.2885976837480206E-2</v>
      </c>
      <c r="F30" s="4">
        <f t="shared" si="2"/>
        <v>174</v>
      </c>
      <c r="G30" s="4">
        <f>F30*Variables_Weighted!$C$2</f>
        <v>29.0000000058</v>
      </c>
      <c r="I30">
        <f t="shared" si="3"/>
        <v>81</v>
      </c>
    </row>
    <row r="31" spans="1:9" ht="15" thickBot="1">
      <c r="A31" s="2" t="s">
        <v>27</v>
      </c>
      <c r="B31" s="10">
        <v>18657</v>
      </c>
      <c r="C31" s="11">
        <v>1</v>
      </c>
      <c r="D31" s="4">
        <f t="shared" si="0"/>
        <v>5.3599185292383555E-5</v>
      </c>
      <c r="E31" s="4">
        <f t="shared" si="1"/>
        <v>6.4670729195064267E-2</v>
      </c>
      <c r="F31" s="4">
        <f t="shared" si="2"/>
        <v>177</v>
      </c>
      <c r="G31" s="4">
        <f>F31*Variables_Weighted!$C$2</f>
        <v>29.500000005899999</v>
      </c>
      <c r="I31">
        <f t="shared" si="3"/>
        <v>78</v>
      </c>
    </row>
    <row r="32" spans="1:9" ht="15" thickBot="1">
      <c r="A32" s="2" t="s">
        <v>28</v>
      </c>
      <c r="B32" s="10">
        <v>52502</v>
      </c>
      <c r="C32" s="11">
        <v>2</v>
      </c>
      <c r="D32" s="4">
        <f t="shared" si="0"/>
        <v>3.8093786903356064E-5</v>
      </c>
      <c r="E32" s="4">
        <f t="shared" si="1"/>
        <v>4.5962507888930484E-2</v>
      </c>
      <c r="F32" s="4">
        <f t="shared" si="2"/>
        <v>148</v>
      </c>
      <c r="G32" s="4">
        <f>F32*Variables_Weighted!$C$2</f>
        <v>24.666666671599998</v>
      </c>
      <c r="I32">
        <f t="shared" si="3"/>
        <v>107</v>
      </c>
    </row>
    <row r="33" spans="1:9" ht="15" thickBot="1">
      <c r="A33" s="2" t="s">
        <v>29</v>
      </c>
      <c r="B33" s="10">
        <v>47848</v>
      </c>
      <c r="C33" s="11">
        <v>2</v>
      </c>
      <c r="D33" s="4">
        <f t="shared" si="0"/>
        <v>4.1799030262497909E-5</v>
      </c>
      <c r="E33" s="4">
        <f t="shared" si="1"/>
        <v>5.0433112965737922E-2</v>
      </c>
      <c r="F33" s="4">
        <f t="shared" si="2"/>
        <v>151</v>
      </c>
      <c r="G33" s="4">
        <f>F33*Variables_Weighted!$C$2</f>
        <v>25.1666666717</v>
      </c>
      <c r="I33">
        <f t="shared" si="3"/>
        <v>104</v>
      </c>
    </row>
    <row r="34" spans="1:9" ht="15" thickBot="1">
      <c r="A34" s="2" t="s">
        <v>30</v>
      </c>
      <c r="B34" s="10">
        <v>19706</v>
      </c>
      <c r="C34" s="11">
        <v>1</v>
      </c>
      <c r="D34" s="4">
        <f t="shared" si="0"/>
        <v>5.074596569572719E-5</v>
      </c>
      <c r="E34" s="4">
        <f t="shared" si="1"/>
        <v>6.1228143438156607E-2</v>
      </c>
      <c r="F34" s="4">
        <f t="shared" si="2"/>
        <v>173</v>
      </c>
      <c r="G34" s="4">
        <f>F34*Variables_Weighted!$C$2</f>
        <v>28.833333339099998</v>
      </c>
      <c r="I34">
        <f t="shared" si="3"/>
        <v>82</v>
      </c>
    </row>
    <row r="35" spans="1:9" ht="15" thickBot="1">
      <c r="A35" s="2" t="s">
        <v>31</v>
      </c>
      <c r="B35" s="10">
        <v>14210</v>
      </c>
      <c r="C35" s="11">
        <v>0</v>
      </c>
      <c r="D35" s="4">
        <f t="shared" si="0"/>
        <v>0</v>
      </c>
      <c r="E35" s="4">
        <f t="shared" si="1"/>
        <v>0</v>
      </c>
      <c r="F35" s="4">
        <f t="shared" si="2"/>
        <v>1</v>
      </c>
      <c r="G35" s="4">
        <f>F35*Variables_Weighted!$C$2</f>
        <v>0.16666666669999999</v>
      </c>
      <c r="I35">
        <f t="shared" si="3"/>
        <v>181</v>
      </c>
    </row>
    <row r="36" spans="1:9" ht="15" thickBot="1">
      <c r="A36" s="2" t="s">
        <v>32</v>
      </c>
      <c r="B36" s="10">
        <v>425208</v>
      </c>
      <c r="C36" s="11">
        <v>8</v>
      </c>
      <c r="D36" s="4">
        <f t="shared" si="0"/>
        <v>1.881432146149649E-5</v>
      </c>
      <c r="E36" s="4">
        <f t="shared" si="1"/>
        <v>2.2700641466619893E-2</v>
      </c>
      <c r="F36" s="4">
        <f t="shared" si="2"/>
        <v>110</v>
      </c>
      <c r="G36" s="4">
        <f>F36*Variables_Weighted!$C$2</f>
        <v>18.333333336999999</v>
      </c>
      <c r="I36">
        <f t="shared" si="3"/>
        <v>145</v>
      </c>
    </row>
    <row r="37" spans="1:9" ht="15" thickBot="1">
      <c r="A37" s="2" t="s">
        <v>33</v>
      </c>
      <c r="B37" s="10">
        <v>12716</v>
      </c>
      <c r="C37" s="11">
        <v>1</v>
      </c>
      <c r="D37" s="4">
        <f t="shared" si="0"/>
        <v>7.864108210128971E-5</v>
      </c>
      <c r="E37" s="4">
        <f t="shared" si="1"/>
        <v>9.4885325148813621E-2</v>
      </c>
      <c r="F37" s="4">
        <f t="shared" si="2"/>
        <v>198</v>
      </c>
      <c r="G37" s="4">
        <f>F37*Variables_Weighted!$C$2</f>
        <v>33.000000006599997</v>
      </c>
      <c r="I37">
        <f t="shared" si="3"/>
        <v>57</v>
      </c>
    </row>
    <row r="38" spans="1:9" ht="15" thickBot="1">
      <c r="A38" s="2" t="s">
        <v>34</v>
      </c>
      <c r="B38" s="10">
        <v>5784</v>
      </c>
      <c r="C38" s="11">
        <v>0</v>
      </c>
      <c r="D38" s="4">
        <f t="shared" si="0"/>
        <v>0</v>
      </c>
      <c r="E38" s="4">
        <f t="shared" si="1"/>
        <v>0</v>
      </c>
      <c r="F38" s="4">
        <f t="shared" si="2"/>
        <v>1</v>
      </c>
      <c r="G38" s="4">
        <f>F38*Variables_Weighted!$C$2</f>
        <v>0.16666666669999999</v>
      </c>
      <c r="I38">
        <f t="shared" si="3"/>
        <v>181</v>
      </c>
    </row>
    <row r="39" spans="1:9" ht="15" thickBot="1">
      <c r="A39" s="2" t="s">
        <v>35</v>
      </c>
      <c r="B39" s="10">
        <v>28539</v>
      </c>
      <c r="C39" s="11">
        <v>0</v>
      </c>
      <c r="D39" s="4">
        <f t="shared" si="0"/>
        <v>0</v>
      </c>
      <c r="E39" s="4">
        <f t="shared" si="1"/>
        <v>0</v>
      </c>
      <c r="F39" s="4">
        <f t="shared" si="2"/>
        <v>1</v>
      </c>
      <c r="G39" s="4">
        <f>F39*Variables_Weighted!$C$2</f>
        <v>0.16666666669999999</v>
      </c>
      <c r="I39">
        <f t="shared" si="3"/>
        <v>181</v>
      </c>
    </row>
    <row r="40" spans="1:9" ht="15" thickBot="1">
      <c r="A40" s="2" t="s">
        <v>36</v>
      </c>
      <c r="B40" s="10">
        <v>7298</v>
      </c>
      <c r="C40" s="11">
        <v>1</v>
      </c>
      <c r="D40" s="4">
        <f t="shared" si="0"/>
        <v>1.3702384214853386E-4</v>
      </c>
      <c r="E40" s="4">
        <f t="shared" si="1"/>
        <v>0.16532773288466898</v>
      </c>
      <c r="F40" s="4">
        <f t="shared" si="2"/>
        <v>221</v>
      </c>
      <c r="G40" s="4">
        <f>F40*Variables_Weighted!$C$2</f>
        <v>36.833333340700001</v>
      </c>
      <c r="I40">
        <f t="shared" si="3"/>
        <v>34</v>
      </c>
    </row>
    <row r="41" spans="1:9" ht="15" thickBot="1">
      <c r="A41" s="2" t="s">
        <v>37</v>
      </c>
      <c r="B41" s="10">
        <v>51288</v>
      </c>
      <c r="C41" s="11">
        <v>3</v>
      </c>
      <c r="D41" s="4">
        <f t="shared" si="0"/>
        <v>5.8493214787084701E-5</v>
      </c>
      <c r="E41" s="4">
        <f t="shared" si="1"/>
        <v>7.0575678204978592E-2</v>
      </c>
      <c r="F41" s="4">
        <f t="shared" si="2"/>
        <v>184</v>
      </c>
      <c r="G41" s="4">
        <f>F41*Variables_Weighted!$C$2</f>
        <v>30.666666672799998</v>
      </c>
      <c r="I41">
        <f t="shared" si="3"/>
        <v>71</v>
      </c>
    </row>
    <row r="42" spans="1:9" ht="15" thickBot="1">
      <c r="A42" s="2" t="s">
        <v>38</v>
      </c>
      <c r="B42" s="10">
        <v>51645</v>
      </c>
      <c r="C42" s="11">
        <v>3</v>
      </c>
      <c r="D42" s="4">
        <f t="shared" si="0"/>
        <v>5.808887598024978E-5</v>
      </c>
      <c r="E42" s="4">
        <f t="shared" si="1"/>
        <v>7.0087818448580544E-2</v>
      </c>
      <c r="F42" s="4">
        <f t="shared" si="2"/>
        <v>183</v>
      </c>
      <c r="G42" s="4">
        <f>F42*Variables_Weighted!$C$2</f>
        <v>30.500000006099999</v>
      </c>
      <c r="I42">
        <f t="shared" si="3"/>
        <v>72</v>
      </c>
    </row>
    <row r="43" spans="1:9" ht="15" thickBot="1">
      <c r="A43" s="2" t="s">
        <v>39</v>
      </c>
      <c r="B43" s="10">
        <v>6809</v>
      </c>
      <c r="C43" s="11">
        <v>1</v>
      </c>
      <c r="D43" s="4">
        <f t="shared" si="0"/>
        <v>1.46864444118079E-4</v>
      </c>
      <c r="E43" s="4">
        <f t="shared" si="1"/>
        <v>0.17720102725691203</v>
      </c>
      <c r="F43" s="4">
        <f t="shared" si="2"/>
        <v>223</v>
      </c>
      <c r="G43" s="4">
        <f>F43*Variables_Weighted!$C$2</f>
        <v>37.1666666741</v>
      </c>
      <c r="I43">
        <f t="shared" si="3"/>
        <v>32</v>
      </c>
    </row>
    <row r="44" spans="1:9" ht="15" thickBot="1">
      <c r="A44" s="2" t="s">
        <v>40</v>
      </c>
      <c r="B44" s="10">
        <v>10486</v>
      </c>
      <c r="C44" s="11">
        <v>1</v>
      </c>
      <c r="D44" s="4">
        <f t="shared" si="0"/>
        <v>9.5365248903299643E-5</v>
      </c>
      <c r="E44" s="4">
        <f t="shared" si="1"/>
        <v>0.11506406585850792</v>
      </c>
      <c r="F44" s="4">
        <f t="shared" si="2"/>
        <v>203</v>
      </c>
      <c r="G44" s="4">
        <f>F44*Variables_Weighted!$C$2</f>
        <v>33.833333340099998</v>
      </c>
      <c r="I44">
        <f t="shared" si="3"/>
        <v>52</v>
      </c>
    </row>
    <row r="45" spans="1:9" ht="15" thickBot="1">
      <c r="A45" s="2" t="s">
        <v>41</v>
      </c>
      <c r="B45" s="10">
        <v>2526</v>
      </c>
      <c r="C45" s="11">
        <v>1</v>
      </c>
      <c r="D45" s="4">
        <f t="shared" si="0"/>
        <v>3.9588281868566902E-4</v>
      </c>
      <c r="E45" s="4">
        <f t="shared" si="1"/>
        <v>0.47765708416164449</v>
      </c>
      <c r="F45" s="4">
        <f t="shared" si="2"/>
        <v>247</v>
      </c>
      <c r="G45" s="4">
        <f>F45*Variables_Weighted!$C$2</f>
        <v>41.1666666749</v>
      </c>
      <c r="I45">
        <f t="shared" si="3"/>
        <v>8</v>
      </c>
    </row>
    <row r="46" spans="1:9" ht="15" thickBot="1">
      <c r="A46" s="2" t="s">
        <v>42</v>
      </c>
      <c r="B46" s="10">
        <v>3333</v>
      </c>
      <c r="C46" s="11">
        <v>0</v>
      </c>
      <c r="D46" s="4">
        <f t="shared" si="0"/>
        <v>0</v>
      </c>
      <c r="E46" s="4">
        <f t="shared" si="1"/>
        <v>0</v>
      </c>
      <c r="F46" s="4">
        <f t="shared" si="2"/>
        <v>1</v>
      </c>
      <c r="G46" s="4">
        <f>F46*Variables_Weighted!$C$2</f>
        <v>0.16666666669999999</v>
      </c>
      <c r="I46">
        <f t="shared" si="3"/>
        <v>181</v>
      </c>
    </row>
    <row r="47" spans="1:9" ht="15" thickBot="1">
      <c r="A47" s="2" t="s">
        <v>43</v>
      </c>
      <c r="B47" s="10">
        <v>7850</v>
      </c>
      <c r="C47" s="11">
        <v>1</v>
      </c>
      <c r="D47" s="4">
        <f t="shared" si="0"/>
        <v>1.2738853503184712E-4</v>
      </c>
      <c r="E47" s="4">
        <f t="shared" si="1"/>
        <v>0.15370213943851133</v>
      </c>
      <c r="F47" s="4">
        <f t="shared" si="2"/>
        <v>216</v>
      </c>
      <c r="G47" s="4">
        <f>F47*Variables_Weighted!$C$2</f>
        <v>36.000000007200001</v>
      </c>
      <c r="I47">
        <f t="shared" si="3"/>
        <v>39</v>
      </c>
    </row>
    <row r="48" spans="1:9" ht="15" thickBot="1">
      <c r="A48" s="2" t="s">
        <v>44</v>
      </c>
      <c r="B48" s="10">
        <v>1158696</v>
      </c>
      <c r="C48" s="11">
        <v>22</v>
      </c>
      <c r="D48" s="4">
        <f t="shared" si="0"/>
        <v>1.8986861092124251E-5</v>
      </c>
      <c r="E48" s="4">
        <f t="shared" si="1"/>
        <v>2.290882119298842E-2</v>
      </c>
      <c r="F48" s="4">
        <f t="shared" si="2"/>
        <v>114</v>
      </c>
      <c r="G48" s="4">
        <f>F48*Variables_Weighted!$C$2</f>
        <v>19.0000000038</v>
      </c>
      <c r="I48">
        <f t="shared" si="3"/>
        <v>141</v>
      </c>
    </row>
    <row r="49" spans="1:9" ht="15" thickBot="1">
      <c r="A49" s="2" t="s">
        <v>45</v>
      </c>
      <c r="B49" s="10">
        <v>2568</v>
      </c>
      <c r="C49" s="11">
        <v>1</v>
      </c>
      <c r="D49" s="4">
        <f t="shared" si="0"/>
        <v>3.8940809968847351E-4</v>
      </c>
      <c r="E49" s="4">
        <f t="shared" si="1"/>
        <v>0.46984493558890733</v>
      </c>
      <c r="F49" s="4">
        <f t="shared" si="2"/>
        <v>246</v>
      </c>
      <c r="G49" s="4">
        <f>F49*Variables_Weighted!$C$2</f>
        <v>41.000000008199997</v>
      </c>
      <c r="I49">
        <f t="shared" si="3"/>
        <v>9</v>
      </c>
    </row>
    <row r="50" spans="1:9" ht="15" thickBot="1">
      <c r="A50" s="2" t="s">
        <v>46</v>
      </c>
      <c r="B50" s="10">
        <v>20754</v>
      </c>
      <c r="C50" s="11">
        <v>2</v>
      </c>
      <c r="D50" s="4">
        <f t="shared" si="0"/>
        <v>9.6366965404259415E-5</v>
      </c>
      <c r="E50" s="4">
        <f t="shared" si="1"/>
        <v>0.11627269871757868</v>
      </c>
      <c r="F50" s="4">
        <f t="shared" si="2"/>
        <v>204</v>
      </c>
      <c r="G50" s="4">
        <f>F50*Variables_Weighted!$C$2</f>
        <v>34.000000006800001</v>
      </c>
      <c r="I50">
        <f t="shared" si="3"/>
        <v>51</v>
      </c>
    </row>
    <row r="51" spans="1:9" ht="15" thickBot="1">
      <c r="A51" s="2" t="s">
        <v>47</v>
      </c>
      <c r="B51" s="10">
        <v>184642</v>
      </c>
      <c r="C51" s="11">
        <v>5</v>
      </c>
      <c r="D51" s="4">
        <f t="shared" si="0"/>
        <v>2.7079429382264058E-5</v>
      </c>
      <c r="E51" s="4">
        <f t="shared" si="1"/>
        <v>3.2673004912000363E-2</v>
      </c>
      <c r="F51" s="4">
        <f t="shared" si="2"/>
        <v>131</v>
      </c>
      <c r="G51" s="4">
        <f>F51*Variables_Weighted!$C$2</f>
        <v>21.833333337699997</v>
      </c>
      <c r="I51">
        <f t="shared" si="3"/>
        <v>124</v>
      </c>
    </row>
    <row r="52" spans="1:9" ht="15" thickBot="1">
      <c r="A52" s="2" t="s">
        <v>48</v>
      </c>
      <c r="B52" s="10">
        <v>13878</v>
      </c>
      <c r="C52" s="11">
        <v>1</v>
      </c>
      <c r="D52" s="4">
        <f t="shared" si="0"/>
        <v>7.2056492289955331E-5</v>
      </c>
      <c r="E52" s="4">
        <f t="shared" si="1"/>
        <v>8.6940610649395747E-2</v>
      </c>
      <c r="F52" s="4">
        <f t="shared" si="2"/>
        <v>194</v>
      </c>
      <c r="G52" s="4">
        <f>F52*Variables_Weighted!$C$2</f>
        <v>32.333333339799999</v>
      </c>
      <c r="I52">
        <f t="shared" si="3"/>
        <v>61</v>
      </c>
    </row>
    <row r="53" spans="1:9" ht="15" thickBot="1">
      <c r="A53" s="2" t="s">
        <v>49</v>
      </c>
      <c r="B53" s="10">
        <v>3340</v>
      </c>
      <c r="C53" s="11">
        <v>1</v>
      </c>
      <c r="D53" s="4">
        <f t="shared" si="0"/>
        <v>2.9940119760479042E-4</v>
      </c>
      <c r="E53" s="4">
        <f t="shared" si="1"/>
        <v>0.36124604628512397</v>
      </c>
      <c r="F53" s="4">
        <f t="shared" si="2"/>
        <v>241</v>
      </c>
      <c r="G53" s="4">
        <f>F53*Variables_Weighted!$C$2</f>
        <v>40.166666674699997</v>
      </c>
      <c r="I53">
        <f t="shared" si="3"/>
        <v>14</v>
      </c>
    </row>
    <row r="54" spans="1:9" ht="15" thickBot="1">
      <c r="A54" s="2" t="s">
        <v>50</v>
      </c>
      <c r="B54" s="10">
        <v>43050</v>
      </c>
      <c r="C54" s="11">
        <v>2</v>
      </c>
      <c r="D54" s="4">
        <f t="shared" si="0"/>
        <v>4.6457607433217189E-5</v>
      </c>
      <c r="E54" s="4">
        <f t="shared" si="1"/>
        <v>5.6053974197087762E-2</v>
      </c>
      <c r="F54" s="4">
        <f t="shared" si="2"/>
        <v>161</v>
      </c>
      <c r="G54" s="4">
        <f>F54*Variables_Weighted!$C$2</f>
        <v>26.833333338699997</v>
      </c>
      <c r="I54">
        <f t="shared" si="3"/>
        <v>94</v>
      </c>
    </row>
    <row r="55" spans="1:9" ht="15" thickBot="1">
      <c r="A55" s="2" t="s">
        <v>51</v>
      </c>
      <c r="B55" s="10">
        <v>85057</v>
      </c>
      <c r="C55" s="11">
        <v>1</v>
      </c>
      <c r="D55" s="4">
        <f t="shared" si="0"/>
        <v>1.17568218959051E-5</v>
      </c>
      <c r="E55" s="4">
        <f t="shared" si="1"/>
        <v>1.4185332125425469E-2</v>
      </c>
      <c r="F55" s="4">
        <f t="shared" si="2"/>
        <v>81</v>
      </c>
      <c r="G55" s="4">
        <f>F55*Variables_Weighted!$C$2</f>
        <v>13.5000000027</v>
      </c>
      <c r="I55">
        <f t="shared" si="3"/>
        <v>174</v>
      </c>
    </row>
    <row r="56" spans="1:9" ht="15" thickBot="1">
      <c r="A56" s="2" t="s">
        <v>52</v>
      </c>
      <c r="B56" s="10">
        <v>1307</v>
      </c>
      <c r="C56" s="11">
        <v>0</v>
      </c>
      <c r="D56" s="4">
        <f t="shared" si="0"/>
        <v>0</v>
      </c>
      <c r="E56" s="4">
        <f t="shared" si="1"/>
        <v>0</v>
      </c>
      <c r="F56" s="4">
        <f t="shared" si="2"/>
        <v>1</v>
      </c>
      <c r="G56" s="4">
        <f>F56*Variables_Weighted!$C$2</f>
        <v>0.16666666669999999</v>
      </c>
      <c r="I56">
        <f t="shared" si="3"/>
        <v>181</v>
      </c>
    </row>
    <row r="57" spans="1:9" ht="15" thickBot="1">
      <c r="A57" s="2" t="s">
        <v>53</v>
      </c>
      <c r="B57" s="10">
        <v>4546</v>
      </c>
      <c r="C57" s="15">
        <v>1</v>
      </c>
      <c r="D57" s="4">
        <f t="shared" si="0"/>
        <v>2.199736031676199E-4</v>
      </c>
      <c r="E57" s="4">
        <f t="shared" si="1"/>
        <v>0.26541174540086099</v>
      </c>
      <c r="F57" s="4">
        <f t="shared" si="2"/>
        <v>235</v>
      </c>
      <c r="G57" s="4">
        <f>F57*Variables_Weighted!$C$2</f>
        <v>39.1666666745</v>
      </c>
      <c r="I57">
        <f t="shared" si="3"/>
        <v>20</v>
      </c>
    </row>
    <row r="58" spans="1:9" ht="15" thickBot="1">
      <c r="A58" s="2" t="s">
        <v>54</v>
      </c>
      <c r="B58" s="10">
        <v>2943</v>
      </c>
      <c r="C58" s="16">
        <v>0</v>
      </c>
      <c r="D58" s="4">
        <f t="shared" si="0"/>
        <v>0</v>
      </c>
      <c r="E58" s="4">
        <f t="shared" si="1"/>
        <v>0</v>
      </c>
      <c r="F58" s="4">
        <f t="shared" si="2"/>
        <v>1</v>
      </c>
      <c r="G58" s="4">
        <f>F58*Variables_Weighted!$C$2</f>
        <v>0.16666666669999999</v>
      </c>
      <c r="I58">
        <f t="shared" si="3"/>
        <v>181</v>
      </c>
    </row>
    <row r="59" spans="1:9" ht="15" thickBot="1">
      <c r="A59" s="2" t="s">
        <v>55</v>
      </c>
      <c r="B59" s="10">
        <v>4998</v>
      </c>
      <c r="C59" s="15">
        <v>1</v>
      </c>
      <c r="D59" s="4">
        <f t="shared" si="0"/>
        <v>2.0008003201280514E-4</v>
      </c>
      <c r="E59" s="4">
        <f t="shared" si="1"/>
        <v>0.24140892248745779</v>
      </c>
      <c r="F59" s="4">
        <f t="shared" si="2"/>
        <v>233</v>
      </c>
      <c r="G59" s="4">
        <f>F59*Variables_Weighted!$C$2</f>
        <v>38.833333341100001</v>
      </c>
      <c r="I59">
        <f t="shared" si="3"/>
        <v>22</v>
      </c>
    </row>
    <row r="60" spans="1:9" ht="15" thickBot="1">
      <c r="A60" s="2" t="s">
        <v>56</v>
      </c>
      <c r="B60" s="10">
        <v>2155</v>
      </c>
      <c r="C60" s="15">
        <v>1</v>
      </c>
      <c r="D60" s="4">
        <f t="shared" si="0"/>
        <v>4.6403712296983759E-4</v>
      </c>
      <c r="E60" s="4">
        <f t="shared" si="1"/>
        <v>0.55988946384794158</v>
      </c>
      <c r="F60" s="4">
        <f t="shared" si="2"/>
        <v>250</v>
      </c>
      <c r="G60" s="4">
        <f>F60*Variables_Weighted!$C$2</f>
        <v>41.666666675000002</v>
      </c>
      <c r="I60">
        <f t="shared" si="3"/>
        <v>5</v>
      </c>
    </row>
    <row r="61" spans="1:9" ht="15" thickBot="1">
      <c r="A61" s="2" t="s">
        <v>57</v>
      </c>
      <c r="B61" s="10">
        <v>7241</v>
      </c>
      <c r="C61" s="16">
        <v>0</v>
      </c>
      <c r="D61" s="4">
        <f t="shared" si="0"/>
        <v>0</v>
      </c>
      <c r="E61" s="4">
        <f t="shared" si="1"/>
        <v>0</v>
      </c>
      <c r="F61" s="4">
        <f t="shared" si="2"/>
        <v>1</v>
      </c>
      <c r="G61" s="4">
        <f>F61*Variables_Weighted!$C$2</f>
        <v>0.16666666669999999</v>
      </c>
      <c r="I61">
        <f t="shared" si="3"/>
        <v>181</v>
      </c>
    </row>
    <row r="62" spans="1:9" ht="15" thickBot="1">
      <c r="A62" s="2" t="s">
        <v>58</v>
      </c>
      <c r="B62" s="10">
        <v>2600840</v>
      </c>
      <c r="C62" s="15">
        <v>43</v>
      </c>
      <c r="D62" s="4">
        <f t="shared" si="0"/>
        <v>1.6533120068900815E-5</v>
      </c>
      <c r="E62" s="4">
        <f t="shared" si="1"/>
        <v>1.9948231020543172E-2</v>
      </c>
      <c r="F62" s="4">
        <f t="shared" si="2"/>
        <v>97</v>
      </c>
      <c r="G62" s="4">
        <f>F62*Variables_Weighted!$C$2</f>
        <v>16.1666666699</v>
      </c>
      <c r="I62">
        <f t="shared" si="3"/>
        <v>158</v>
      </c>
    </row>
    <row r="63" spans="1:9" ht="15" thickBot="1">
      <c r="A63" s="2" t="s">
        <v>59</v>
      </c>
      <c r="B63" s="10">
        <v>12130</v>
      </c>
      <c r="C63" s="15">
        <v>1</v>
      </c>
      <c r="D63" s="4">
        <f t="shared" si="0"/>
        <v>8.2440230832646336E-5</v>
      </c>
      <c r="E63" s="4">
        <f t="shared" si="1"/>
        <v>9.9469232860042389E-2</v>
      </c>
      <c r="F63" s="4">
        <f t="shared" si="2"/>
        <v>199</v>
      </c>
      <c r="G63" s="4">
        <f>F63*Variables_Weighted!$C$2</f>
        <v>33.1666666733</v>
      </c>
      <c r="I63">
        <f t="shared" si="3"/>
        <v>56</v>
      </c>
    </row>
    <row r="64" spans="1:9" ht="15" thickBot="1">
      <c r="A64" s="9" t="s">
        <v>282</v>
      </c>
      <c r="B64" s="12">
        <v>19772</v>
      </c>
      <c r="C64" s="16">
        <v>1</v>
      </c>
      <c r="D64" s="4">
        <f>C64/B64</f>
        <v>5.0576572931418167E-5</v>
      </c>
      <c r="E64" s="4">
        <f t="shared" si="1"/>
        <v>6.1023760600460955E-2</v>
      </c>
      <c r="F64" s="4">
        <f t="shared" si="2"/>
        <v>172</v>
      </c>
      <c r="G64" s="4">
        <f>F64*Variables_Weighted!$C$2</f>
        <v>28.666666672399998</v>
      </c>
      <c r="I64">
        <f t="shared" si="3"/>
        <v>83</v>
      </c>
    </row>
    <row r="65" spans="1:9" ht="15" thickBot="1">
      <c r="A65" s="9" t="s">
        <v>60</v>
      </c>
      <c r="B65" s="13">
        <v>18377</v>
      </c>
      <c r="C65" s="16">
        <v>1</v>
      </c>
      <c r="D65" s="4">
        <f t="shared" si="0"/>
        <v>5.4415845894324428E-5</v>
      </c>
      <c r="E65" s="4">
        <f t="shared" si="1"/>
        <v>6.5656080676514891E-2</v>
      </c>
      <c r="F65" s="4">
        <f t="shared" si="2"/>
        <v>178</v>
      </c>
      <c r="G65" s="4">
        <f>F65*Variables_Weighted!$C$2</f>
        <v>29.666666672599998</v>
      </c>
      <c r="I65">
        <f t="shared" si="3"/>
        <v>77</v>
      </c>
    </row>
    <row r="66" spans="1:9" ht="15" thickBot="1">
      <c r="A66" s="9" t="s">
        <v>61</v>
      </c>
      <c r="B66" s="13">
        <v>5406</v>
      </c>
      <c r="C66" s="16">
        <v>0</v>
      </c>
      <c r="D66" s="4">
        <f t="shared" si="0"/>
        <v>0</v>
      </c>
      <c r="E66" s="4">
        <f t="shared" si="1"/>
        <v>0</v>
      </c>
      <c r="F66" s="4">
        <f t="shared" si="2"/>
        <v>1</v>
      </c>
      <c r="G66" s="4">
        <f>F66*Variables_Weighted!$C$2</f>
        <v>0.16666666669999999</v>
      </c>
      <c r="I66">
        <f t="shared" si="3"/>
        <v>181</v>
      </c>
    </row>
    <row r="67" spans="1:9" ht="15" thickBot="1">
      <c r="A67" s="9" t="s">
        <v>62</v>
      </c>
      <c r="B67" s="13">
        <v>977281</v>
      </c>
      <c r="C67" s="16">
        <v>19</v>
      </c>
      <c r="D67" s="4">
        <f t="shared" si="0"/>
        <v>1.9441695888899916E-5</v>
      </c>
      <c r="E67" s="4">
        <f t="shared" si="1"/>
        <v>2.3457607481629096E-2</v>
      </c>
      <c r="F67" s="4">
        <f t="shared" si="2"/>
        <v>116</v>
      </c>
      <c r="G67" s="4">
        <f>F67*Variables_Weighted!$C$2</f>
        <v>19.333333337199999</v>
      </c>
      <c r="I67">
        <f t="shared" si="3"/>
        <v>139</v>
      </c>
    </row>
    <row r="68" spans="1:9" ht="15" thickBot="1">
      <c r="A68" s="2" t="s">
        <v>63</v>
      </c>
      <c r="B68" s="10">
        <v>1726</v>
      </c>
      <c r="C68" s="15">
        <v>0</v>
      </c>
      <c r="D68" s="4">
        <f t="shared" si="0"/>
        <v>0</v>
      </c>
      <c r="E68" s="4">
        <f t="shared" si="1"/>
        <v>0</v>
      </c>
      <c r="F68" s="4">
        <f t="shared" si="2"/>
        <v>1</v>
      </c>
      <c r="G68" s="4">
        <f>F68*Variables_Weighted!$C$2</f>
        <v>0.16666666669999999</v>
      </c>
      <c r="I68">
        <f t="shared" si="3"/>
        <v>181</v>
      </c>
    </row>
    <row r="69" spans="1:9" ht="15" thickBot="1">
      <c r="A69" s="2" t="s">
        <v>64</v>
      </c>
      <c r="B69" s="10">
        <v>8387</v>
      </c>
      <c r="C69" s="15">
        <v>0</v>
      </c>
      <c r="D69" s="4">
        <f t="shared" si="0"/>
        <v>0</v>
      </c>
      <c r="E69" s="4">
        <f t="shared" si="1"/>
        <v>0</v>
      </c>
      <c r="F69" s="4">
        <f t="shared" si="2"/>
        <v>1</v>
      </c>
      <c r="G69" s="4">
        <f>F69*Variables_Weighted!$C$2</f>
        <v>0.16666666669999999</v>
      </c>
      <c r="I69">
        <f t="shared" si="3"/>
        <v>181</v>
      </c>
    </row>
    <row r="70" spans="1:9" ht="15" thickBot="1">
      <c r="A70" s="2" t="s">
        <v>65</v>
      </c>
      <c r="B70" s="10">
        <v>3339</v>
      </c>
      <c r="C70" s="15">
        <v>0</v>
      </c>
      <c r="D70" s="4">
        <f t="shared" ref="D70:D133" si="4">C70/B70</f>
        <v>0</v>
      </c>
      <c r="E70" s="4">
        <f t="shared" ref="E70:E133" si="5">(D70-MIN(D$6:D$259))/(MAX(D$6:D$259) - MIN(D$6-D$259))</f>
        <v>0</v>
      </c>
      <c r="F70" s="4">
        <f t="shared" si="2"/>
        <v>1</v>
      </c>
      <c r="G70" s="4">
        <f>F70*Variables_Weighted!$C$2</f>
        <v>0.16666666669999999</v>
      </c>
      <c r="I70">
        <f t="shared" si="3"/>
        <v>181</v>
      </c>
    </row>
    <row r="71" spans="1:9" ht="15" thickBot="1">
      <c r="A71" s="2" t="s">
        <v>66</v>
      </c>
      <c r="B71" s="10">
        <v>9888</v>
      </c>
      <c r="C71" s="15">
        <v>0</v>
      </c>
      <c r="D71" s="4">
        <f t="shared" si="4"/>
        <v>0</v>
      </c>
      <c r="E71" s="4">
        <f t="shared" si="5"/>
        <v>0</v>
      </c>
      <c r="F71" s="4">
        <f t="shared" ref="F71:F134" si="6">RANK(E71,E$6:E$259, 1)</f>
        <v>1</v>
      </c>
      <c r="G71" s="4">
        <f>F71*Variables_Weighted!$C$2</f>
        <v>0.16666666669999999</v>
      </c>
      <c r="I71">
        <f t="shared" ref="I71:I134" si="7">RANK(E71,E$6:E$259, 0)</f>
        <v>181</v>
      </c>
    </row>
    <row r="72" spans="1:9" ht="15" thickBot="1">
      <c r="A72" s="2" t="s">
        <v>67</v>
      </c>
      <c r="B72" s="10">
        <v>17944</v>
      </c>
      <c r="C72" s="15">
        <v>1</v>
      </c>
      <c r="D72" s="4">
        <f t="shared" si="4"/>
        <v>5.572893446277307E-5</v>
      </c>
      <c r="E72" s="4">
        <f t="shared" si="5"/>
        <v>6.7240403176120928E-2</v>
      </c>
      <c r="F72" s="4">
        <f t="shared" si="6"/>
        <v>181</v>
      </c>
      <c r="G72" s="4">
        <f>F72*Variables_Weighted!$C$2</f>
        <v>30.1666666727</v>
      </c>
      <c r="I72">
        <f t="shared" si="7"/>
        <v>74</v>
      </c>
    </row>
    <row r="73" spans="1:9" ht="15" thickBot="1">
      <c r="A73" s="2" t="s">
        <v>68</v>
      </c>
      <c r="B73" s="10">
        <v>160869</v>
      </c>
      <c r="C73" s="15">
        <v>3</v>
      </c>
      <c r="D73" s="4">
        <f t="shared" si="4"/>
        <v>1.8648714171157899E-5</v>
      </c>
      <c r="E73" s="4">
        <f t="shared" si="5"/>
        <v>2.2500826037191394E-2</v>
      </c>
      <c r="F73" s="4">
        <f t="shared" si="6"/>
        <v>106</v>
      </c>
      <c r="G73" s="4">
        <f>F73*Variables_Weighted!$C$2</f>
        <v>17.666666670199998</v>
      </c>
      <c r="I73">
        <f t="shared" si="7"/>
        <v>149</v>
      </c>
    </row>
    <row r="74" spans="1:9" ht="15" thickBot="1">
      <c r="A74" s="2" t="s">
        <v>69</v>
      </c>
      <c r="B74" s="10">
        <v>1422</v>
      </c>
      <c r="C74" s="15">
        <v>0</v>
      </c>
      <c r="D74" s="4">
        <f t="shared" si="4"/>
        <v>0</v>
      </c>
      <c r="E74" s="4">
        <f t="shared" si="5"/>
        <v>0</v>
      </c>
      <c r="F74" s="4">
        <f t="shared" si="6"/>
        <v>1</v>
      </c>
      <c r="G74" s="4">
        <f>F74*Variables_Weighted!$C$2</f>
        <v>0.16666666669999999</v>
      </c>
      <c r="I74">
        <f t="shared" si="7"/>
        <v>181</v>
      </c>
    </row>
    <row r="75" spans="1:9" ht="15" thickBot="1">
      <c r="A75" s="9" t="s">
        <v>71</v>
      </c>
      <c r="B75" s="13">
        <v>868763</v>
      </c>
      <c r="C75" s="15">
        <v>17</v>
      </c>
      <c r="D75" s="4">
        <f>C75/B75</f>
        <v>1.9568052506840184E-5</v>
      </c>
      <c r="E75" s="4">
        <f t="shared" si="5"/>
        <v>2.3610064549329721E-2</v>
      </c>
      <c r="F75" s="4">
        <f t="shared" si="6"/>
        <v>117</v>
      </c>
      <c r="G75" s="4">
        <f>F75*Variables_Weighted!$C$2</f>
        <v>19.500000003899999</v>
      </c>
      <c r="I75">
        <f t="shared" si="7"/>
        <v>138</v>
      </c>
    </row>
    <row r="76" spans="1:9" ht="15" thickBot="1">
      <c r="A76" s="9" t="s">
        <v>70</v>
      </c>
      <c r="B76" s="13">
        <v>212182</v>
      </c>
      <c r="C76" s="16">
        <v>3</v>
      </c>
      <c r="D76" s="4">
        <f t="shared" si="4"/>
        <v>1.4138805365205343E-5</v>
      </c>
      <c r="E76" s="4">
        <f t="shared" si="5"/>
        <v>1.7059342374833596E-2</v>
      </c>
      <c r="F76" s="4">
        <f t="shared" si="6"/>
        <v>87</v>
      </c>
      <c r="G76" s="4">
        <f>F76*Variables_Weighted!$C$2</f>
        <v>14.5000000029</v>
      </c>
      <c r="I76">
        <f t="shared" si="7"/>
        <v>168</v>
      </c>
    </row>
    <row r="77" spans="1:9" ht="15" thickBot="1">
      <c r="A77" s="2" t="s">
        <v>72</v>
      </c>
      <c r="B77" s="10">
        <v>43895</v>
      </c>
      <c r="C77" s="15">
        <v>1</v>
      </c>
      <c r="D77" s="4">
        <f t="shared" si="4"/>
        <v>2.2781637999772185E-5</v>
      </c>
      <c r="E77" s="4">
        <f t="shared" si="5"/>
        <v>2.7487454028757585E-2</v>
      </c>
      <c r="F77" s="4">
        <f t="shared" si="6"/>
        <v>123</v>
      </c>
      <c r="G77" s="4">
        <f>F77*Variables_Weighted!$C$2</f>
        <v>20.500000004099999</v>
      </c>
      <c r="I77">
        <f t="shared" si="7"/>
        <v>132</v>
      </c>
    </row>
    <row r="78" spans="1:9" ht="15" thickBot="1">
      <c r="A78" s="2" t="s">
        <v>73</v>
      </c>
      <c r="B78" s="10">
        <v>17049</v>
      </c>
      <c r="C78" s="15">
        <v>1</v>
      </c>
      <c r="D78" s="4">
        <f t="shared" si="4"/>
        <v>5.8654466537626841E-5</v>
      </c>
      <c r="E78" s="4">
        <f t="shared" si="5"/>
        <v>7.0770238406493879E-2</v>
      </c>
      <c r="F78" s="4">
        <f t="shared" si="6"/>
        <v>185</v>
      </c>
      <c r="G78" s="4">
        <f>F78*Variables_Weighted!$C$2</f>
        <v>30.833333339499998</v>
      </c>
      <c r="I78">
        <f t="shared" si="7"/>
        <v>70</v>
      </c>
    </row>
    <row r="79" spans="1:9" ht="15" thickBot="1">
      <c r="A79" s="2" t="s">
        <v>74</v>
      </c>
      <c r="B79" s="10">
        <v>37125</v>
      </c>
      <c r="C79" s="15">
        <v>1</v>
      </c>
      <c r="D79" s="4">
        <f t="shared" si="4"/>
        <v>2.6936026936026937E-5</v>
      </c>
      <c r="E79" s="4">
        <f t="shared" si="5"/>
        <v>3.249998099911957E-2</v>
      </c>
      <c r="F79" s="4">
        <f t="shared" si="6"/>
        <v>130</v>
      </c>
      <c r="G79" s="4">
        <f>F79*Variables_Weighted!$C$2</f>
        <v>21.666666670999998</v>
      </c>
      <c r="I79">
        <f t="shared" si="7"/>
        <v>125</v>
      </c>
    </row>
    <row r="80" spans="1:9" ht="15" thickBot="1">
      <c r="A80" s="2" t="s">
        <v>75</v>
      </c>
      <c r="B80" s="10">
        <v>24913</v>
      </c>
      <c r="C80" s="15">
        <v>1</v>
      </c>
      <c r="D80" s="4">
        <f t="shared" si="4"/>
        <v>4.0139686107654641E-5</v>
      </c>
      <c r="E80" s="4">
        <f t="shared" si="5"/>
        <v>4.843101170442396E-2</v>
      </c>
      <c r="F80" s="4">
        <f t="shared" si="6"/>
        <v>150</v>
      </c>
      <c r="G80" s="4">
        <f>F80*Variables_Weighted!$C$2</f>
        <v>25.000000005</v>
      </c>
      <c r="I80">
        <f t="shared" si="7"/>
        <v>105</v>
      </c>
    </row>
    <row r="81" spans="1:9" ht="15" thickBot="1">
      <c r="A81" s="2" t="s">
        <v>76</v>
      </c>
      <c r="B81" s="10">
        <v>3622</v>
      </c>
      <c r="C81" s="15">
        <v>1</v>
      </c>
      <c r="D81" s="4">
        <f t="shared" si="4"/>
        <v>2.7609055770292659E-4</v>
      </c>
      <c r="E81" s="4">
        <f t="shared" si="5"/>
        <v>0.33312031877203591</v>
      </c>
      <c r="F81" s="4">
        <f t="shared" si="6"/>
        <v>238</v>
      </c>
      <c r="G81" s="4">
        <f>F81*Variables_Weighted!$C$2</f>
        <v>39.666666674600002</v>
      </c>
      <c r="I81">
        <f t="shared" si="7"/>
        <v>17</v>
      </c>
    </row>
    <row r="82" spans="1:9" ht="15" thickBot="1">
      <c r="A82" s="2" t="s">
        <v>77</v>
      </c>
      <c r="B82" s="10">
        <v>5235</v>
      </c>
      <c r="C82" s="15">
        <v>1</v>
      </c>
      <c r="D82" s="4">
        <f t="shared" si="4"/>
        <v>1.9102196752626553E-4</v>
      </c>
      <c r="E82" s="4">
        <f t="shared" si="5"/>
        <v>0.23047980794504566</v>
      </c>
      <c r="F82" s="4">
        <f t="shared" si="6"/>
        <v>229</v>
      </c>
      <c r="G82" s="4">
        <f>F82*Variables_Weighted!$C$2</f>
        <v>38.166666674299996</v>
      </c>
      <c r="I82">
        <f t="shared" si="7"/>
        <v>26</v>
      </c>
    </row>
    <row r="83" spans="1:9" ht="15" thickBot="1">
      <c r="A83" s="2" t="s">
        <v>78</v>
      </c>
      <c r="B83" s="10">
        <v>1057</v>
      </c>
      <c r="C83" s="15">
        <v>0</v>
      </c>
      <c r="D83" s="4">
        <f t="shared" si="4"/>
        <v>0</v>
      </c>
      <c r="E83" s="4">
        <f t="shared" si="5"/>
        <v>0</v>
      </c>
      <c r="F83" s="4">
        <f t="shared" si="6"/>
        <v>1</v>
      </c>
      <c r="G83" s="4">
        <f>F83*Variables_Weighted!$C$2</f>
        <v>0.16666666669999999</v>
      </c>
      <c r="I83">
        <f t="shared" si="7"/>
        <v>181</v>
      </c>
    </row>
    <row r="84" spans="1:9" ht="15" thickBot="1">
      <c r="A84" s="2" t="s">
        <v>79</v>
      </c>
      <c r="B84" s="10">
        <v>889146</v>
      </c>
      <c r="C84" s="15">
        <v>11</v>
      </c>
      <c r="D84" s="4">
        <f t="shared" si="4"/>
        <v>1.2371421566311945E-5</v>
      </c>
      <c r="E84" s="4">
        <f t="shared" si="5"/>
        <v>1.4926884606707398E-2</v>
      </c>
      <c r="F84" s="4">
        <f t="shared" si="6"/>
        <v>84</v>
      </c>
      <c r="G84" s="4">
        <f>F84*Variables_Weighted!$C$2</f>
        <v>14.0000000028</v>
      </c>
      <c r="I84">
        <f t="shared" si="7"/>
        <v>171</v>
      </c>
    </row>
    <row r="85" spans="1:9" ht="15" thickBot="1">
      <c r="A85" s="2" t="s">
        <v>80</v>
      </c>
      <c r="B85" s="10">
        <v>10618</v>
      </c>
      <c r="C85" s="15">
        <v>0</v>
      </c>
      <c r="D85" s="4">
        <f t="shared" si="4"/>
        <v>0</v>
      </c>
      <c r="E85" s="4">
        <f t="shared" si="5"/>
        <v>0</v>
      </c>
      <c r="F85" s="4">
        <f t="shared" si="6"/>
        <v>1</v>
      </c>
      <c r="G85" s="4">
        <f>F85*Variables_Weighted!$C$2</f>
        <v>0.16666666669999999</v>
      </c>
      <c r="I85">
        <f t="shared" si="7"/>
        <v>181</v>
      </c>
    </row>
    <row r="86" spans="1:9" ht="15" thickBot="1">
      <c r="A86" s="2" t="s">
        <v>81</v>
      </c>
      <c r="B86" s="10">
        <v>19950</v>
      </c>
      <c r="C86" s="15">
        <v>1</v>
      </c>
      <c r="D86" s="4">
        <f t="shared" si="4"/>
        <v>5.0125313283208022E-5</v>
      </c>
      <c r="E86" s="4">
        <f t="shared" si="5"/>
        <v>6.0479287949489431E-2</v>
      </c>
      <c r="F86" s="4">
        <f t="shared" si="6"/>
        <v>169</v>
      </c>
      <c r="G86" s="4">
        <f>F86*Variables_Weighted!$C$2</f>
        <v>28.1666666723</v>
      </c>
      <c r="I86">
        <f t="shared" si="7"/>
        <v>86</v>
      </c>
    </row>
    <row r="87" spans="1:9" ht="15" thickBot="1">
      <c r="A87" s="2" t="s">
        <v>82</v>
      </c>
      <c r="B87" s="10">
        <v>17815</v>
      </c>
      <c r="C87" s="15">
        <v>1</v>
      </c>
      <c r="D87" s="4">
        <f t="shared" si="4"/>
        <v>5.6132472635419589E-5</v>
      </c>
      <c r="E87" s="4">
        <f t="shared" si="5"/>
        <v>6.7727296917895821E-2</v>
      </c>
      <c r="F87" s="4">
        <f t="shared" si="6"/>
        <v>182</v>
      </c>
      <c r="G87" s="4">
        <f>F87*Variables_Weighted!$C$2</f>
        <v>30.333333339399999</v>
      </c>
      <c r="I87">
        <f t="shared" si="7"/>
        <v>73</v>
      </c>
    </row>
    <row r="88" spans="1:9" ht="15" thickBot="1">
      <c r="A88" s="2" t="s">
        <v>83</v>
      </c>
      <c r="B88" s="10">
        <v>22181</v>
      </c>
      <c r="C88" s="15">
        <v>1</v>
      </c>
      <c r="D88" s="4">
        <f t="shared" si="4"/>
        <v>4.5083630133898384E-5</v>
      </c>
      <c r="E88" s="4">
        <f t="shared" si="5"/>
        <v>5.4396185681092564E-2</v>
      </c>
      <c r="F88" s="4">
        <f t="shared" si="6"/>
        <v>157</v>
      </c>
      <c r="G88" s="4">
        <f>F88*Variables_Weighted!$C$2</f>
        <v>26.1666666719</v>
      </c>
      <c r="I88">
        <f t="shared" si="7"/>
        <v>98</v>
      </c>
    </row>
    <row r="89" spans="1:9" ht="15" thickBot="1">
      <c r="A89" s="2" t="s">
        <v>84</v>
      </c>
      <c r="B89" s="10">
        <v>357117</v>
      </c>
      <c r="C89" s="15">
        <v>4</v>
      </c>
      <c r="D89" s="4">
        <f t="shared" si="4"/>
        <v>1.1200810938711963E-5</v>
      </c>
      <c r="E89" s="4">
        <f t="shared" si="5"/>
        <v>1.3514470547101528E-2</v>
      </c>
      <c r="F89" s="4">
        <f t="shared" si="6"/>
        <v>79</v>
      </c>
      <c r="G89" s="4">
        <f>F89*Variables_Weighted!$C$2</f>
        <v>13.1666666693</v>
      </c>
      <c r="I89">
        <f t="shared" si="7"/>
        <v>176</v>
      </c>
    </row>
    <row r="90" spans="1:9" ht="15" thickBot="1">
      <c r="A90" s="2" t="s">
        <v>85</v>
      </c>
      <c r="B90" s="10">
        <v>6262</v>
      </c>
      <c r="C90" s="15">
        <v>0</v>
      </c>
      <c r="D90" s="4">
        <f t="shared" si="4"/>
        <v>0</v>
      </c>
      <c r="E90" s="4">
        <f t="shared" si="5"/>
        <v>0</v>
      </c>
      <c r="F90" s="4">
        <f t="shared" si="6"/>
        <v>1</v>
      </c>
      <c r="G90" s="4">
        <f>F90*Variables_Weighted!$C$2</f>
        <v>0.16666666669999999</v>
      </c>
      <c r="I90">
        <f t="shared" si="7"/>
        <v>181</v>
      </c>
    </row>
    <row r="91" spans="1:9" ht="15" thickBot="1">
      <c r="A91" s="2" t="s">
        <v>86</v>
      </c>
      <c r="B91" s="10">
        <v>27477</v>
      </c>
      <c r="C91" s="15">
        <v>1</v>
      </c>
      <c r="D91" s="4">
        <f t="shared" si="4"/>
        <v>3.6394075044582742E-5</v>
      </c>
      <c r="E91" s="4">
        <f t="shared" si="5"/>
        <v>4.3911700498319106E-2</v>
      </c>
      <c r="F91" s="4">
        <f t="shared" si="6"/>
        <v>146</v>
      </c>
      <c r="G91" s="4">
        <f>F91*Variables_Weighted!$C$2</f>
        <v>24.333333338199999</v>
      </c>
      <c r="I91">
        <f t="shared" si="7"/>
        <v>109</v>
      </c>
    </row>
    <row r="92" spans="1:9" ht="15" thickBot="1">
      <c r="A92" s="2" t="s">
        <v>87</v>
      </c>
      <c r="B92" s="10">
        <v>1164</v>
      </c>
      <c r="C92" s="15">
        <v>0</v>
      </c>
      <c r="D92" s="4">
        <f t="shared" si="4"/>
        <v>0</v>
      </c>
      <c r="E92" s="4">
        <f t="shared" si="5"/>
        <v>0</v>
      </c>
      <c r="F92" s="4">
        <f t="shared" si="6"/>
        <v>1</v>
      </c>
      <c r="G92" s="4">
        <f>F92*Variables_Weighted!$C$2</f>
        <v>0.16666666669999999</v>
      </c>
      <c r="I92">
        <f t="shared" si="7"/>
        <v>181</v>
      </c>
    </row>
    <row r="93" spans="1:9" ht="15" thickBot="1">
      <c r="A93" s="2" t="s">
        <v>88</v>
      </c>
      <c r="B93" s="10">
        <v>7131</v>
      </c>
      <c r="C93" s="15">
        <v>0</v>
      </c>
      <c r="D93" s="4">
        <f t="shared" si="4"/>
        <v>0</v>
      </c>
      <c r="E93" s="4">
        <f t="shared" si="5"/>
        <v>0</v>
      </c>
      <c r="F93" s="4">
        <f t="shared" si="6"/>
        <v>1</v>
      </c>
      <c r="G93" s="4">
        <f>F93*Variables_Weighted!$C$2</f>
        <v>0.16666666669999999</v>
      </c>
      <c r="I93">
        <f t="shared" si="7"/>
        <v>181</v>
      </c>
    </row>
    <row r="94" spans="1:9" ht="15" thickBot="1">
      <c r="A94" s="2" t="s">
        <v>89</v>
      </c>
      <c r="B94" s="10">
        <v>19832</v>
      </c>
      <c r="C94" s="15">
        <v>1</v>
      </c>
      <c r="D94" s="4">
        <f t="shared" si="4"/>
        <v>5.0423557886244452E-5</v>
      </c>
      <c r="E94" s="4">
        <f t="shared" si="5"/>
        <v>6.0839138492956538E-2</v>
      </c>
      <c r="F94" s="4">
        <f t="shared" si="6"/>
        <v>171</v>
      </c>
      <c r="G94" s="4">
        <f>F94*Variables_Weighted!$C$2</f>
        <v>28.500000005699999</v>
      </c>
      <c r="I94">
        <f t="shared" si="7"/>
        <v>84</v>
      </c>
    </row>
    <row r="95" spans="1:9" ht="15" thickBot="1">
      <c r="A95" s="2" t="s">
        <v>90</v>
      </c>
      <c r="B95" s="10">
        <v>21015</v>
      </c>
      <c r="C95" s="15">
        <v>1</v>
      </c>
      <c r="D95" s="4">
        <f t="shared" si="4"/>
        <v>4.7585058291696407E-5</v>
      </c>
      <c r="E95" s="4">
        <f t="shared" si="5"/>
        <v>5.7414313328209086E-2</v>
      </c>
      <c r="F95" s="4">
        <f t="shared" si="6"/>
        <v>164</v>
      </c>
      <c r="G95" s="4">
        <f>F95*Variables_Weighted!$C$2</f>
        <v>27.333333338799999</v>
      </c>
      <c r="I95">
        <f t="shared" si="7"/>
        <v>91</v>
      </c>
    </row>
    <row r="96" spans="1:9" ht="15" thickBot="1">
      <c r="A96" s="2" t="s">
        <v>91</v>
      </c>
      <c r="B96" s="10">
        <v>143131</v>
      </c>
      <c r="C96" s="15">
        <v>7</v>
      </c>
      <c r="D96" s="4">
        <f t="shared" si="4"/>
        <v>4.8906246725028119E-5</v>
      </c>
      <c r="E96" s="4">
        <f t="shared" si="5"/>
        <v>5.900840881532441E-2</v>
      </c>
      <c r="F96" s="4">
        <f t="shared" si="6"/>
        <v>166</v>
      </c>
      <c r="G96" s="4">
        <f>F96*Variables_Weighted!$C$2</f>
        <v>27.666666672199998</v>
      </c>
      <c r="I96">
        <f t="shared" si="7"/>
        <v>89</v>
      </c>
    </row>
    <row r="97" spans="1:9" ht="15" thickBot="1">
      <c r="A97" s="2" t="s">
        <v>92</v>
      </c>
      <c r="B97" s="10">
        <v>125443</v>
      </c>
      <c r="C97" s="15">
        <v>4</v>
      </c>
      <c r="D97" s="4">
        <f t="shared" si="4"/>
        <v>3.1886992498585012E-5</v>
      </c>
      <c r="E97" s="4">
        <f t="shared" si="5"/>
        <v>3.8473626893244385E-2</v>
      </c>
      <c r="F97" s="4">
        <f t="shared" si="6"/>
        <v>136</v>
      </c>
      <c r="G97" s="4">
        <f>F97*Variables_Weighted!$C$2</f>
        <v>22.666666671199998</v>
      </c>
      <c r="I97">
        <f t="shared" si="7"/>
        <v>119</v>
      </c>
    </row>
    <row r="98" spans="1:9" ht="15" thickBot="1">
      <c r="A98" s="2" t="s">
        <v>93</v>
      </c>
      <c r="B98" s="10">
        <v>30754</v>
      </c>
      <c r="C98" s="15">
        <v>1</v>
      </c>
      <c r="D98" s="4">
        <f t="shared" si="4"/>
        <v>3.2516095467256291E-5</v>
      </c>
      <c r="E98" s="4">
        <f t="shared" si="5"/>
        <v>3.9232678500107761E-2</v>
      </c>
      <c r="F98" s="4">
        <f t="shared" si="6"/>
        <v>140</v>
      </c>
      <c r="G98" s="4">
        <f>F98*Variables_Weighted!$C$2</f>
        <v>23.333333337999999</v>
      </c>
      <c r="I98">
        <f t="shared" si="7"/>
        <v>115</v>
      </c>
    </row>
    <row r="99" spans="1:9" ht="15" thickBot="1">
      <c r="A99" s="2" t="s">
        <v>94</v>
      </c>
      <c r="B99" s="10">
        <v>182760</v>
      </c>
      <c r="C99" s="15">
        <v>1</v>
      </c>
      <c r="D99" s="4">
        <f t="shared" si="4"/>
        <v>5.471656817684395E-6</v>
      </c>
      <c r="E99" s="4">
        <f t="shared" si="5"/>
        <v>6.6018920693385538E-3</v>
      </c>
      <c r="F99" s="4">
        <f t="shared" si="6"/>
        <v>75</v>
      </c>
      <c r="G99" s="4">
        <f>F99*Variables_Weighted!$C$2</f>
        <v>12.5000000025</v>
      </c>
      <c r="I99">
        <f t="shared" si="7"/>
        <v>180</v>
      </c>
    </row>
    <row r="100" spans="1:9" ht="15" thickBot="1">
      <c r="A100" s="2" t="s">
        <v>95</v>
      </c>
      <c r="B100" s="10">
        <v>31827</v>
      </c>
      <c r="C100" s="15">
        <v>2</v>
      </c>
      <c r="D100" s="4">
        <f t="shared" si="4"/>
        <v>6.2839727275583628E-5</v>
      </c>
      <c r="E100" s="4">
        <f t="shared" si="5"/>
        <v>7.5820014113319761E-2</v>
      </c>
      <c r="F100" s="4">
        <f t="shared" si="6"/>
        <v>189</v>
      </c>
      <c r="G100" s="4">
        <f>F100*Variables_Weighted!$C$2</f>
        <v>31.500000006299999</v>
      </c>
      <c r="I100">
        <f t="shared" si="7"/>
        <v>66</v>
      </c>
    </row>
    <row r="101" spans="1:9" ht="15" thickBot="1">
      <c r="A101" s="2" t="s">
        <v>96</v>
      </c>
      <c r="B101" s="10">
        <v>2810</v>
      </c>
      <c r="C101" s="15">
        <v>0</v>
      </c>
      <c r="D101" s="4">
        <f t="shared" si="4"/>
        <v>0</v>
      </c>
      <c r="E101" s="4">
        <f t="shared" si="5"/>
        <v>0</v>
      </c>
      <c r="F101" s="4">
        <f t="shared" si="6"/>
        <v>1</v>
      </c>
      <c r="G101" s="4">
        <f>F101*Variables_Weighted!$C$2</f>
        <v>0.16666666669999999</v>
      </c>
      <c r="I101">
        <f t="shared" si="7"/>
        <v>181</v>
      </c>
    </row>
    <row r="102" spans="1:9" ht="15" thickBot="1">
      <c r="A102" s="2" t="s">
        <v>97</v>
      </c>
      <c r="B102" s="10">
        <v>8298</v>
      </c>
      <c r="C102" s="15">
        <v>1</v>
      </c>
      <c r="D102" s="4">
        <f t="shared" si="4"/>
        <v>1.2051096649795132E-4</v>
      </c>
      <c r="E102" s="4">
        <f t="shared" si="5"/>
        <v>0.14540392800582239</v>
      </c>
      <c r="F102" s="4">
        <f t="shared" si="6"/>
        <v>214</v>
      </c>
      <c r="G102" s="4">
        <f>F102*Variables_Weighted!$C$2</f>
        <v>35.666666673800002</v>
      </c>
      <c r="I102">
        <f t="shared" si="7"/>
        <v>41</v>
      </c>
    </row>
    <row r="103" spans="1:9" ht="15" thickBot="1">
      <c r="A103" s="2" t="s">
        <v>98</v>
      </c>
      <c r="B103" s="10">
        <v>5151</v>
      </c>
      <c r="C103" s="15">
        <v>1</v>
      </c>
      <c r="D103" s="4">
        <f t="shared" si="4"/>
        <v>1.9413706076490002E-4</v>
      </c>
      <c r="E103" s="4">
        <f t="shared" si="5"/>
        <v>0.23423836043337487</v>
      </c>
      <c r="F103" s="4">
        <f t="shared" si="6"/>
        <v>232</v>
      </c>
      <c r="G103" s="4">
        <f>F103*Variables_Weighted!$C$2</f>
        <v>38.666666674399998</v>
      </c>
      <c r="I103">
        <f t="shared" si="7"/>
        <v>23</v>
      </c>
    </row>
    <row r="104" spans="1:9" ht="15" thickBot="1">
      <c r="A104" s="2" t="s">
        <v>99</v>
      </c>
      <c r="B104" s="10">
        <v>3516</v>
      </c>
      <c r="C104" s="15">
        <v>1</v>
      </c>
      <c r="D104" s="4">
        <f t="shared" si="4"/>
        <v>2.8441410693970419E-4</v>
      </c>
      <c r="E104" s="4">
        <f t="shared" si="5"/>
        <v>0.34316319527653982</v>
      </c>
      <c r="F104" s="4">
        <f t="shared" si="6"/>
        <v>239</v>
      </c>
      <c r="G104" s="4">
        <f>F104*Variables_Weighted!$C$2</f>
        <v>39.833333341299998</v>
      </c>
      <c r="I104">
        <f t="shared" si="7"/>
        <v>16</v>
      </c>
    </row>
    <row r="105" spans="1:9" ht="15" thickBot="1">
      <c r="A105" s="2" t="s">
        <v>100</v>
      </c>
      <c r="B105" s="10">
        <v>57811</v>
      </c>
      <c r="C105" s="15">
        <v>1</v>
      </c>
      <c r="D105" s="4">
        <f t="shared" si="4"/>
        <v>1.7297746103682689E-5</v>
      </c>
      <c r="E105" s="4">
        <f t="shared" si="5"/>
        <v>2.0870799581261593E-2</v>
      </c>
      <c r="F105" s="4">
        <f t="shared" si="6"/>
        <v>99</v>
      </c>
      <c r="G105" s="4">
        <f>F105*Variables_Weighted!$C$2</f>
        <v>16.500000003299998</v>
      </c>
      <c r="I105">
        <f t="shared" si="7"/>
        <v>156</v>
      </c>
    </row>
    <row r="106" spans="1:9" ht="15" thickBot="1">
      <c r="A106" s="2" t="s">
        <v>101</v>
      </c>
      <c r="B106" s="10">
        <v>4780913</v>
      </c>
      <c r="C106" s="16">
        <v>73</v>
      </c>
      <c r="D106" s="4">
        <f t="shared" si="4"/>
        <v>1.5269050074745137E-5</v>
      </c>
      <c r="E106" s="4">
        <f t="shared" si="5"/>
        <v>1.8423052459904398E-2</v>
      </c>
      <c r="F106" s="4">
        <f t="shared" si="6"/>
        <v>93</v>
      </c>
      <c r="G106" s="4">
        <f>F106*Variables_Weighted!$C$2</f>
        <v>15.5000000031</v>
      </c>
      <c r="I106">
        <f t="shared" si="7"/>
        <v>162</v>
      </c>
    </row>
    <row r="107" spans="1:9" ht="15" thickBot="1">
      <c r="A107" s="2" t="s">
        <v>102</v>
      </c>
      <c r="B107" s="10">
        <v>69955</v>
      </c>
      <c r="C107" s="15">
        <v>1</v>
      </c>
      <c r="D107" s="4">
        <f t="shared" si="4"/>
        <v>1.4294903866771496E-5</v>
      </c>
      <c r="E107" s="4">
        <f t="shared" si="5"/>
        <v>1.7247684863016425E-2</v>
      </c>
      <c r="F107" s="4">
        <f t="shared" si="6"/>
        <v>88</v>
      </c>
      <c r="G107" s="4">
        <f>F107*Variables_Weighted!$C$2</f>
        <v>14.6666666696</v>
      </c>
      <c r="I107">
        <f t="shared" si="7"/>
        <v>167</v>
      </c>
    </row>
    <row r="108" spans="1:9" ht="15" thickBot="1">
      <c r="A108" s="2" t="s">
        <v>103</v>
      </c>
      <c r="B108" s="10">
        <v>5208</v>
      </c>
      <c r="C108" s="15">
        <v>1</v>
      </c>
      <c r="D108" s="4">
        <f t="shared" si="4"/>
        <v>1.9201228878648233E-4</v>
      </c>
      <c r="E108" s="4">
        <f t="shared" si="5"/>
        <v>0.23167469174199579</v>
      </c>
      <c r="F108" s="4">
        <f t="shared" si="6"/>
        <v>231</v>
      </c>
      <c r="G108" s="4">
        <f>F108*Variables_Weighted!$C$2</f>
        <v>38.500000007699995</v>
      </c>
      <c r="I108">
        <f t="shared" si="7"/>
        <v>24</v>
      </c>
    </row>
    <row r="109" spans="1:9" ht="15" thickBot="1">
      <c r="A109" s="2" t="s">
        <v>104</v>
      </c>
      <c r="B109" s="10">
        <v>5403</v>
      </c>
      <c r="C109" s="17">
        <v>1</v>
      </c>
      <c r="D109" s="4">
        <f t="shared" si="4"/>
        <v>1.8508236165093466E-4</v>
      </c>
      <c r="E109" s="4">
        <f t="shared" si="5"/>
        <v>0.22331330642093541</v>
      </c>
      <c r="F109" s="4">
        <f t="shared" si="6"/>
        <v>228</v>
      </c>
      <c r="G109" s="4">
        <f>F109*Variables_Weighted!$C$2</f>
        <v>38.000000007600001</v>
      </c>
      <c r="I109">
        <f t="shared" si="7"/>
        <v>27</v>
      </c>
    </row>
    <row r="110" spans="1:9" ht="15" thickBot="1">
      <c r="A110" s="2" t="s">
        <v>105</v>
      </c>
      <c r="B110" s="10">
        <v>269225</v>
      </c>
      <c r="C110" s="17">
        <v>5</v>
      </c>
      <c r="D110" s="4">
        <f t="shared" si="4"/>
        <v>1.8571826539140125E-5</v>
      </c>
      <c r="E110" s="4">
        <f t="shared" si="5"/>
        <v>2.2408056357922073E-2</v>
      </c>
      <c r="F110" s="4">
        <f t="shared" si="6"/>
        <v>104</v>
      </c>
      <c r="G110" s="4">
        <f>F110*Variables_Weighted!$C$2</f>
        <v>17.333333336799999</v>
      </c>
      <c r="I110">
        <f t="shared" si="7"/>
        <v>151</v>
      </c>
    </row>
    <row r="111" spans="1:9" ht="15" thickBot="1">
      <c r="A111" s="2" t="s">
        <v>106</v>
      </c>
      <c r="B111" s="10">
        <v>3217</v>
      </c>
      <c r="C111" s="17">
        <v>1</v>
      </c>
      <c r="D111" s="4">
        <f t="shared" si="4"/>
        <v>3.1084861672365556E-4</v>
      </c>
      <c r="E111" s="4">
        <f t="shared" si="5"/>
        <v>0.37505806484063225</v>
      </c>
      <c r="F111" s="4">
        <f t="shared" si="6"/>
        <v>243</v>
      </c>
      <c r="G111" s="4">
        <f>F111*Variables_Weighted!$C$2</f>
        <v>40.500000008099995</v>
      </c>
      <c r="I111">
        <f t="shared" si="7"/>
        <v>11</v>
      </c>
    </row>
    <row r="112" spans="1:9" ht="15" thickBot="1">
      <c r="A112" s="2" t="s">
        <v>107</v>
      </c>
      <c r="B112" s="10">
        <v>84511</v>
      </c>
      <c r="C112" s="17">
        <v>1</v>
      </c>
      <c r="D112" s="4">
        <f t="shared" si="4"/>
        <v>1.1832779164842446E-5</v>
      </c>
      <c r="E112" s="4">
        <f t="shared" si="5"/>
        <v>1.4276979264146845E-2</v>
      </c>
      <c r="F112" s="4">
        <f t="shared" si="6"/>
        <v>82</v>
      </c>
      <c r="G112" s="4">
        <f>F112*Variables_Weighted!$C$2</f>
        <v>13.6666666694</v>
      </c>
      <c r="I112">
        <f t="shared" si="7"/>
        <v>173</v>
      </c>
    </row>
    <row r="113" spans="1:9" ht="15" thickBot="1">
      <c r="A113" s="2" t="s">
        <v>108</v>
      </c>
      <c r="B113" s="10">
        <v>888367</v>
      </c>
      <c r="C113" s="17">
        <v>8</v>
      </c>
      <c r="D113" s="4">
        <f t="shared" si="4"/>
        <v>9.0052872292644811E-6</v>
      </c>
      <c r="E113" s="4">
        <f t="shared" si="5"/>
        <v>1.08654355201606E-2</v>
      </c>
      <c r="F113" s="4">
        <f t="shared" si="6"/>
        <v>76</v>
      </c>
      <c r="G113" s="4">
        <f>F113*Variables_Weighted!$C$2</f>
        <v>12.6666666692</v>
      </c>
      <c r="I113">
        <f t="shared" si="7"/>
        <v>179</v>
      </c>
    </row>
    <row r="114" spans="1:9" ht="15" thickBot="1">
      <c r="A114" s="2" t="s">
        <v>109</v>
      </c>
      <c r="B114" s="10">
        <v>37329</v>
      </c>
      <c r="C114" s="17">
        <v>2</v>
      </c>
      <c r="D114" s="4">
        <f t="shared" si="4"/>
        <v>5.3577647405502423E-5</v>
      </c>
      <c r="E114" s="4">
        <f t="shared" si="5"/>
        <v>6.4644742403617242E-2</v>
      </c>
      <c r="F114" s="4">
        <f t="shared" si="6"/>
        <v>176</v>
      </c>
      <c r="G114" s="4">
        <f>F114*Variables_Weighted!$C$2</f>
        <v>29.333333339199999</v>
      </c>
      <c r="I114">
        <f t="shared" si="7"/>
        <v>79</v>
      </c>
    </row>
    <row r="115" spans="1:9" ht="15" thickBot="1">
      <c r="A115" s="2" t="s">
        <v>110</v>
      </c>
      <c r="B115" s="10">
        <v>21161</v>
      </c>
      <c r="C115" s="17">
        <v>1</v>
      </c>
      <c r="D115" s="4">
        <f t="shared" si="4"/>
        <v>4.7256745900477291E-5</v>
      </c>
      <c r="E115" s="4">
        <f t="shared" si="5"/>
        <v>5.7018184140272862E-2</v>
      </c>
      <c r="F115" s="4">
        <f t="shared" si="6"/>
        <v>162</v>
      </c>
      <c r="G115" s="4">
        <f>F115*Variables_Weighted!$C$2</f>
        <v>27.0000000054</v>
      </c>
      <c r="I115">
        <f t="shared" si="7"/>
        <v>93</v>
      </c>
    </row>
    <row r="116" spans="1:9" ht="15" thickBot="1">
      <c r="A116" s="2" t="s">
        <v>111</v>
      </c>
      <c r="B116" s="10">
        <v>66373</v>
      </c>
      <c r="C116" s="17">
        <v>1</v>
      </c>
      <c r="D116" s="4">
        <f t="shared" si="4"/>
        <v>1.5066367348168683E-5</v>
      </c>
      <c r="E116" s="4">
        <f t="shared" si="5"/>
        <v>1.8178503225593449E-2</v>
      </c>
      <c r="F116" s="4">
        <f t="shared" si="6"/>
        <v>91</v>
      </c>
      <c r="G116" s="4">
        <f>F116*Variables_Weighted!$C$2</f>
        <v>15.1666666697</v>
      </c>
      <c r="I116">
        <f t="shared" si="7"/>
        <v>164</v>
      </c>
    </row>
    <row r="117" spans="1:9" ht="15" thickBot="1">
      <c r="A117" s="2" t="s">
        <v>112</v>
      </c>
      <c r="B117" s="10">
        <v>37804</v>
      </c>
      <c r="C117" s="17">
        <v>1</v>
      </c>
      <c r="D117" s="4">
        <f t="shared" si="4"/>
        <v>2.645222727753677E-5</v>
      </c>
      <c r="E117" s="4">
        <f t="shared" si="5"/>
        <v>3.1916246814948528E-2</v>
      </c>
      <c r="F117" s="4">
        <f t="shared" si="6"/>
        <v>129</v>
      </c>
      <c r="G117" s="4">
        <f>F117*Variables_Weighted!$C$2</f>
        <v>21.500000004299999</v>
      </c>
      <c r="I117">
        <f t="shared" si="7"/>
        <v>126</v>
      </c>
    </row>
    <row r="118" spans="1:9" ht="15" thickBot="1">
      <c r="A118" s="2" t="s">
        <v>113</v>
      </c>
      <c r="B118" s="10">
        <v>21950</v>
      </c>
      <c r="C118" s="17">
        <v>1</v>
      </c>
      <c r="D118" s="4">
        <f t="shared" si="4"/>
        <v>4.5558086560364467E-5</v>
      </c>
      <c r="E118" s="4">
        <f t="shared" si="5"/>
        <v>5.4968646678465335E-2</v>
      </c>
      <c r="F118" s="4">
        <f t="shared" si="6"/>
        <v>158</v>
      </c>
      <c r="G118" s="4">
        <f>F118*Variables_Weighted!$C$2</f>
        <v>26.333333338599999</v>
      </c>
      <c r="I118">
        <f t="shared" si="7"/>
        <v>97</v>
      </c>
    </row>
    <row r="119" spans="1:9" ht="15" thickBot="1">
      <c r="A119" s="2" t="s">
        <v>114</v>
      </c>
      <c r="B119" s="10">
        <v>33672</v>
      </c>
      <c r="C119" s="17">
        <v>2</v>
      </c>
      <c r="D119" s="4">
        <f t="shared" si="4"/>
        <v>5.9396531242575434E-5</v>
      </c>
      <c r="E119" s="4">
        <f t="shared" si="5"/>
        <v>7.1665585328600262E-2</v>
      </c>
      <c r="F119" s="4">
        <f t="shared" si="6"/>
        <v>186</v>
      </c>
      <c r="G119" s="4">
        <f>F119*Variables_Weighted!$C$2</f>
        <v>31.000000006200001</v>
      </c>
      <c r="I119">
        <f t="shared" si="7"/>
        <v>69</v>
      </c>
    </row>
    <row r="120" spans="1:9" ht="15" thickBot="1">
      <c r="A120" s="2" t="s">
        <v>115</v>
      </c>
      <c r="B120" s="10">
        <v>3432</v>
      </c>
      <c r="C120" s="17">
        <v>0</v>
      </c>
      <c r="D120" s="4">
        <f t="shared" si="4"/>
        <v>0</v>
      </c>
      <c r="E120" s="4">
        <f t="shared" si="5"/>
        <v>0</v>
      </c>
      <c r="F120" s="4">
        <f t="shared" si="6"/>
        <v>1</v>
      </c>
      <c r="G120" s="4">
        <f>F120*Variables_Weighted!$C$2</f>
        <v>0.16666666669999999</v>
      </c>
      <c r="I120">
        <f t="shared" si="7"/>
        <v>181</v>
      </c>
    </row>
    <row r="121" spans="1:9" ht="15" thickBot="1">
      <c r="A121" s="2" t="s">
        <v>116</v>
      </c>
      <c r="B121" s="10">
        <v>108282</v>
      </c>
      <c r="C121" s="17">
        <v>2</v>
      </c>
      <c r="D121" s="4">
        <f t="shared" si="4"/>
        <v>1.8470290537670156E-5</v>
      </c>
      <c r="E121" s="4">
        <f t="shared" si="5"/>
        <v>2.2285546897772741E-2</v>
      </c>
      <c r="F121" s="4">
        <f t="shared" si="6"/>
        <v>103</v>
      </c>
      <c r="G121" s="4">
        <f>F121*Variables_Weighted!$C$2</f>
        <v>17.1666666701</v>
      </c>
      <c r="I121">
        <f t="shared" si="7"/>
        <v>152</v>
      </c>
    </row>
    <row r="122" spans="1:9" ht="15" thickBot="1">
      <c r="A122" s="2" t="s">
        <v>117</v>
      </c>
      <c r="B122" s="10">
        <v>20215</v>
      </c>
      <c r="C122" s="17">
        <v>1</v>
      </c>
      <c r="D122" s="4">
        <f t="shared" si="4"/>
        <v>4.9468216670789019E-5</v>
      </c>
      <c r="E122" s="4">
        <f t="shared" si="5"/>
        <v>5.9686460281588624E-2</v>
      </c>
      <c r="F122" s="4">
        <f t="shared" si="6"/>
        <v>167</v>
      </c>
      <c r="G122" s="4">
        <f>F122*Variables_Weighted!$C$2</f>
        <v>27.833333338899997</v>
      </c>
      <c r="I122">
        <f t="shared" si="7"/>
        <v>88</v>
      </c>
    </row>
    <row r="123" spans="1:9" ht="15" thickBot="1">
      <c r="A123" s="2" t="s">
        <v>118</v>
      </c>
      <c r="B123" s="10">
        <v>1530</v>
      </c>
      <c r="C123" s="17">
        <v>0</v>
      </c>
      <c r="D123" s="4">
        <f t="shared" si="4"/>
        <v>0</v>
      </c>
      <c r="E123" s="4">
        <f t="shared" si="5"/>
        <v>0</v>
      </c>
      <c r="F123" s="4">
        <f t="shared" si="6"/>
        <v>1</v>
      </c>
      <c r="G123" s="4">
        <f>F123*Variables_Weighted!$C$2</f>
        <v>0.16666666669999999</v>
      </c>
      <c r="I123">
        <f t="shared" si="7"/>
        <v>181</v>
      </c>
    </row>
    <row r="124" spans="1:9" ht="15" thickBot="1">
      <c r="A124" s="2" t="s">
        <v>119</v>
      </c>
      <c r="B124" s="10">
        <v>8922</v>
      </c>
      <c r="C124" s="17">
        <v>2</v>
      </c>
      <c r="D124" s="4">
        <f t="shared" si="4"/>
        <v>2.2416498542927594E-4</v>
      </c>
      <c r="E124" s="4">
        <f t="shared" si="5"/>
        <v>0.2704689071043071</v>
      </c>
      <c r="F124" s="4">
        <f t="shared" si="6"/>
        <v>236</v>
      </c>
      <c r="G124" s="4">
        <f>F124*Variables_Weighted!$C$2</f>
        <v>39.333333341199996</v>
      </c>
      <c r="I124">
        <f t="shared" si="7"/>
        <v>19</v>
      </c>
    </row>
    <row r="125" spans="1:9" ht="15" thickBot="1">
      <c r="A125" s="2" t="s">
        <v>120</v>
      </c>
      <c r="B125" s="10">
        <v>15142</v>
      </c>
      <c r="C125" s="17">
        <v>1</v>
      </c>
      <c r="D125" s="4">
        <f t="shared" si="4"/>
        <v>6.6041474045700697E-5</v>
      </c>
      <c r="E125" s="4">
        <f t="shared" si="5"/>
        <v>7.9683119442102365E-2</v>
      </c>
      <c r="F125" s="4">
        <f t="shared" si="6"/>
        <v>191</v>
      </c>
      <c r="G125" s="4">
        <f>F125*Variables_Weighted!$C$2</f>
        <v>31.833333339699998</v>
      </c>
      <c r="I125">
        <f t="shared" si="7"/>
        <v>64</v>
      </c>
    </row>
    <row r="126" spans="1:9" ht="15" thickBot="1">
      <c r="A126" s="2" t="s">
        <v>121</v>
      </c>
      <c r="B126" s="10">
        <v>32484</v>
      </c>
      <c r="C126" s="17">
        <v>1</v>
      </c>
      <c r="D126" s="4">
        <f t="shared" si="4"/>
        <v>3.078438615933998E-5</v>
      </c>
      <c r="E126" s="4">
        <f t="shared" si="5"/>
        <v>3.714326420983604E-2</v>
      </c>
      <c r="F126" s="4">
        <f t="shared" si="6"/>
        <v>134</v>
      </c>
      <c r="G126" s="4">
        <f>F126*Variables_Weighted!$C$2</f>
        <v>22.333333337799999</v>
      </c>
      <c r="I126">
        <f t="shared" si="7"/>
        <v>121</v>
      </c>
    </row>
    <row r="127" spans="1:9" ht="15" thickBot="1">
      <c r="A127" s="2" t="s">
        <v>122</v>
      </c>
      <c r="B127" s="10">
        <v>1903</v>
      </c>
      <c r="C127" s="17">
        <v>0</v>
      </c>
      <c r="D127" s="4">
        <f t="shared" si="4"/>
        <v>0</v>
      </c>
      <c r="E127" s="4">
        <f t="shared" si="5"/>
        <v>0</v>
      </c>
      <c r="F127" s="4">
        <f t="shared" si="6"/>
        <v>1</v>
      </c>
      <c r="G127" s="4">
        <f>F127*Variables_Weighted!$C$2</f>
        <v>0.16666666669999999</v>
      </c>
      <c r="I127">
        <f t="shared" si="7"/>
        <v>181</v>
      </c>
    </row>
    <row r="128" spans="1:9" ht="15" thickBot="1">
      <c r="A128" s="2" t="s">
        <v>123</v>
      </c>
      <c r="B128" s="10">
        <v>250830</v>
      </c>
      <c r="C128" s="17">
        <v>8</v>
      </c>
      <c r="D128" s="4">
        <f t="shared" si="4"/>
        <v>3.1894111549655143E-5</v>
      </c>
      <c r="E128" s="4">
        <f t="shared" si="5"/>
        <v>3.8482216468279359E-2</v>
      </c>
      <c r="F128" s="4">
        <f t="shared" si="6"/>
        <v>137</v>
      </c>
      <c r="G128" s="4">
        <f>F128*Variables_Weighted!$C$2</f>
        <v>22.833333337899997</v>
      </c>
      <c r="I128">
        <f t="shared" si="7"/>
        <v>118</v>
      </c>
    </row>
    <row r="129" spans="1:9" ht="15" thickBot="1">
      <c r="A129" s="2" t="s">
        <v>124</v>
      </c>
      <c r="B129" s="10">
        <v>4763</v>
      </c>
      <c r="C129" s="17">
        <v>0</v>
      </c>
      <c r="D129" s="4">
        <f t="shared" si="4"/>
        <v>0</v>
      </c>
      <c r="E129" s="4">
        <f t="shared" si="5"/>
        <v>0</v>
      </c>
      <c r="F129" s="4">
        <f t="shared" si="6"/>
        <v>1</v>
      </c>
      <c r="G129" s="4">
        <f>F129*Variables_Weighted!$C$2</f>
        <v>0.16666666669999999</v>
      </c>
      <c r="I129">
        <f t="shared" si="7"/>
        <v>181</v>
      </c>
    </row>
    <row r="130" spans="1:9" ht="15" thickBot="1">
      <c r="A130" s="2" t="s">
        <v>125</v>
      </c>
      <c r="B130" s="10">
        <v>38826</v>
      </c>
      <c r="C130" s="17">
        <v>1</v>
      </c>
      <c r="D130" s="4">
        <f t="shared" si="4"/>
        <v>2.5755936743419358E-5</v>
      </c>
      <c r="E130" s="4">
        <f t="shared" si="5"/>
        <v>3.1076129258546182E-2</v>
      </c>
      <c r="F130" s="4">
        <f t="shared" si="6"/>
        <v>128</v>
      </c>
      <c r="G130" s="4">
        <f>F130*Variables_Weighted!$C$2</f>
        <v>21.333333337599999</v>
      </c>
      <c r="I130">
        <f t="shared" si="7"/>
        <v>127</v>
      </c>
    </row>
    <row r="131" spans="1:9" ht="15" thickBot="1">
      <c r="A131" s="2" t="s">
        <v>126</v>
      </c>
      <c r="B131" s="10">
        <v>195506</v>
      </c>
      <c r="C131" s="17">
        <v>3</v>
      </c>
      <c r="D131" s="4">
        <f t="shared" si="4"/>
        <v>1.5344797602119629E-5</v>
      </c>
      <c r="E131" s="4">
        <f t="shared" si="5"/>
        <v>1.8514446532469298E-2</v>
      </c>
      <c r="F131" s="4">
        <f t="shared" si="6"/>
        <v>94</v>
      </c>
      <c r="G131" s="4">
        <f>F131*Variables_Weighted!$C$2</f>
        <v>15.6666666698</v>
      </c>
      <c r="I131">
        <f t="shared" si="7"/>
        <v>161</v>
      </c>
    </row>
    <row r="132" spans="1:9" ht="15" thickBot="1">
      <c r="A132" s="2" t="s">
        <v>127</v>
      </c>
      <c r="B132" s="10">
        <v>19935</v>
      </c>
      <c r="C132" s="17">
        <v>1</v>
      </c>
      <c r="D132" s="4">
        <f t="shared" si="4"/>
        <v>5.0163029847002759E-5</v>
      </c>
      <c r="E132" s="4">
        <f t="shared" si="5"/>
        <v>6.052479531438746E-2</v>
      </c>
      <c r="F132" s="4">
        <f t="shared" si="6"/>
        <v>170</v>
      </c>
      <c r="G132" s="4">
        <f>F132*Variables_Weighted!$C$2</f>
        <v>28.333333338999999</v>
      </c>
      <c r="I132">
        <f t="shared" si="7"/>
        <v>85</v>
      </c>
    </row>
    <row r="133" spans="1:9" ht="15" thickBot="1">
      <c r="A133" s="2" t="s">
        <v>128</v>
      </c>
      <c r="B133" s="10">
        <v>14836</v>
      </c>
      <c r="C133" s="17">
        <v>1</v>
      </c>
      <c r="D133" s="4">
        <f t="shared" si="4"/>
        <v>6.7403612833647888E-5</v>
      </c>
      <c r="E133" s="4">
        <f t="shared" si="5"/>
        <v>8.1326624062571726E-2</v>
      </c>
      <c r="F133" s="4">
        <f t="shared" si="6"/>
        <v>192</v>
      </c>
      <c r="G133" s="4">
        <f>F133*Variables_Weighted!$C$2</f>
        <v>32.000000006400001</v>
      </c>
      <c r="I133">
        <f t="shared" si="7"/>
        <v>63</v>
      </c>
    </row>
    <row r="134" spans="1:9" ht="15" thickBot="1">
      <c r="A134" s="2" t="s">
        <v>129</v>
      </c>
      <c r="B134" s="10">
        <v>172366</v>
      </c>
      <c r="C134" s="17">
        <v>2</v>
      </c>
      <c r="D134" s="4">
        <f t="shared" ref="D134:D197" si="8">C134/B134</f>
        <v>1.1603216411589292E-5</v>
      </c>
      <c r="E134" s="4">
        <f t="shared" ref="E134:E197" si="9">(D134-MIN(D$6:D$259))/(MAX(D$6:D$259) - MIN(D$6-D$259))</f>
        <v>1.3999997616610168E-2</v>
      </c>
      <c r="F134" s="4">
        <f t="shared" si="6"/>
        <v>80</v>
      </c>
      <c r="G134" s="4">
        <f>F134*Variables_Weighted!$C$2</f>
        <v>13.333333335999999</v>
      </c>
      <c r="I134">
        <f t="shared" si="7"/>
        <v>175</v>
      </c>
    </row>
    <row r="135" spans="1:9" ht="15" thickBot="1">
      <c r="A135" s="2" t="s">
        <v>130</v>
      </c>
      <c r="B135" s="10">
        <v>48973</v>
      </c>
      <c r="C135" s="17">
        <v>0</v>
      </c>
      <c r="D135" s="4">
        <f t="shared" si="8"/>
        <v>0</v>
      </c>
      <c r="E135" s="4">
        <f t="shared" si="9"/>
        <v>0</v>
      </c>
      <c r="F135" s="4">
        <f t="shared" ref="F135:F198" si="10">RANK(E135,E$6:E$259, 1)</f>
        <v>1</v>
      </c>
      <c r="G135" s="4">
        <f>F135*Variables_Weighted!$C$2</f>
        <v>0.16666666669999999</v>
      </c>
      <c r="I135">
        <f t="shared" ref="I135:I198" si="11">RANK(E135,E$6:E$259, 0)</f>
        <v>181</v>
      </c>
    </row>
    <row r="136" spans="1:9" ht="15" thickBot="1">
      <c r="A136" s="2" t="s">
        <v>131</v>
      </c>
      <c r="B136" s="11">
        <v>358</v>
      </c>
      <c r="C136" s="17">
        <v>0</v>
      </c>
      <c r="D136" s="4">
        <f t="shared" si="8"/>
        <v>0</v>
      </c>
      <c r="E136" s="4">
        <f t="shared" si="9"/>
        <v>0</v>
      </c>
      <c r="F136" s="4">
        <f t="shared" si="10"/>
        <v>1</v>
      </c>
      <c r="G136" s="4">
        <f>F136*Variables_Weighted!$C$2</f>
        <v>0.16666666669999999</v>
      </c>
      <c r="I136">
        <f t="shared" si="11"/>
        <v>181</v>
      </c>
    </row>
    <row r="137" spans="1:9" ht="15" thickBot="1">
      <c r="A137" s="2" t="s">
        <v>132</v>
      </c>
      <c r="B137" s="11">
        <v>740</v>
      </c>
      <c r="C137" s="17">
        <v>0</v>
      </c>
      <c r="D137" s="4">
        <f t="shared" si="8"/>
        <v>0</v>
      </c>
      <c r="E137" s="4">
        <f t="shared" si="9"/>
        <v>0</v>
      </c>
      <c r="F137" s="4">
        <f t="shared" si="10"/>
        <v>1</v>
      </c>
      <c r="G137" s="4">
        <f>F137*Variables_Weighted!$C$2</f>
        <v>0.16666666669999999</v>
      </c>
      <c r="I137">
        <f t="shared" si="11"/>
        <v>181</v>
      </c>
    </row>
    <row r="138" spans="1:9" ht="15" thickBot="1">
      <c r="A138" s="2" t="s">
        <v>133</v>
      </c>
      <c r="B138" s="10">
        <v>53741</v>
      </c>
      <c r="C138" s="17">
        <v>2</v>
      </c>
      <c r="D138" s="4">
        <f t="shared" si="8"/>
        <v>3.7215533763793007E-5</v>
      </c>
      <c r="E138" s="4">
        <f t="shared" si="9"/>
        <v>4.4902841204752943E-2</v>
      </c>
      <c r="F138" s="4">
        <f t="shared" si="10"/>
        <v>147</v>
      </c>
      <c r="G138" s="4">
        <f>F138*Variables_Weighted!$C$2</f>
        <v>24.500000004899999</v>
      </c>
      <c r="I138">
        <f t="shared" si="11"/>
        <v>108</v>
      </c>
    </row>
    <row r="139" spans="1:9" ht="15" thickBot="1">
      <c r="A139" s="2" t="s">
        <v>134</v>
      </c>
      <c r="B139" s="10">
        <v>4422</v>
      </c>
      <c r="C139" s="17">
        <v>1</v>
      </c>
      <c r="D139" s="4">
        <f t="shared" si="8"/>
        <v>2.2614201718679331E-4</v>
      </c>
      <c r="E139" s="4">
        <f t="shared" si="9"/>
        <v>0.27285431808962324</v>
      </c>
      <c r="F139" s="4">
        <f t="shared" si="10"/>
        <v>237</v>
      </c>
      <c r="G139" s="4">
        <f>F139*Variables_Weighted!$C$2</f>
        <v>39.500000007899999</v>
      </c>
      <c r="I139">
        <f t="shared" si="11"/>
        <v>18</v>
      </c>
    </row>
    <row r="140" spans="1:9" ht="15" thickBot="1">
      <c r="A140" s="2" t="s">
        <v>135</v>
      </c>
      <c r="B140" s="11">
        <v>233</v>
      </c>
      <c r="C140" s="17">
        <v>0</v>
      </c>
      <c r="D140" s="4">
        <f t="shared" si="8"/>
        <v>0</v>
      </c>
      <c r="E140" s="4">
        <f t="shared" si="9"/>
        <v>0</v>
      </c>
      <c r="F140" s="4">
        <f t="shared" si="10"/>
        <v>1</v>
      </c>
      <c r="G140" s="4">
        <f>F140*Variables_Weighted!$C$2</f>
        <v>0.16666666669999999</v>
      </c>
      <c r="I140">
        <f t="shared" si="11"/>
        <v>181</v>
      </c>
    </row>
    <row r="141" spans="1:9" ht="15" thickBot="1">
      <c r="A141" s="2" t="s">
        <v>136</v>
      </c>
      <c r="B141" s="10">
        <v>3128</v>
      </c>
      <c r="C141" s="17">
        <v>0</v>
      </c>
      <c r="D141" s="4">
        <f t="shared" si="8"/>
        <v>0</v>
      </c>
      <c r="E141" s="4">
        <f t="shared" si="9"/>
        <v>0</v>
      </c>
      <c r="F141" s="4">
        <f t="shared" si="10"/>
        <v>1</v>
      </c>
      <c r="G141" s="4">
        <f>F141*Variables_Weighted!$C$2</f>
        <v>0.16666666669999999</v>
      </c>
      <c r="I141">
        <f t="shared" si="11"/>
        <v>181</v>
      </c>
    </row>
    <row r="142" spans="1:9" ht="15" thickBot="1">
      <c r="A142" s="2" t="s">
        <v>137</v>
      </c>
      <c r="B142" s="10">
        <v>30362</v>
      </c>
      <c r="C142" s="17">
        <v>1</v>
      </c>
      <c r="D142" s="4">
        <f t="shared" si="8"/>
        <v>3.2935906725512153E-5</v>
      </c>
      <c r="E142" s="4">
        <f t="shared" si="9"/>
        <v>3.9739206725259012E-2</v>
      </c>
      <c r="F142" s="4">
        <f t="shared" si="10"/>
        <v>142</v>
      </c>
      <c r="G142" s="4">
        <f>F142*Variables_Weighted!$C$2</f>
        <v>23.666666671399998</v>
      </c>
      <c r="I142">
        <f t="shared" si="11"/>
        <v>113</v>
      </c>
    </row>
    <row r="143" spans="1:9" ht="15" thickBot="1">
      <c r="A143" s="2" t="s">
        <v>138</v>
      </c>
      <c r="B143" s="10">
        <v>3273</v>
      </c>
      <c r="C143" s="17">
        <v>1</v>
      </c>
      <c r="D143" s="4">
        <f t="shared" si="8"/>
        <v>3.0553009471432935E-4</v>
      </c>
      <c r="E143" s="4">
        <f t="shared" si="9"/>
        <v>0.36864093938048093</v>
      </c>
      <c r="F143" s="4">
        <f t="shared" si="10"/>
        <v>242</v>
      </c>
      <c r="G143" s="4">
        <f>F143*Variables_Weighted!$C$2</f>
        <v>40.333333341399999</v>
      </c>
      <c r="I143">
        <f t="shared" si="11"/>
        <v>13</v>
      </c>
    </row>
    <row r="144" spans="1:9" ht="15" thickBot="1">
      <c r="A144" s="9" t="s">
        <v>142</v>
      </c>
      <c r="B144" s="13">
        <v>6604</v>
      </c>
      <c r="C144" s="17">
        <v>0</v>
      </c>
      <c r="D144" s="4">
        <f>C144/B144</f>
        <v>0</v>
      </c>
      <c r="E144" s="4">
        <f t="shared" si="9"/>
        <v>0</v>
      </c>
      <c r="F144" s="4">
        <f t="shared" si="10"/>
        <v>1</v>
      </c>
      <c r="G144" s="4">
        <f>F144*Variables_Weighted!$C$2</f>
        <v>0.16666666669999999</v>
      </c>
      <c r="I144">
        <f t="shared" si="11"/>
        <v>181</v>
      </c>
    </row>
    <row r="145" spans="1:9" ht="15" thickBot="1">
      <c r="A145" s="9" t="s">
        <v>139</v>
      </c>
      <c r="B145" s="13">
        <v>50484</v>
      </c>
      <c r="C145" s="17">
        <v>1</v>
      </c>
      <c r="D145" s="4">
        <f t="shared" si="8"/>
        <v>1.9808256081134617E-5</v>
      </c>
      <c r="E145" s="4">
        <f t="shared" si="9"/>
        <v>2.3899885004997901E-2</v>
      </c>
      <c r="F145" s="4">
        <f t="shared" si="10"/>
        <v>120</v>
      </c>
      <c r="G145" s="4">
        <f>F145*Variables_Weighted!$C$2</f>
        <v>20.000000004</v>
      </c>
      <c r="I145">
        <f t="shared" si="11"/>
        <v>135</v>
      </c>
    </row>
    <row r="146" spans="1:9" ht="15" thickBot="1">
      <c r="A146" s="9" t="s">
        <v>140</v>
      </c>
      <c r="B146" s="13">
        <v>12724</v>
      </c>
      <c r="C146" s="17">
        <v>1</v>
      </c>
      <c r="D146" s="4">
        <f t="shared" si="8"/>
        <v>7.8591637849732783E-5</v>
      </c>
      <c r="E146" s="4">
        <f t="shared" si="9"/>
        <v>9.4825667603922817E-2</v>
      </c>
      <c r="F146" s="4">
        <f t="shared" si="10"/>
        <v>197</v>
      </c>
      <c r="G146" s="4">
        <f>F146*Variables_Weighted!$C$2</f>
        <v>32.833333339900001</v>
      </c>
      <c r="I146">
        <f t="shared" si="11"/>
        <v>58</v>
      </c>
    </row>
    <row r="147" spans="1:9" ht="15" thickBot="1">
      <c r="A147" s="9" t="s">
        <v>141</v>
      </c>
      <c r="B147" s="13">
        <v>22785</v>
      </c>
      <c r="C147" s="17">
        <v>1</v>
      </c>
      <c r="D147" s="4">
        <f t="shared" si="8"/>
        <v>4.3888523151195965E-5</v>
      </c>
      <c r="E147" s="4">
        <f t="shared" si="9"/>
        <v>5.2954215255313325E-2</v>
      </c>
      <c r="F147" s="4">
        <f t="shared" si="10"/>
        <v>154</v>
      </c>
      <c r="G147" s="4">
        <f>F147*Variables_Weighted!$C$2</f>
        <v>25.666666671799998</v>
      </c>
      <c r="I147">
        <f t="shared" si="11"/>
        <v>101</v>
      </c>
    </row>
    <row r="148" spans="1:9" ht="15" thickBot="1">
      <c r="A148" s="2" t="s">
        <v>143</v>
      </c>
      <c r="B148" s="10">
        <v>20589</v>
      </c>
      <c r="C148" s="17">
        <v>2</v>
      </c>
      <c r="D148" s="4">
        <f t="shared" si="8"/>
        <v>9.7139249113604358E-5</v>
      </c>
      <c r="E148" s="4">
        <f t="shared" si="9"/>
        <v>0.11720450673586032</v>
      </c>
      <c r="F148" s="4">
        <f t="shared" si="10"/>
        <v>205</v>
      </c>
      <c r="G148" s="4">
        <f>F148*Variables_Weighted!$C$2</f>
        <v>34.166666673499996</v>
      </c>
      <c r="I148">
        <f t="shared" si="11"/>
        <v>50</v>
      </c>
    </row>
    <row r="149" spans="1:9" ht="15" thickBot="1">
      <c r="A149" s="2" t="s">
        <v>144</v>
      </c>
      <c r="B149" s="10">
        <v>17954</v>
      </c>
      <c r="C149" s="17">
        <v>0</v>
      </c>
      <c r="D149" s="4">
        <f t="shared" si="8"/>
        <v>0</v>
      </c>
      <c r="E149" s="4">
        <f t="shared" si="9"/>
        <v>0</v>
      </c>
      <c r="F149" s="4">
        <f t="shared" si="10"/>
        <v>1</v>
      </c>
      <c r="G149" s="4">
        <f>F149*Variables_Weighted!$C$2</f>
        <v>0.16666666669999999</v>
      </c>
      <c r="I149">
        <f t="shared" si="11"/>
        <v>181</v>
      </c>
    </row>
    <row r="150" spans="1:9" ht="15" thickBot="1">
      <c r="A150" s="2" t="s">
        <v>145</v>
      </c>
      <c r="B150" s="10">
        <v>16209</v>
      </c>
      <c r="C150" s="17">
        <v>0</v>
      </c>
      <c r="D150" s="4">
        <f t="shared" si="8"/>
        <v>0</v>
      </c>
      <c r="E150" s="4">
        <f t="shared" si="9"/>
        <v>0</v>
      </c>
      <c r="F150" s="4">
        <f t="shared" si="10"/>
        <v>1</v>
      </c>
      <c r="G150" s="4">
        <f>F150*Variables_Weighted!$C$2</f>
        <v>0.16666666669999999</v>
      </c>
      <c r="I150">
        <f t="shared" si="11"/>
        <v>181</v>
      </c>
    </row>
    <row r="151" spans="1:9" ht="15" thickBot="1">
      <c r="A151" s="2" t="s">
        <v>146</v>
      </c>
      <c r="B151" s="10">
        <v>101992</v>
      </c>
      <c r="C151" s="17">
        <v>2</v>
      </c>
      <c r="D151" s="4">
        <f t="shared" si="8"/>
        <v>1.9609381127931601E-5</v>
      </c>
      <c r="E151" s="4">
        <f t="shared" si="9"/>
        <v>2.3659930084561808E-2</v>
      </c>
      <c r="F151" s="4">
        <f t="shared" si="10"/>
        <v>118</v>
      </c>
      <c r="G151" s="4">
        <f>F151*Variables_Weighted!$C$2</f>
        <v>19.666666670599998</v>
      </c>
      <c r="I151">
        <f t="shared" si="11"/>
        <v>137</v>
      </c>
    </row>
    <row r="152" spans="1:9" ht="15" thickBot="1">
      <c r="A152" s="2" t="s">
        <v>147</v>
      </c>
      <c r="B152" s="10">
        <v>22253</v>
      </c>
      <c r="C152" s="17">
        <v>2</v>
      </c>
      <c r="D152" s="4">
        <f t="shared" si="8"/>
        <v>8.9875522401473956E-5</v>
      </c>
      <c r="E152" s="4">
        <f t="shared" si="9"/>
        <v>0.10844037159864414</v>
      </c>
      <c r="F152" s="4">
        <f t="shared" si="10"/>
        <v>201</v>
      </c>
      <c r="G152" s="4">
        <f>F152*Variables_Weighted!$C$2</f>
        <v>33.500000006699999</v>
      </c>
      <c r="I152">
        <f t="shared" si="11"/>
        <v>54</v>
      </c>
    </row>
    <row r="153" spans="1:9" ht="15" thickBot="1">
      <c r="A153" s="2" t="s">
        <v>148</v>
      </c>
      <c r="B153" s="10">
        <v>2854</v>
      </c>
      <c r="C153" s="17">
        <v>0</v>
      </c>
      <c r="D153" s="4">
        <f t="shared" si="8"/>
        <v>0</v>
      </c>
      <c r="E153" s="4">
        <f t="shared" si="9"/>
        <v>0</v>
      </c>
      <c r="F153" s="4">
        <f t="shared" si="10"/>
        <v>1</v>
      </c>
      <c r="G153" s="4">
        <f>F153*Variables_Weighted!$C$2</f>
        <v>0.16666666669999999</v>
      </c>
      <c r="I153">
        <f t="shared" si="11"/>
        <v>181</v>
      </c>
    </row>
    <row r="154" spans="1:9" ht="15" thickBot="1">
      <c r="A154" s="2" t="s">
        <v>149</v>
      </c>
      <c r="B154" s="10">
        <v>11428</v>
      </c>
      <c r="C154" s="17">
        <v>0</v>
      </c>
      <c r="D154" s="4">
        <f t="shared" si="8"/>
        <v>0</v>
      </c>
      <c r="E154" s="4">
        <f t="shared" si="9"/>
        <v>0</v>
      </c>
      <c r="F154" s="4">
        <f t="shared" si="10"/>
        <v>1</v>
      </c>
      <c r="G154" s="4">
        <f>F154*Variables_Weighted!$C$2</f>
        <v>0.16666666669999999</v>
      </c>
      <c r="I154">
        <f t="shared" si="11"/>
        <v>181</v>
      </c>
    </row>
    <row r="155" spans="1:9" ht="15" thickBot="1">
      <c r="A155" s="2" t="s">
        <v>150</v>
      </c>
      <c r="B155" s="10">
        <v>22540</v>
      </c>
      <c r="C155" s="17">
        <v>1</v>
      </c>
      <c r="D155" s="4">
        <f t="shared" si="8"/>
        <v>4.4365572315882877E-5</v>
      </c>
      <c r="E155" s="4">
        <f t="shared" si="9"/>
        <v>5.352980455156673E-2</v>
      </c>
      <c r="F155" s="4">
        <f t="shared" si="10"/>
        <v>156</v>
      </c>
      <c r="G155" s="4">
        <f>F155*Variables_Weighted!$C$2</f>
        <v>26.0000000052</v>
      </c>
      <c r="I155">
        <f t="shared" si="11"/>
        <v>99</v>
      </c>
    </row>
    <row r="156" spans="1:9" ht="15" thickBot="1">
      <c r="A156" s="2" t="s">
        <v>151</v>
      </c>
      <c r="B156" s="11">
        <v>51</v>
      </c>
      <c r="C156" s="17">
        <v>0</v>
      </c>
      <c r="D156" s="4">
        <f t="shared" si="8"/>
        <v>0</v>
      </c>
      <c r="E156" s="4">
        <f t="shared" si="9"/>
        <v>0</v>
      </c>
      <c r="F156" s="4">
        <f t="shared" si="10"/>
        <v>1</v>
      </c>
      <c r="G156" s="4">
        <f>F156*Variables_Weighted!$C$2</f>
        <v>0.16666666669999999</v>
      </c>
      <c r="I156">
        <f t="shared" si="11"/>
        <v>181</v>
      </c>
    </row>
    <row r="157" spans="1:9" ht="15" thickBot="1">
      <c r="A157" s="2" t="s">
        <v>152</v>
      </c>
      <c r="B157" s="10">
        <v>317561</v>
      </c>
      <c r="C157" s="17">
        <v>8</v>
      </c>
      <c r="D157" s="4">
        <f t="shared" si="8"/>
        <v>2.5192010353916257E-5</v>
      </c>
      <c r="E157" s="4">
        <f t="shared" si="9"/>
        <v>3.0395717222009355E-2</v>
      </c>
      <c r="F157" s="4">
        <f t="shared" si="10"/>
        <v>126</v>
      </c>
      <c r="G157" s="4">
        <f>F157*Variables_Weighted!$C$2</f>
        <v>21.0000000042</v>
      </c>
      <c r="I157">
        <f t="shared" si="11"/>
        <v>129</v>
      </c>
    </row>
    <row r="158" spans="1:9" ht="15" thickBot="1">
      <c r="A158" s="2" t="s">
        <v>153</v>
      </c>
      <c r="B158" s="10">
        <v>5724</v>
      </c>
      <c r="C158" s="17">
        <v>1</v>
      </c>
      <c r="D158" s="4">
        <f t="shared" si="8"/>
        <v>1.7470300489168413E-4</v>
      </c>
      <c r="E158" s="4">
        <f t="shared" si="9"/>
        <v>0.21078997110278022</v>
      </c>
      <c r="F158" s="4">
        <f t="shared" si="10"/>
        <v>227</v>
      </c>
      <c r="G158" s="4">
        <f>F158*Variables_Weighted!$C$2</f>
        <v>37.833333340899998</v>
      </c>
      <c r="I158">
        <f t="shared" si="11"/>
        <v>28</v>
      </c>
    </row>
    <row r="159" spans="1:9" ht="15" thickBot="1">
      <c r="A159" s="9" t="s">
        <v>157</v>
      </c>
      <c r="B159" s="13">
        <v>13661</v>
      </c>
      <c r="C159" s="17">
        <v>1</v>
      </c>
      <c r="D159" s="4">
        <f t="shared" si="8"/>
        <v>7.3201083376033961E-5</v>
      </c>
      <c r="E159" s="4">
        <f t="shared" si="9"/>
        <v>8.8321630524289138E-2</v>
      </c>
      <c r="F159" s="4">
        <f t="shared" si="10"/>
        <v>195</v>
      </c>
      <c r="G159" s="4">
        <f>F159*Variables_Weighted!$C$2</f>
        <v>32.500000006499995</v>
      </c>
      <c r="I159">
        <f t="shared" si="11"/>
        <v>60</v>
      </c>
    </row>
    <row r="160" spans="1:9" ht="15" thickBot="1">
      <c r="A160" s="9" t="s">
        <v>158</v>
      </c>
      <c r="B160" s="13">
        <v>9560</v>
      </c>
      <c r="C160" s="17">
        <v>0</v>
      </c>
      <c r="D160" s="4">
        <f t="shared" si="8"/>
        <v>0</v>
      </c>
      <c r="E160" s="4">
        <f t="shared" si="9"/>
        <v>0</v>
      </c>
      <c r="F160" s="4">
        <f t="shared" si="10"/>
        <v>1</v>
      </c>
      <c r="G160" s="4">
        <f>F160*Variables_Weighted!$C$2</f>
        <v>0.16666666669999999</v>
      </c>
      <c r="I160">
        <f t="shared" si="11"/>
        <v>181</v>
      </c>
    </row>
    <row r="161" spans="1:9" ht="15" thickBot="1">
      <c r="A161" s="9" t="s">
        <v>159</v>
      </c>
      <c r="B161" s="13">
        <v>5217</v>
      </c>
      <c r="C161" s="17">
        <v>1</v>
      </c>
      <c r="D161" s="4">
        <f t="shared" si="8"/>
        <v>1.9168104274487253E-4</v>
      </c>
      <c r="E161" s="4">
        <f t="shared" si="9"/>
        <v>0.23127502292357946</v>
      </c>
      <c r="F161" s="4">
        <f t="shared" si="10"/>
        <v>230</v>
      </c>
      <c r="G161" s="4">
        <f>F161*Variables_Weighted!$C$2</f>
        <v>38.333333340999999</v>
      </c>
      <c r="I161">
        <f t="shared" si="11"/>
        <v>25</v>
      </c>
    </row>
    <row r="162" spans="1:9" ht="15" thickBot="1">
      <c r="A162" s="9" t="s">
        <v>160</v>
      </c>
      <c r="B162" s="13">
        <v>3982</v>
      </c>
      <c r="C162" s="17">
        <v>2</v>
      </c>
      <c r="D162" s="4">
        <f t="shared" si="8"/>
        <v>5.0226017076845811E-4</v>
      </c>
      <c r="E162" s="4">
        <f t="shared" si="9"/>
        <v>0.60600793299463296</v>
      </c>
      <c r="F162" s="4">
        <f t="shared" si="10"/>
        <v>251</v>
      </c>
      <c r="G162" s="4">
        <f>F162*Variables_Weighted!$C$2</f>
        <v>41.833333341699998</v>
      </c>
      <c r="I162">
        <f t="shared" si="11"/>
        <v>4</v>
      </c>
    </row>
    <row r="163" spans="1:9" ht="15" thickBot="1">
      <c r="A163" s="9" t="s">
        <v>161</v>
      </c>
      <c r="B163" s="13">
        <v>36125</v>
      </c>
      <c r="C163" s="17">
        <v>0</v>
      </c>
      <c r="D163" s="4">
        <f t="shared" si="8"/>
        <v>0</v>
      </c>
      <c r="E163" s="4">
        <f t="shared" si="9"/>
        <v>0</v>
      </c>
      <c r="F163" s="4">
        <f t="shared" si="10"/>
        <v>1</v>
      </c>
      <c r="G163" s="4">
        <f>F163*Variables_Weighted!$C$2</f>
        <v>0.16666666669999999</v>
      </c>
      <c r="I163">
        <f t="shared" si="11"/>
        <v>181</v>
      </c>
    </row>
    <row r="164" spans="1:9" ht="15" thickBot="1">
      <c r="A164" s="9" t="s">
        <v>162</v>
      </c>
      <c r="B164" s="13">
        <v>57843</v>
      </c>
      <c r="C164" s="17">
        <v>2</v>
      </c>
      <c r="D164" s="4">
        <f t="shared" si="8"/>
        <v>3.4576353232024619E-5</v>
      </c>
      <c r="E164" s="4">
        <f t="shared" si="9"/>
        <v>4.1718506806089385E-2</v>
      </c>
      <c r="F164" s="4">
        <f t="shared" si="10"/>
        <v>145</v>
      </c>
      <c r="G164" s="4">
        <f>F164*Variables_Weighted!$C$2</f>
        <v>24.1666666715</v>
      </c>
      <c r="I164">
        <f t="shared" si="11"/>
        <v>110</v>
      </c>
    </row>
    <row r="165" spans="1:9" ht="15" thickBot="1">
      <c r="A165" s="9" t="s">
        <v>154</v>
      </c>
      <c r="B165" s="13">
        <v>7497</v>
      </c>
      <c r="C165" s="17">
        <v>1</v>
      </c>
      <c r="D165" s="4">
        <f>C165/B165</f>
        <v>1.3338668800853674E-4</v>
      </c>
      <c r="E165" s="4">
        <f t="shared" si="9"/>
        <v>0.16093928165830518</v>
      </c>
      <c r="F165" s="4">
        <f t="shared" si="10"/>
        <v>217</v>
      </c>
      <c r="G165" s="4">
        <f>F165*Variables_Weighted!$C$2</f>
        <v>36.166666673899996</v>
      </c>
      <c r="I165">
        <f t="shared" si="11"/>
        <v>38</v>
      </c>
    </row>
    <row r="166" spans="1:9" ht="15" thickBot="1">
      <c r="A166" s="9" t="s">
        <v>155</v>
      </c>
      <c r="B166" s="13">
        <v>266836</v>
      </c>
      <c r="C166" s="17">
        <v>4</v>
      </c>
      <c r="D166" s="4">
        <f>C166/B166</f>
        <v>1.4990481044536719E-5</v>
      </c>
      <c r="E166" s="4">
        <f t="shared" si="9"/>
        <v>1.808694171089829E-2</v>
      </c>
      <c r="F166" s="4">
        <f t="shared" si="10"/>
        <v>90</v>
      </c>
      <c r="G166" s="4">
        <f>F166*Variables_Weighted!$C$2</f>
        <v>15.000000003</v>
      </c>
      <c r="I166">
        <f t="shared" si="11"/>
        <v>165</v>
      </c>
    </row>
    <row r="167" spans="1:9" ht="15" thickBot="1">
      <c r="A167" s="9" t="s">
        <v>156</v>
      </c>
      <c r="B167" s="14">
        <v>576</v>
      </c>
      <c r="C167" s="17">
        <v>0</v>
      </c>
      <c r="D167" s="4">
        <f>C167/B167</f>
        <v>0</v>
      </c>
      <c r="E167" s="4">
        <f t="shared" si="9"/>
        <v>0</v>
      </c>
      <c r="F167" s="4">
        <f t="shared" si="10"/>
        <v>1</v>
      </c>
      <c r="G167" s="4">
        <f>F167*Variables_Weighted!$C$2</f>
        <v>0.16666666669999999</v>
      </c>
      <c r="I167">
        <f t="shared" si="11"/>
        <v>181</v>
      </c>
    </row>
    <row r="168" spans="1:9" ht="15" thickBot="1">
      <c r="A168" s="2" t="s">
        <v>163</v>
      </c>
      <c r="B168" s="10">
        <v>53723</v>
      </c>
      <c r="C168" s="17">
        <v>1</v>
      </c>
      <c r="D168" s="4">
        <f t="shared" si="8"/>
        <v>1.8614001451892112E-5</v>
      </c>
      <c r="E168" s="4">
        <f t="shared" si="9"/>
        <v>2.2458942996338885E-2</v>
      </c>
      <c r="F168" s="4">
        <f t="shared" si="10"/>
        <v>105</v>
      </c>
      <c r="G168" s="4">
        <f>F168*Variables_Weighted!$C$2</f>
        <v>17.500000003499999</v>
      </c>
      <c r="I168">
        <f t="shared" si="11"/>
        <v>150</v>
      </c>
    </row>
    <row r="169" spans="1:9" ht="15" thickBot="1">
      <c r="A169" s="2" t="s">
        <v>164</v>
      </c>
      <c r="B169" s="10">
        <v>1968</v>
      </c>
      <c r="C169" s="17">
        <v>0</v>
      </c>
      <c r="D169" s="4">
        <f t="shared" si="8"/>
        <v>0</v>
      </c>
      <c r="E169" s="4">
        <f t="shared" si="9"/>
        <v>0</v>
      </c>
      <c r="F169" s="4">
        <f t="shared" si="10"/>
        <v>1</v>
      </c>
      <c r="G169" s="4">
        <f>F169*Variables_Weighted!$C$2</f>
        <v>0.16666666669999999</v>
      </c>
      <c r="I169">
        <f t="shared" si="11"/>
        <v>181</v>
      </c>
    </row>
    <row r="170" spans="1:9" ht="15" thickBot="1">
      <c r="A170" s="2" t="s">
        <v>165</v>
      </c>
      <c r="B170" s="10">
        <v>171999</v>
      </c>
      <c r="C170" s="17">
        <v>3</v>
      </c>
      <c r="D170" s="4">
        <f t="shared" si="8"/>
        <v>1.7441961871871348E-5</v>
      </c>
      <c r="E170" s="4">
        <f t="shared" si="9"/>
        <v>2.104480481733581E-2</v>
      </c>
      <c r="F170" s="4">
        <f t="shared" si="10"/>
        <v>100</v>
      </c>
      <c r="G170" s="4">
        <f>F170*Variables_Weighted!$C$2</f>
        <v>16.666666669999998</v>
      </c>
      <c r="I170">
        <f t="shared" si="11"/>
        <v>155</v>
      </c>
    </row>
    <row r="171" spans="1:9" ht="15" thickBot="1">
      <c r="A171" s="2" t="s">
        <v>166</v>
      </c>
      <c r="B171" s="10">
        <v>25628</v>
      </c>
      <c r="C171" s="17">
        <v>0</v>
      </c>
      <c r="D171" s="4">
        <f t="shared" si="8"/>
        <v>0</v>
      </c>
      <c r="E171" s="4">
        <f t="shared" si="9"/>
        <v>0</v>
      </c>
      <c r="F171" s="4">
        <f t="shared" si="10"/>
        <v>1</v>
      </c>
      <c r="G171" s="4">
        <f>F171*Variables_Weighted!$C$2</f>
        <v>0.16666666669999999</v>
      </c>
      <c r="I171">
        <f t="shared" si="11"/>
        <v>181</v>
      </c>
    </row>
    <row r="172" spans="1:9" ht="15" thickBot="1">
      <c r="A172" s="2" t="s">
        <v>167</v>
      </c>
      <c r="B172" s="10">
        <v>4500</v>
      </c>
      <c r="C172" s="17">
        <v>0</v>
      </c>
      <c r="D172" s="4">
        <f t="shared" si="8"/>
        <v>0</v>
      </c>
      <c r="E172" s="4">
        <f t="shared" si="9"/>
        <v>0</v>
      </c>
      <c r="F172" s="4">
        <f t="shared" si="10"/>
        <v>1</v>
      </c>
      <c r="G172" s="4">
        <f>F172*Variables_Weighted!$C$2</f>
        <v>0.16666666669999999</v>
      </c>
      <c r="I172">
        <f t="shared" si="11"/>
        <v>181</v>
      </c>
    </row>
    <row r="173" spans="1:9" ht="15" thickBot="1">
      <c r="A173" s="2" t="s">
        <v>168</v>
      </c>
      <c r="B173" s="10">
        <v>8943</v>
      </c>
      <c r="C173" s="17">
        <v>1</v>
      </c>
      <c r="D173" s="4">
        <f t="shared" si="8"/>
        <v>1.1181930001118193E-4</v>
      </c>
      <c r="E173" s="4">
        <f t="shared" si="9"/>
        <v>0.13491689529154804</v>
      </c>
      <c r="F173" s="4">
        <f t="shared" si="10"/>
        <v>213</v>
      </c>
      <c r="G173" s="4">
        <f>F173*Variables_Weighted!$C$2</f>
        <v>35.500000007099999</v>
      </c>
      <c r="I173">
        <f t="shared" si="11"/>
        <v>42</v>
      </c>
    </row>
    <row r="174" spans="1:9" ht="15" thickBot="1">
      <c r="A174" s="2" t="s">
        <v>169</v>
      </c>
      <c r="B174" s="10">
        <v>21063</v>
      </c>
      <c r="C174" s="17">
        <v>1</v>
      </c>
      <c r="D174" s="4">
        <f t="shared" si="8"/>
        <v>4.747661776575037E-5</v>
      </c>
      <c r="E174" s="4">
        <f t="shared" si="9"/>
        <v>5.7283473132617106E-2</v>
      </c>
      <c r="F174" s="4">
        <f t="shared" si="10"/>
        <v>163</v>
      </c>
      <c r="G174" s="4">
        <f>F174*Variables_Weighted!$C$2</f>
        <v>27.1666666721</v>
      </c>
      <c r="I174">
        <f t="shared" si="11"/>
        <v>92</v>
      </c>
    </row>
    <row r="175" spans="1:9" ht="15" thickBot="1">
      <c r="A175" s="2" t="s">
        <v>170</v>
      </c>
      <c r="B175" s="10">
        <v>678490</v>
      </c>
      <c r="C175" s="17">
        <v>15</v>
      </c>
      <c r="D175" s="4">
        <f t="shared" si="8"/>
        <v>2.2107916107827676E-5</v>
      </c>
      <c r="E175" s="4">
        <f t="shared" si="9"/>
        <v>2.6674566933756888E-2</v>
      </c>
      <c r="F175" s="4">
        <f t="shared" si="10"/>
        <v>122</v>
      </c>
      <c r="G175" s="4">
        <f>F175*Variables_Weighted!$C$2</f>
        <v>20.333333337399999</v>
      </c>
      <c r="I175">
        <f t="shared" si="11"/>
        <v>133</v>
      </c>
    </row>
    <row r="176" spans="1:9" ht="15" thickBot="1">
      <c r="A176" s="2" t="s">
        <v>171</v>
      </c>
      <c r="B176" s="10">
        <v>20996</v>
      </c>
      <c r="C176" s="17">
        <v>1</v>
      </c>
      <c r="D176" s="4">
        <f t="shared" si="8"/>
        <v>4.7628119641836543E-5</v>
      </c>
      <c r="E176" s="4">
        <f t="shared" si="9"/>
        <v>5.7466269508111741E-2</v>
      </c>
      <c r="F176" s="4">
        <f t="shared" si="10"/>
        <v>165</v>
      </c>
      <c r="G176" s="4">
        <f>F176*Variables_Weighted!$C$2</f>
        <v>27.500000005499999</v>
      </c>
      <c r="I176">
        <f t="shared" si="11"/>
        <v>90</v>
      </c>
    </row>
    <row r="177" spans="1:9" ht="15" thickBot="1">
      <c r="A177" s="2" t="s">
        <v>172</v>
      </c>
      <c r="B177" s="10">
        <v>12083</v>
      </c>
      <c r="C177" s="17">
        <v>0</v>
      </c>
      <c r="D177" s="4">
        <f t="shared" si="8"/>
        <v>0</v>
      </c>
      <c r="E177" s="4">
        <f t="shared" si="9"/>
        <v>0</v>
      </c>
      <c r="F177" s="4">
        <f t="shared" si="10"/>
        <v>1</v>
      </c>
      <c r="G177" s="4">
        <f>F177*Variables_Weighted!$C$2</f>
        <v>0.16666666669999999</v>
      </c>
      <c r="I177">
        <f t="shared" si="11"/>
        <v>181</v>
      </c>
    </row>
    <row r="178" spans="1:9" ht="15" thickBot="1">
      <c r="A178" s="2" t="s">
        <v>173</v>
      </c>
      <c r="B178" s="10">
        <v>1032</v>
      </c>
      <c r="C178" s="17">
        <v>0</v>
      </c>
      <c r="D178" s="4">
        <f t="shared" si="8"/>
        <v>0</v>
      </c>
      <c r="E178" s="4">
        <f t="shared" si="9"/>
        <v>0</v>
      </c>
      <c r="F178" s="4">
        <f t="shared" si="10"/>
        <v>1</v>
      </c>
      <c r="G178" s="4">
        <f>F178*Variables_Weighted!$C$2</f>
        <v>0.16666666669999999</v>
      </c>
      <c r="I178">
        <f t="shared" si="11"/>
        <v>181</v>
      </c>
    </row>
    <row r="179" spans="1:9" ht="15" thickBot="1">
      <c r="A179" s="2" t="s">
        <v>174</v>
      </c>
      <c r="B179" s="10">
        <v>64862</v>
      </c>
      <c r="C179" s="17">
        <v>2</v>
      </c>
      <c r="D179" s="4">
        <f t="shared" si="8"/>
        <v>3.0834695199037954E-5</v>
      </c>
      <c r="E179" s="4">
        <f t="shared" si="9"/>
        <v>3.7203965175058244E-2</v>
      </c>
      <c r="F179" s="4">
        <f t="shared" si="10"/>
        <v>135</v>
      </c>
      <c r="G179" s="4">
        <f>F179*Variables_Weighted!$C$2</f>
        <v>22.500000004499999</v>
      </c>
      <c r="I179">
        <f t="shared" si="11"/>
        <v>120</v>
      </c>
    </row>
    <row r="180" spans="1:9" ht="15" thickBot="1">
      <c r="A180" s="2" t="s">
        <v>175</v>
      </c>
      <c r="B180" s="10">
        <v>54636</v>
      </c>
      <c r="C180" s="17">
        <v>1</v>
      </c>
      <c r="D180" s="4">
        <f t="shared" si="8"/>
        <v>1.8302950435610221E-5</v>
      </c>
      <c r="E180" s="4">
        <f t="shared" si="9"/>
        <v>2.2083640723924044E-2</v>
      </c>
      <c r="F180" s="4">
        <f t="shared" si="10"/>
        <v>102</v>
      </c>
      <c r="G180" s="4">
        <f>F180*Variables_Weighted!$C$2</f>
        <v>17.0000000034</v>
      </c>
      <c r="I180">
        <f t="shared" si="11"/>
        <v>153</v>
      </c>
    </row>
    <row r="181" spans="1:9" ht="15" thickBot="1">
      <c r="A181" s="2" t="s">
        <v>176</v>
      </c>
      <c r="B181" s="10">
        <v>12052</v>
      </c>
      <c r="C181" s="17">
        <v>0</v>
      </c>
      <c r="D181" s="4">
        <f t="shared" si="8"/>
        <v>0</v>
      </c>
      <c r="E181" s="4">
        <f t="shared" si="9"/>
        <v>0</v>
      </c>
      <c r="F181" s="4">
        <f t="shared" si="10"/>
        <v>1</v>
      </c>
      <c r="G181" s="4">
        <f>F181*Variables_Weighted!$C$2</f>
        <v>0.16666666669999999</v>
      </c>
      <c r="I181">
        <f t="shared" si="11"/>
        <v>181</v>
      </c>
    </row>
    <row r="182" spans="1:9" ht="15" thickBot="1">
      <c r="A182" s="2" t="s">
        <v>177</v>
      </c>
      <c r="B182" s="10">
        <v>14473</v>
      </c>
      <c r="C182" s="17">
        <v>1</v>
      </c>
      <c r="D182" s="4">
        <f t="shared" si="8"/>
        <v>6.9094175361017062E-5</v>
      </c>
      <c r="E182" s="4">
        <f t="shared" si="9"/>
        <v>8.3366392219464791E-2</v>
      </c>
      <c r="F182" s="4">
        <f t="shared" si="10"/>
        <v>193</v>
      </c>
      <c r="G182" s="4">
        <f>F182*Variables_Weighted!$C$2</f>
        <v>32.166666673099996</v>
      </c>
      <c r="I182">
        <f t="shared" si="11"/>
        <v>62</v>
      </c>
    </row>
    <row r="183" spans="1:9" ht="15" thickBot="1">
      <c r="A183" s="2" t="s">
        <v>178</v>
      </c>
      <c r="B183" s="10">
        <v>351674</v>
      </c>
      <c r="C183" s="17">
        <v>7</v>
      </c>
      <c r="D183" s="4">
        <f t="shared" si="8"/>
        <v>1.9904798193781742E-5</v>
      </c>
      <c r="E183" s="4">
        <f t="shared" si="9"/>
        <v>2.4016369029687151E-2</v>
      </c>
      <c r="F183" s="4">
        <f t="shared" si="10"/>
        <v>121</v>
      </c>
      <c r="G183" s="4">
        <f>F183*Variables_Weighted!$C$2</f>
        <v>20.1666666707</v>
      </c>
      <c r="I183">
        <f t="shared" si="11"/>
        <v>134</v>
      </c>
    </row>
    <row r="184" spans="1:9" ht="15" thickBot="1">
      <c r="A184" s="2" t="s">
        <v>179</v>
      </c>
      <c r="B184" s="10">
        <v>9606</v>
      </c>
      <c r="C184" s="17">
        <v>1</v>
      </c>
      <c r="D184" s="4">
        <f t="shared" si="8"/>
        <v>1.0410160316468874E-4</v>
      </c>
      <c r="E184" s="4">
        <f t="shared" si="9"/>
        <v>0.12560501713432376</v>
      </c>
      <c r="F184" s="4">
        <f t="shared" si="10"/>
        <v>209</v>
      </c>
      <c r="G184" s="4">
        <f>F184*Variables_Weighted!$C$2</f>
        <v>34.833333340300001</v>
      </c>
      <c r="I184">
        <f t="shared" si="11"/>
        <v>46</v>
      </c>
    </row>
    <row r="185" spans="1:9" ht="15" thickBot="1">
      <c r="A185" s="2" t="s">
        <v>180</v>
      </c>
      <c r="B185" s="10">
        <v>1752</v>
      </c>
      <c r="C185" s="17">
        <v>0</v>
      </c>
      <c r="D185" s="4">
        <f t="shared" si="8"/>
        <v>0</v>
      </c>
      <c r="E185" s="4">
        <f t="shared" si="9"/>
        <v>0</v>
      </c>
      <c r="F185" s="4">
        <f t="shared" si="10"/>
        <v>1</v>
      </c>
      <c r="G185" s="4">
        <f>F185*Variables_Weighted!$C$2</f>
        <v>0.16666666669999999</v>
      </c>
      <c r="I185">
        <f t="shared" si="11"/>
        <v>181</v>
      </c>
    </row>
    <row r="186" spans="1:9" ht="15" thickBot="1">
      <c r="A186" s="2" t="s">
        <v>181</v>
      </c>
      <c r="B186" s="10">
        <v>84934</v>
      </c>
      <c r="C186" s="17">
        <v>0</v>
      </c>
      <c r="D186" s="4">
        <f t="shared" si="8"/>
        <v>0</v>
      </c>
      <c r="E186" s="4">
        <f t="shared" si="9"/>
        <v>0</v>
      </c>
      <c r="F186" s="4">
        <f t="shared" si="10"/>
        <v>1</v>
      </c>
      <c r="G186" s="4">
        <f>F186*Variables_Weighted!$C$2</f>
        <v>0.16666666669999999</v>
      </c>
      <c r="I186">
        <f t="shared" si="11"/>
        <v>181</v>
      </c>
    </row>
    <row r="187" spans="1:9" ht="15" thickBot="1">
      <c r="A187" s="2" t="s">
        <v>182</v>
      </c>
      <c r="B187" s="10">
        <v>29239</v>
      </c>
      <c r="C187" s="17">
        <v>1</v>
      </c>
      <c r="D187" s="4">
        <f t="shared" si="8"/>
        <v>3.4200896063476861E-5</v>
      </c>
      <c r="E187" s="4">
        <f t="shared" si="9"/>
        <v>4.1265494531013851E-2</v>
      </c>
      <c r="F187" s="4">
        <f t="shared" si="10"/>
        <v>144</v>
      </c>
      <c r="G187" s="4">
        <f>F187*Variables_Weighted!$C$2</f>
        <v>24.0000000048</v>
      </c>
      <c r="I187">
        <f t="shared" si="11"/>
        <v>111</v>
      </c>
    </row>
    <row r="188" spans="1:9" ht="15" thickBot="1">
      <c r="A188" s="2" t="s">
        <v>183</v>
      </c>
      <c r="B188" s="10">
        <v>22677</v>
      </c>
      <c r="C188" s="17">
        <v>1</v>
      </c>
      <c r="D188" s="4">
        <f t="shared" si="8"/>
        <v>4.4097543766812192E-5</v>
      </c>
      <c r="E188" s="4">
        <f t="shared" si="9"/>
        <v>5.3206411544398029E-2</v>
      </c>
      <c r="F188" s="4">
        <f t="shared" si="10"/>
        <v>155</v>
      </c>
      <c r="G188" s="4">
        <f>F188*Variables_Weighted!$C$2</f>
        <v>25.833333338499997</v>
      </c>
      <c r="I188">
        <f t="shared" si="11"/>
        <v>100</v>
      </c>
    </row>
    <row r="189" spans="1:9" ht="15" thickBot="1">
      <c r="A189" s="2" t="s">
        <v>184</v>
      </c>
      <c r="B189" s="10">
        <v>165834</v>
      </c>
      <c r="C189" s="17">
        <v>2</v>
      </c>
      <c r="D189" s="4">
        <f t="shared" si="8"/>
        <v>1.2060253024108445E-5</v>
      </c>
      <c r="E189" s="4">
        <f t="shared" si="9"/>
        <v>1.4551440532005668E-2</v>
      </c>
      <c r="F189" s="4">
        <f t="shared" si="10"/>
        <v>83</v>
      </c>
      <c r="G189" s="4">
        <f>F189*Variables_Weighted!$C$2</f>
        <v>13.833333336099999</v>
      </c>
      <c r="I189">
        <f t="shared" si="11"/>
        <v>172</v>
      </c>
    </row>
    <row r="190" spans="1:9" ht="15" thickBot="1">
      <c r="A190" s="2" t="s">
        <v>185</v>
      </c>
      <c r="B190" s="10">
        <v>9620</v>
      </c>
      <c r="C190" s="17">
        <v>1</v>
      </c>
      <c r="D190" s="4">
        <f t="shared" si="8"/>
        <v>1.0395010395010396E-4</v>
      </c>
      <c r="E190" s="4">
        <f t="shared" si="9"/>
        <v>0.12542222397009503</v>
      </c>
      <c r="F190" s="4">
        <f t="shared" si="10"/>
        <v>208</v>
      </c>
      <c r="G190" s="4">
        <f>F190*Variables_Weighted!$C$2</f>
        <v>34.666666673599998</v>
      </c>
      <c r="I190">
        <f t="shared" si="11"/>
        <v>47</v>
      </c>
    </row>
    <row r="191" spans="1:9" ht="15" thickBot="1">
      <c r="A191" s="2" t="s">
        <v>186</v>
      </c>
      <c r="B191" s="10">
        <v>14735</v>
      </c>
      <c r="C191" s="17">
        <v>2</v>
      </c>
      <c r="D191" s="4">
        <f t="shared" si="8"/>
        <v>1.3573125212080082E-4</v>
      </c>
      <c r="E191" s="4">
        <f t="shared" si="9"/>
        <v>0.16376814314113528</v>
      </c>
      <c r="F191" s="4">
        <f t="shared" si="10"/>
        <v>219</v>
      </c>
      <c r="G191" s="4">
        <f>F191*Variables_Weighted!$C$2</f>
        <v>36.500000007299995</v>
      </c>
      <c r="I191">
        <f t="shared" si="11"/>
        <v>36</v>
      </c>
    </row>
    <row r="192" spans="1:9" ht="15" thickBot="1">
      <c r="A192" s="2" t="s">
        <v>187</v>
      </c>
      <c r="B192" s="10">
        <v>53255</v>
      </c>
      <c r="C192" s="17">
        <v>1</v>
      </c>
      <c r="D192" s="4">
        <f t="shared" si="8"/>
        <v>1.8777579569993428E-5</v>
      </c>
      <c r="E192" s="4">
        <f t="shared" si="9"/>
        <v>2.2656310104071244E-2</v>
      </c>
      <c r="F192" s="4">
        <f t="shared" si="10"/>
        <v>109</v>
      </c>
      <c r="G192" s="4">
        <f>F192*Variables_Weighted!$C$2</f>
        <v>18.1666666703</v>
      </c>
      <c r="I192">
        <f t="shared" si="11"/>
        <v>146</v>
      </c>
    </row>
    <row r="193" spans="1:9" ht="15" thickBot="1">
      <c r="A193" s="2" t="s">
        <v>188</v>
      </c>
      <c r="B193" s="10">
        <v>115645</v>
      </c>
      <c r="C193" s="17">
        <v>7</v>
      </c>
      <c r="D193" s="4">
        <f t="shared" si="8"/>
        <v>6.0530070474296339E-5</v>
      </c>
      <c r="E193" s="4">
        <f t="shared" si="9"/>
        <v>7.3033270458266228E-2</v>
      </c>
      <c r="F193" s="4">
        <f t="shared" si="10"/>
        <v>188</v>
      </c>
      <c r="G193" s="4">
        <f>F193*Variables_Weighted!$C$2</f>
        <v>31.333333339599999</v>
      </c>
      <c r="I193">
        <f t="shared" si="11"/>
        <v>67</v>
      </c>
    </row>
    <row r="194" spans="1:9" ht="15" thickBot="1">
      <c r="A194" s="2" t="s">
        <v>189</v>
      </c>
      <c r="B194" s="10">
        <v>5939</v>
      </c>
      <c r="C194" s="17">
        <v>0</v>
      </c>
      <c r="D194" s="4">
        <f t="shared" si="8"/>
        <v>0</v>
      </c>
      <c r="E194" s="4">
        <f t="shared" si="9"/>
        <v>0</v>
      </c>
      <c r="F194" s="4">
        <f t="shared" si="10"/>
        <v>1</v>
      </c>
      <c r="G194" s="4">
        <f>F194*Variables_Weighted!$C$2</f>
        <v>0.16666666669999999</v>
      </c>
      <c r="I194">
        <f t="shared" si="11"/>
        <v>181</v>
      </c>
    </row>
    <row r="195" spans="1:9" ht="15" thickBot="1">
      <c r="A195" s="2" t="s">
        <v>190</v>
      </c>
      <c r="B195" s="10">
        <v>12823</v>
      </c>
      <c r="C195" s="17">
        <v>0</v>
      </c>
      <c r="D195" s="4">
        <f t="shared" si="8"/>
        <v>0</v>
      </c>
      <c r="E195" s="4">
        <f t="shared" si="9"/>
        <v>0</v>
      </c>
      <c r="F195" s="4">
        <f t="shared" si="10"/>
        <v>1</v>
      </c>
      <c r="G195" s="4">
        <f>F195*Variables_Weighted!$C$2</f>
        <v>0.16666666669999999</v>
      </c>
      <c r="I195">
        <f t="shared" si="11"/>
        <v>181</v>
      </c>
    </row>
    <row r="196" spans="1:9" ht="15" thickBot="1">
      <c r="A196" s="2" t="s">
        <v>191</v>
      </c>
      <c r="B196" s="10">
        <v>146140</v>
      </c>
      <c r="C196" s="17">
        <v>0</v>
      </c>
      <c r="D196" s="4">
        <f t="shared" si="8"/>
        <v>0</v>
      </c>
      <c r="E196" s="4">
        <f t="shared" si="9"/>
        <v>0</v>
      </c>
      <c r="F196" s="4">
        <f t="shared" si="10"/>
        <v>1</v>
      </c>
      <c r="G196" s="4">
        <f>F196*Variables_Weighted!$C$2</f>
        <v>0.16666666669999999</v>
      </c>
      <c r="I196">
        <f t="shared" si="11"/>
        <v>181</v>
      </c>
    </row>
    <row r="197" spans="1:9" ht="15" thickBot="1">
      <c r="A197" s="2" t="s">
        <v>192</v>
      </c>
      <c r="B197" s="10">
        <v>3135</v>
      </c>
      <c r="C197" s="17">
        <v>1</v>
      </c>
      <c r="D197" s="4">
        <f t="shared" si="8"/>
        <v>3.1897926634768739E-4</v>
      </c>
      <c r="E197" s="4">
        <f t="shared" si="9"/>
        <v>0.3848681960422054</v>
      </c>
      <c r="F197" s="4">
        <f t="shared" si="10"/>
        <v>245</v>
      </c>
      <c r="G197" s="4">
        <f>F197*Variables_Weighted!$C$2</f>
        <v>40.833333341500001</v>
      </c>
      <c r="I197">
        <f t="shared" si="11"/>
        <v>10</v>
      </c>
    </row>
    <row r="198" spans="1:9" ht="15" thickBot="1">
      <c r="A198" s="2" t="s">
        <v>193</v>
      </c>
      <c r="B198" s="10">
        <v>2840</v>
      </c>
      <c r="C198" s="17">
        <v>0</v>
      </c>
      <c r="D198" s="4">
        <f t="shared" ref="D198:D259" si="12">C198/B198</f>
        <v>0</v>
      </c>
      <c r="E198" s="4">
        <f t="shared" ref="E198:E259" si="13">(D198-MIN(D$6:D$259))/(MAX(D$6:D$259) - MIN(D$6-D$259))</f>
        <v>0</v>
      </c>
      <c r="F198" s="4">
        <f t="shared" si="10"/>
        <v>1</v>
      </c>
      <c r="G198" s="4">
        <f>F198*Variables_Weighted!$C$2</f>
        <v>0.16666666669999999</v>
      </c>
      <c r="I198">
        <f t="shared" si="11"/>
        <v>181</v>
      </c>
    </row>
    <row r="199" spans="1:9" ht="15" thickBot="1">
      <c r="A199" s="2" t="s">
        <v>194</v>
      </c>
      <c r="B199" s="10">
        <v>11542</v>
      </c>
      <c r="C199" s="17">
        <v>0</v>
      </c>
      <c r="D199" s="4">
        <f t="shared" si="12"/>
        <v>0</v>
      </c>
      <c r="E199" s="4">
        <f t="shared" si="13"/>
        <v>0</v>
      </c>
      <c r="F199" s="4">
        <f t="shared" ref="F199:F259" si="14">RANK(E199,E$6:E$259, 1)</f>
        <v>1</v>
      </c>
      <c r="G199" s="4">
        <f>F199*Variables_Weighted!$C$2</f>
        <v>0.16666666669999999</v>
      </c>
      <c r="I199">
        <f t="shared" ref="I199:I259" si="15">RANK(E199,E$6:E$259, 0)</f>
        <v>181</v>
      </c>
    </row>
    <row r="200" spans="1:9" ht="15" thickBot="1">
      <c r="A200" s="2" t="s">
        <v>195</v>
      </c>
      <c r="B200" s="10">
        <v>12905</v>
      </c>
      <c r="C200" s="17">
        <v>1</v>
      </c>
      <c r="D200" s="4">
        <f t="shared" si="12"/>
        <v>7.7489345215032927E-5</v>
      </c>
      <c r="E200" s="4">
        <f t="shared" si="13"/>
        <v>9.3495683424433471E-2</v>
      </c>
      <c r="F200" s="4">
        <f t="shared" si="14"/>
        <v>196</v>
      </c>
      <c r="G200" s="4">
        <f>F200*Variables_Weighted!$C$2</f>
        <v>32.666666673199998</v>
      </c>
      <c r="I200">
        <f t="shared" si="15"/>
        <v>59</v>
      </c>
    </row>
    <row r="201" spans="1:9" ht="15" thickBot="1">
      <c r="A201" s="2" t="s">
        <v>196</v>
      </c>
      <c r="B201" s="10">
        <v>6632</v>
      </c>
      <c r="C201" s="17">
        <v>1</v>
      </c>
      <c r="D201" s="4">
        <f t="shared" si="12"/>
        <v>1.5078407720144752E-4</v>
      </c>
      <c r="E201" s="4">
        <f t="shared" si="13"/>
        <v>0.18193030678412453</v>
      </c>
      <c r="F201" s="4">
        <f t="shared" si="14"/>
        <v>225</v>
      </c>
      <c r="G201" s="4">
        <f>F201*Variables_Weighted!$C$2</f>
        <v>37.500000007499999</v>
      </c>
      <c r="I201">
        <f t="shared" si="15"/>
        <v>30</v>
      </c>
    </row>
    <row r="202" spans="1:9" ht="15" thickBot="1">
      <c r="A202" s="2" t="s">
        <v>197</v>
      </c>
      <c r="B202" s="11">
        <v>803</v>
      </c>
      <c r="C202" s="17">
        <v>0</v>
      </c>
      <c r="D202" s="4">
        <f t="shared" si="12"/>
        <v>0</v>
      </c>
      <c r="E202" s="4">
        <f t="shared" si="13"/>
        <v>0</v>
      </c>
      <c r="F202" s="4">
        <f t="shared" si="14"/>
        <v>1</v>
      </c>
      <c r="G202" s="4">
        <f>F202*Variables_Weighted!$C$2</f>
        <v>0.16666666669999999</v>
      </c>
      <c r="I202">
        <f t="shared" si="15"/>
        <v>181</v>
      </c>
    </row>
    <row r="203" spans="1:9" ht="15" thickBot="1">
      <c r="A203" s="2" t="s">
        <v>198</v>
      </c>
      <c r="B203" s="10">
        <v>17153</v>
      </c>
      <c r="C203" s="17">
        <v>0</v>
      </c>
      <c r="D203" s="4">
        <f t="shared" si="12"/>
        <v>0</v>
      </c>
      <c r="E203" s="4">
        <f t="shared" si="13"/>
        <v>0</v>
      </c>
      <c r="F203" s="4">
        <f t="shared" si="14"/>
        <v>1</v>
      </c>
      <c r="G203" s="4">
        <f>F203*Variables_Weighted!$C$2</f>
        <v>0.16666666669999999</v>
      </c>
      <c r="I203">
        <f t="shared" si="15"/>
        <v>181</v>
      </c>
    </row>
    <row r="204" spans="1:9" ht="15" thickBot="1">
      <c r="A204" s="2" t="s">
        <v>199</v>
      </c>
      <c r="B204" s="10">
        <v>123208</v>
      </c>
      <c r="C204" s="17">
        <v>2</v>
      </c>
      <c r="D204" s="4">
        <f t="shared" si="12"/>
        <v>1.6232712161547951E-5</v>
      </c>
      <c r="E204" s="4">
        <f t="shared" si="13"/>
        <v>1.9585770316737777E-2</v>
      </c>
      <c r="F204" s="4">
        <f t="shared" si="14"/>
        <v>96</v>
      </c>
      <c r="G204" s="4">
        <f>F204*Variables_Weighted!$C$2</f>
        <v>16.0000000032</v>
      </c>
      <c r="I204">
        <f t="shared" si="15"/>
        <v>159</v>
      </c>
    </row>
    <row r="205" spans="1:9" ht="15" thickBot="1">
      <c r="A205" s="2" t="s">
        <v>200</v>
      </c>
      <c r="B205" s="10">
        <v>9859</v>
      </c>
      <c r="C205" s="17">
        <v>2</v>
      </c>
      <c r="D205" s="4">
        <f t="shared" si="12"/>
        <v>2.0286033066233897E-4</v>
      </c>
      <c r="E205" s="4">
        <f t="shared" si="13"/>
        <v>0.24476352461554193</v>
      </c>
      <c r="F205" s="4">
        <f t="shared" si="14"/>
        <v>234</v>
      </c>
      <c r="G205" s="4">
        <f>F205*Variables_Weighted!$C$2</f>
        <v>39.000000007799997</v>
      </c>
      <c r="I205">
        <f t="shared" si="15"/>
        <v>21</v>
      </c>
    </row>
    <row r="206" spans="1:9" ht="15" thickBot="1">
      <c r="A206" s="2" t="s">
        <v>201</v>
      </c>
      <c r="B206" s="10">
        <v>53333</v>
      </c>
      <c r="C206" s="17">
        <v>1</v>
      </c>
      <c r="D206" s="4">
        <f t="shared" si="12"/>
        <v>1.8750117188232427E-5</v>
      </c>
      <c r="E206" s="4">
        <f t="shared" si="13"/>
        <v>2.2623175043449909E-2</v>
      </c>
      <c r="F206" s="4">
        <f t="shared" si="14"/>
        <v>108</v>
      </c>
      <c r="G206" s="4">
        <f>F206*Variables_Weighted!$C$2</f>
        <v>18.0000000036</v>
      </c>
      <c r="I206">
        <f t="shared" si="15"/>
        <v>147</v>
      </c>
    </row>
    <row r="207" spans="1:9" ht="15" thickBot="1">
      <c r="A207" s="2" t="s">
        <v>202</v>
      </c>
      <c r="B207" s="10">
        <v>10048</v>
      </c>
      <c r="C207" s="17">
        <v>1</v>
      </c>
      <c r="D207" s="4">
        <f t="shared" si="12"/>
        <v>9.9522292993630578E-5</v>
      </c>
      <c r="E207" s="4">
        <f t="shared" si="13"/>
        <v>0.120079796436337</v>
      </c>
      <c r="F207" s="4">
        <f t="shared" si="14"/>
        <v>206</v>
      </c>
      <c r="G207" s="4">
        <f>F207*Variables_Weighted!$C$2</f>
        <v>34.333333340199999</v>
      </c>
      <c r="I207">
        <f t="shared" si="15"/>
        <v>49</v>
      </c>
    </row>
    <row r="208" spans="1:9" ht="15" thickBot="1">
      <c r="A208" s="2" t="s">
        <v>203</v>
      </c>
      <c r="B208" s="10">
        <v>7857</v>
      </c>
      <c r="C208" s="17">
        <v>1</v>
      </c>
      <c r="D208" s="4">
        <f t="shared" si="12"/>
        <v>1.2727504136438844E-4</v>
      </c>
      <c r="E208" s="4">
        <f t="shared" si="13"/>
        <v>0.15356520231542753</v>
      </c>
      <c r="F208" s="4">
        <f t="shared" si="14"/>
        <v>215</v>
      </c>
      <c r="G208" s="4">
        <f>F208*Variables_Weighted!$C$2</f>
        <v>35.833333340499998</v>
      </c>
      <c r="I208">
        <f t="shared" si="15"/>
        <v>40</v>
      </c>
    </row>
    <row r="209" spans="1:9" ht="15" thickBot="1">
      <c r="A209" s="2" t="s">
        <v>204</v>
      </c>
      <c r="B209" s="10">
        <v>28348</v>
      </c>
      <c r="C209" s="17">
        <v>0</v>
      </c>
      <c r="D209" s="4">
        <f t="shared" si="12"/>
        <v>0</v>
      </c>
      <c r="E209" s="4">
        <f t="shared" si="13"/>
        <v>0</v>
      </c>
      <c r="F209" s="4">
        <f t="shared" si="14"/>
        <v>1</v>
      </c>
      <c r="G209" s="4">
        <f>F209*Variables_Weighted!$C$2</f>
        <v>0.16666666669999999</v>
      </c>
      <c r="I209">
        <f t="shared" si="15"/>
        <v>181</v>
      </c>
    </row>
    <row r="210" spans="1:9" ht="15" thickBot="1">
      <c r="A210" s="2" t="s">
        <v>205</v>
      </c>
      <c r="B210" s="10">
        <v>69954</v>
      </c>
      <c r="C210" s="15">
        <v>0</v>
      </c>
      <c r="D210" s="4">
        <f t="shared" si="12"/>
        <v>0</v>
      </c>
      <c r="E210" s="4">
        <f t="shared" si="13"/>
        <v>0</v>
      </c>
      <c r="F210" s="4">
        <f t="shared" si="14"/>
        <v>1</v>
      </c>
      <c r="G210" s="4">
        <f>F210*Variables_Weighted!$C$2</f>
        <v>0.16666666669999999</v>
      </c>
      <c r="I210">
        <f t="shared" si="15"/>
        <v>181</v>
      </c>
    </row>
    <row r="211" spans="1:9" ht="15" thickBot="1">
      <c r="A211" s="2" t="s">
        <v>206</v>
      </c>
      <c r="B211" s="10">
        <v>5824</v>
      </c>
      <c r="C211" s="15">
        <v>0</v>
      </c>
      <c r="D211" s="4">
        <f t="shared" si="12"/>
        <v>0</v>
      </c>
      <c r="E211" s="4">
        <f t="shared" si="13"/>
        <v>0</v>
      </c>
      <c r="F211" s="4">
        <f t="shared" si="14"/>
        <v>1</v>
      </c>
      <c r="G211" s="4">
        <f>F211*Variables_Weighted!$C$2</f>
        <v>0.16666666669999999</v>
      </c>
      <c r="I211">
        <f t="shared" si="15"/>
        <v>181</v>
      </c>
    </row>
    <row r="212" spans="1:9" ht="15" thickBot="1">
      <c r="A212" s="2" t="s">
        <v>207</v>
      </c>
      <c r="B212" s="10">
        <v>2357</v>
      </c>
      <c r="C212" s="15">
        <v>1</v>
      </c>
      <c r="D212" s="4">
        <f t="shared" si="12"/>
        <v>4.2426813746287653E-4</v>
      </c>
      <c r="E212" s="4">
        <f t="shared" si="13"/>
        <v>0.5119057253255469</v>
      </c>
      <c r="F212" s="4">
        <f t="shared" si="14"/>
        <v>249</v>
      </c>
      <c r="G212" s="4">
        <f>F212*Variables_Weighted!$C$2</f>
        <v>41.500000008299999</v>
      </c>
      <c r="I212">
        <f t="shared" si="15"/>
        <v>6</v>
      </c>
    </row>
    <row r="213" spans="1:9" ht="15" thickBot="1">
      <c r="A213" s="2" t="s">
        <v>208</v>
      </c>
      <c r="B213" s="10">
        <v>16686</v>
      </c>
      <c r="C213" s="15">
        <v>1</v>
      </c>
      <c r="D213" s="4">
        <f t="shared" si="12"/>
        <v>5.9930480642454755E-5</v>
      </c>
      <c r="E213" s="4">
        <f t="shared" si="13"/>
        <v>7.230982827474014E-2</v>
      </c>
      <c r="F213" s="4">
        <f t="shared" si="14"/>
        <v>187</v>
      </c>
      <c r="G213" s="4">
        <f>F213*Variables_Weighted!$C$2</f>
        <v>31.1666666729</v>
      </c>
      <c r="I213">
        <f t="shared" si="15"/>
        <v>68</v>
      </c>
    </row>
    <row r="214" spans="1:9" ht="15" thickBot="1">
      <c r="A214" s="2" t="s">
        <v>209</v>
      </c>
      <c r="B214" s="10">
        <v>3186</v>
      </c>
      <c r="C214" s="15">
        <v>0</v>
      </c>
      <c r="D214" s="4">
        <f t="shared" si="12"/>
        <v>0</v>
      </c>
      <c r="E214" s="4">
        <f t="shared" si="13"/>
        <v>0</v>
      </c>
      <c r="F214" s="4">
        <f t="shared" si="14"/>
        <v>1</v>
      </c>
      <c r="G214" s="4">
        <f>F214*Variables_Weighted!$C$2</f>
        <v>0.16666666669999999</v>
      </c>
      <c r="I214">
        <f t="shared" si="15"/>
        <v>181</v>
      </c>
    </row>
    <row r="215" spans="1:9" ht="15" thickBot="1">
      <c r="A215" s="2" t="s">
        <v>210</v>
      </c>
      <c r="B215" s="10">
        <v>24008</v>
      </c>
      <c r="C215" s="15">
        <v>0</v>
      </c>
      <c r="D215" s="4">
        <f t="shared" si="12"/>
        <v>0</v>
      </c>
      <c r="E215" s="4">
        <f t="shared" si="13"/>
        <v>0</v>
      </c>
      <c r="F215" s="4">
        <f t="shared" si="14"/>
        <v>1</v>
      </c>
      <c r="G215" s="4">
        <f>F215*Variables_Weighted!$C$2</f>
        <v>0.16666666669999999</v>
      </c>
      <c r="I215">
        <f t="shared" si="15"/>
        <v>181</v>
      </c>
    </row>
    <row r="216" spans="1:9" ht="15" thickBot="1">
      <c r="A216" s="2" t="s">
        <v>211</v>
      </c>
      <c r="B216" s="10">
        <v>2799</v>
      </c>
      <c r="C216" s="15">
        <v>0</v>
      </c>
      <c r="D216" s="4">
        <f t="shared" si="12"/>
        <v>0</v>
      </c>
      <c r="E216" s="4">
        <f t="shared" si="13"/>
        <v>0</v>
      </c>
      <c r="F216" s="4">
        <f t="shared" si="14"/>
        <v>1</v>
      </c>
      <c r="G216" s="4">
        <f>F216*Variables_Weighted!$C$2</f>
        <v>0.16666666669999999</v>
      </c>
      <c r="I216">
        <f t="shared" si="15"/>
        <v>181</v>
      </c>
    </row>
    <row r="217" spans="1:9" ht="15" thickBot="1">
      <c r="A217" s="2" t="s">
        <v>212</v>
      </c>
      <c r="B217" s="10">
        <v>241922</v>
      </c>
      <c r="C217" s="15">
        <v>8</v>
      </c>
      <c r="D217" s="4">
        <f t="shared" si="12"/>
        <v>3.3068509684939771E-5</v>
      </c>
      <c r="E217" s="4">
        <f t="shared" si="13"/>
        <v>3.9899200389954245E-2</v>
      </c>
      <c r="F217" s="4">
        <f t="shared" si="14"/>
        <v>143</v>
      </c>
      <c r="G217" s="4">
        <f>F217*Variables_Weighted!$C$2</f>
        <v>23.833333338099997</v>
      </c>
      <c r="I217">
        <f t="shared" si="15"/>
        <v>112</v>
      </c>
    </row>
    <row r="218" spans="1:9" ht="15" thickBot="1">
      <c r="A218" s="2" t="s">
        <v>213</v>
      </c>
      <c r="B218" s="10">
        <v>9757</v>
      </c>
      <c r="C218" s="15">
        <v>1</v>
      </c>
      <c r="D218" s="4">
        <f t="shared" si="12"/>
        <v>1.0249051962693452E-4</v>
      </c>
      <c r="E218" s="4">
        <f t="shared" si="13"/>
        <v>0.12366114528977289</v>
      </c>
      <c r="F218" s="4">
        <f t="shared" si="14"/>
        <v>207</v>
      </c>
      <c r="G218" s="4">
        <f>F218*Variables_Weighted!$C$2</f>
        <v>34.500000006899995</v>
      </c>
      <c r="I218">
        <f t="shared" si="15"/>
        <v>48</v>
      </c>
    </row>
    <row r="219" spans="1:9" ht="15" thickBot="1">
      <c r="A219" s="2" t="s">
        <v>214</v>
      </c>
      <c r="B219" s="10">
        <v>65728</v>
      </c>
      <c r="C219" s="15">
        <v>1</v>
      </c>
      <c r="D219" s="4">
        <f t="shared" si="12"/>
        <v>1.5214216163583253E-5</v>
      </c>
      <c r="E219" s="4">
        <f t="shared" si="13"/>
        <v>1.8356891957648402E-2</v>
      </c>
      <c r="F219" s="4">
        <f t="shared" si="14"/>
        <v>92</v>
      </c>
      <c r="G219" s="4">
        <f>F219*Variables_Weighted!$C$2</f>
        <v>15.333333336399999</v>
      </c>
      <c r="I219">
        <f t="shared" si="15"/>
        <v>163</v>
      </c>
    </row>
    <row r="220" spans="1:9" ht="15" thickBot="1">
      <c r="A220" s="2" t="s">
        <v>215</v>
      </c>
      <c r="B220" s="10">
        <v>9390</v>
      </c>
      <c r="C220" s="15">
        <v>1</v>
      </c>
      <c r="D220" s="4">
        <f t="shared" si="12"/>
        <v>1.0649627263045793E-4</v>
      </c>
      <c r="E220" s="4">
        <f t="shared" si="13"/>
        <v>0.12849433382239767</v>
      </c>
      <c r="F220" s="4">
        <f t="shared" si="14"/>
        <v>210</v>
      </c>
      <c r="G220" s="4">
        <f>F220*Variables_Weighted!$C$2</f>
        <v>35.000000006999997</v>
      </c>
      <c r="I220">
        <f t="shared" si="15"/>
        <v>45</v>
      </c>
    </row>
    <row r="221" spans="1:9" ht="15" thickBot="1">
      <c r="A221" s="2" t="s">
        <v>216</v>
      </c>
      <c r="B221" s="10">
        <v>1417</v>
      </c>
      <c r="C221" s="15">
        <v>0</v>
      </c>
      <c r="D221" s="4">
        <f t="shared" si="12"/>
        <v>0</v>
      </c>
      <c r="E221" s="4">
        <f t="shared" si="13"/>
        <v>0</v>
      </c>
      <c r="F221" s="4">
        <f t="shared" si="14"/>
        <v>1</v>
      </c>
      <c r="G221" s="4">
        <f>F221*Variables_Weighted!$C$2</f>
        <v>0.16666666669999999</v>
      </c>
      <c r="I221">
        <f t="shared" si="15"/>
        <v>181</v>
      </c>
    </row>
    <row r="222" spans="1:9" ht="15" thickBot="1">
      <c r="A222" s="2" t="s">
        <v>217</v>
      </c>
      <c r="B222" s="10">
        <v>1182</v>
      </c>
      <c r="C222" s="15">
        <v>1</v>
      </c>
      <c r="D222" s="4">
        <f t="shared" si="12"/>
        <v>8.4602368866328254E-4</v>
      </c>
      <c r="E222" s="4">
        <f t="shared" si="13"/>
        <v>1.0207798600611793</v>
      </c>
      <c r="F222" s="4">
        <f t="shared" si="14"/>
        <v>254</v>
      </c>
      <c r="G222" s="4">
        <f>F222*Variables_Weighted!$C$2</f>
        <v>42.3333333418</v>
      </c>
      <c r="I222">
        <f t="shared" si="15"/>
        <v>1</v>
      </c>
    </row>
    <row r="223" spans="1:9" ht="15" thickBot="1">
      <c r="A223" s="2" t="s">
        <v>218</v>
      </c>
      <c r="B223" s="10">
        <v>3217</v>
      </c>
      <c r="C223" s="15">
        <v>1</v>
      </c>
      <c r="D223" s="4">
        <f t="shared" si="12"/>
        <v>3.1084861672365556E-4</v>
      </c>
      <c r="E223" s="4">
        <f t="shared" si="13"/>
        <v>0.37505806484063225</v>
      </c>
      <c r="F223" s="4">
        <f t="shared" si="14"/>
        <v>243</v>
      </c>
      <c r="G223" s="4">
        <f>F223*Variables_Weighted!$C$2</f>
        <v>40.500000008099995</v>
      </c>
      <c r="I223">
        <f t="shared" si="15"/>
        <v>11</v>
      </c>
    </row>
    <row r="224" spans="1:9" ht="15" thickBot="1">
      <c r="A224" s="2" t="s">
        <v>219</v>
      </c>
      <c r="B224" s="10">
        <v>6881</v>
      </c>
      <c r="C224" s="15">
        <v>1</v>
      </c>
      <c r="D224" s="4">
        <f t="shared" si="12"/>
        <v>1.4532771399505885E-4</v>
      </c>
      <c r="E224" s="4">
        <f t="shared" si="13"/>
        <v>0.17534686740187674</v>
      </c>
      <c r="F224" s="4">
        <f t="shared" si="14"/>
        <v>222</v>
      </c>
      <c r="G224" s="4">
        <f>F224*Variables_Weighted!$C$2</f>
        <v>37.000000007399997</v>
      </c>
      <c r="I224">
        <f t="shared" si="15"/>
        <v>33</v>
      </c>
    </row>
    <row r="225" spans="1:9" ht="15" thickBot="1">
      <c r="A225" s="2" t="s">
        <v>220</v>
      </c>
      <c r="B225" s="10">
        <v>2154595</v>
      </c>
      <c r="C225" s="15">
        <v>41</v>
      </c>
      <c r="D225" s="4">
        <f t="shared" si="12"/>
        <v>1.9029098276010109E-5</v>
      </c>
      <c r="E225" s="4">
        <f t="shared" si="13"/>
        <v>2.2959782965376267E-2</v>
      </c>
      <c r="F225" s="4">
        <f t="shared" si="14"/>
        <v>115</v>
      </c>
      <c r="G225" s="4">
        <f>F225*Variables_Weighted!$C$2</f>
        <v>19.1666666705</v>
      </c>
      <c r="I225">
        <f t="shared" si="15"/>
        <v>140</v>
      </c>
    </row>
    <row r="226" spans="1:9" ht="15" thickBot="1">
      <c r="A226" s="2" t="s">
        <v>221</v>
      </c>
      <c r="B226" s="10">
        <v>145163</v>
      </c>
      <c r="C226" s="15">
        <v>4</v>
      </c>
      <c r="D226" s="4">
        <f t="shared" si="12"/>
        <v>2.7555231016168031E-5</v>
      </c>
      <c r="E226" s="4">
        <f t="shared" si="13"/>
        <v>3.3247088985273496E-2</v>
      </c>
      <c r="F226" s="4">
        <f t="shared" si="14"/>
        <v>132</v>
      </c>
      <c r="G226" s="4">
        <f>F226*Variables_Weighted!$C$2</f>
        <v>22.0000000044</v>
      </c>
      <c r="I226">
        <f t="shared" si="15"/>
        <v>123</v>
      </c>
    </row>
    <row r="227" spans="1:9" ht="15" thickBot="1">
      <c r="A227" s="2" t="s">
        <v>222</v>
      </c>
      <c r="B227" s="11">
        <v>693</v>
      </c>
      <c r="C227" s="15">
        <v>0</v>
      </c>
      <c r="D227" s="4">
        <f t="shared" si="12"/>
        <v>0</v>
      </c>
      <c r="E227" s="4">
        <f t="shared" si="13"/>
        <v>0</v>
      </c>
      <c r="F227" s="4">
        <f t="shared" si="14"/>
        <v>1</v>
      </c>
      <c r="G227" s="4">
        <f>F227*Variables_Weighted!$C$2</f>
        <v>0.16666666669999999</v>
      </c>
      <c r="I227">
        <f t="shared" si="15"/>
        <v>181</v>
      </c>
    </row>
    <row r="228" spans="1:9" ht="15" thickBot="1">
      <c r="A228" s="2" t="s">
        <v>223</v>
      </c>
      <c r="B228" s="10">
        <v>11567</v>
      </c>
      <c r="C228" s="15">
        <v>1</v>
      </c>
      <c r="D228" s="4">
        <f t="shared" si="12"/>
        <v>8.6452839975793204E-5</v>
      </c>
      <c r="E228" s="4">
        <f t="shared" si="13"/>
        <v>0.10431069374879519</v>
      </c>
      <c r="F228" s="4">
        <f t="shared" si="14"/>
        <v>200</v>
      </c>
      <c r="G228" s="4">
        <f>F228*Variables_Weighted!$C$2</f>
        <v>33.333333339999996</v>
      </c>
      <c r="I228">
        <f t="shared" si="15"/>
        <v>55</v>
      </c>
    </row>
    <row r="229" spans="1:9" ht="15" thickBot="1">
      <c r="A229" s="2" t="s">
        <v>224</v>
      </c>
      <c r="B229" s="10">
        <v>1550</v>
      </c>
      <c r="C229" s="15">
        <v>1</v>
      </c>
      <c r="D229" s="4">
        <f t="shared" si="12"/>
        <v>6.4516129032258064E-4</v>
      </c>
      <c r="E229" s="4">
        <f t="shared" si="13"/>
        <v>0.77842696425310587</v>
      </c>
      <c r="F229" s="4">
        <f t="shared" si="14"/>
        <v>253</v>
      </c>
      <c r="G229" s="4">
        <f>F229*Variables_Weighted!$C$2</f>
        <v>42.166666675099997</v>
      </c>
      <c r="I229">
        <f t="shared" si="15"/>
        <v>2</v>
      </c>
    </row>
    <row r="230" spans="1:9" ht="15" thickBot="1">
      <c r="A230" s="2" t="s">
        <v>225</v>
      </c>
      <c r="B230" s="10">
        <v>31208</v>
      </c>
      <c r="C230" s="15">
        <v>1</v>
      </c>
      <c r="D230" s="4">
        <f t="shared" si="12"/>
        <v>3.204306588054345E-5</v>
      </c>
      <c r="E230" s="4">
        <f t="shared" si="13"/>
        <v>3.8661939073068252E-2</v>
      </c>
      <c r="F230" s="4">
        <f t="shared" si="14"/>
        <v>138</v>
      </c>
      <c r="G230" s="4">
        <f>F230*Variables_Weighted!$C$2</f>
        <v>23.0000000046</v>
      </c>
      <c r="I230">
        <f t="shared" si="15"/>
        <v>117</v>
      </c>
    </row>
    <row r="231" spans="1:9" ht="15" thickBot="1">
      <c r="A231" s="2" t="s">
        <v>226</v>
      </c>
      <c r="B231" s="10">
        <v>118892</v>
      </c>
      <c r="C231" s="15">
        <v>3</v>
      </c>
      <c r="D231" s="4">
        <f t="shared" si="12"/>
        <v>2.523298455741345E-5</v>
      </c>
      <c r="E231" s="4">
        <f t="shared" si="13"/>
        <v>3.0445155130512918E-2</v>
      </c>
      <c r="F231" s="4">
        <f t="shared" si="14"/>
        <v>127</v>
      </c>
      <c r="G231" s="4">
        <f>F231*Variables_Weighted!$C$2</f>
        <v>21.1666666709</v>
      </c>
      <c r="I231">
        <f t="shared" si="15"/>
        <v>128</v>
      </c>
    </row>
    <row r="232" spans="1:9" ht="15" thickBot="1">
      <c r="A232" s="2" t="s">
        <v>227</v>
      </c>
      <c r="B232" s="10">
        <v>1326436</v>
      </c>
      <c r="C232" s="15">
        <v>25</v>
      </c>
      <c r="D232" s="4">
        <f t="shared" si="12"/>
        <v>1.884749810771119E-5</v>
      </c>
      <c r="E232" s="4">
        <f t="shared" si="13"/>
        <v>2.2740671140415256E-2</v>
      </c>
      <c r="F232" s="4">
        <f t="shared" si="14"/>
        <v>112</v>
      </c>
      <c r="G232" s="4">
        <f>F232*Variables_Weighted!$C$2</f>
        <v>18.666666670399998</v>
      </c>
      <c r="I232">
        <f t="shared" si="15"/>
        <v>143</v>
      </c>
    </row>
    <row r="233" spans="1:9" ht="15" thickBot="1">
      <c r="A233" s="2" t="s">
        <v>228</v>
      </c>
      <c r="B233" s="10">
        <v>13996</v>
      </c>
      <c r="C233" s="15">
        <v>0</v>
      </c>
      <c r="D233" s="4">
        <f t="shared" si="12"/>
        <v>0</v>
      </c>
      <c r="E233" s="4">
        <f t="shared" si="13"/>
        <v>0</v>
      </c>
      <c r="F233" s="4">
        <f t="shared" si="14"/>
        <v>1</v>
      </c>
      <c r="G233" s="4">
        <f>F233*Variables_Weighted!$C$2</f>
        <v>0.16666666669999999</v>
      </c>
      <c r="I233">
        <f t="shared" si="15"/>
        <v>181</v>
      </c>
    </row>
    <row r="234" spans="1:9" ht="15" thickBot="1">
      <c r="A234" s="2" t="s">
        <v>229</v>
      </c>
      <c r="B234" s="10">
        <v>20030</v>
      </c>
      <c r="C234" s="15">
        <v>1</v>
      </c>
      <c r="D234" s="4">
        <f t="shared" si="12"/>
        <v>4.9925112331502743E-5</v>
      </c>
      <c r="E234" s="4">
        <f t="shared" si="13"/>
        <v>6.0237733129920819E-2</v>
      </c>
      <c r="F234" s="4">
        <f t="shared" si="14"/>
        <v>168</v>
      </c>
      <c r="G234" s="4">
        <f>F234*Variables_Weighted!$C$2</f>
        <v>28.0000000056</v>
      </c>
      <c r="I234">
        <f t="shared" si="15"/>
        <v>87</v>
      </c>
    </row>
    <row r="235" spans="1:9" ht="15" thickBot="1">
      <c r="A235" s="2" t="s">
        <v>230</v>
      </c>
      <c r="B235" s="10">
        <v>42488</v>
      </c>
      <c r="C235" s="15">
        <v>0</v>
      </c>
      <c r="D235" s="4">
        <f t="shared" si="12"/>
        <v>0</v>
      </c>
      <c r="E235" s="4">
        <f t="shared" si="13"/>
        <v>0</v>
      </c>
      <c r="F235" s="4">
        <f t="shared" si="14"/>
        <v>1</v>
      </c>
      <c r="G235" s="4">
        <f>F235*Variables_Weighted!$C$2</f>
        <v>0.16666666669999999</v>
      </c>
      <c r="I235">
        <f t="shared" si="15"/>
        <v>181</v>
      </c>
    </row>
    <row r="236" spans="1:9" ht="15" thickBot="1">
      <c r="A236" s="2" t="s">
        <v>231</v>
      </c>
      <c r="B236" s="10">
        <v>3152</v>
      </c>
      <c r="C236" s="15">
        <v>2</v>
      </c>
      <c r="D236" s="4">
        <f t="shared" si="12"/>
        <v>6.3451776649746188E-4</v>
      </c>
      <c r="E236" s="4">
        <f t="shared" si="13"/>
        <v>0.76558489504588445</v>
      </c>
      <c r="F236" s="4">
        <f t="shared" si="14"/>
        <v>252</v>
      </c>
      <c r="G236" s="4">
        <f>F236*Variables_Weighted!$C$2</f>
        <v>42.000000008400001</v>
      </c>
      <c r="I236">
        <f t="shared" si="15"/>
        <v>3</v>
      </c>
    </row>
    <row r="237" spans="1:9" ht="15" thickBot="1">
      <c r="A237" s="2" t="s">
        <v>232</v>
      </c>
      <c r="B237" s="10">
        <v>24940</v>
      </c>
      <c r="C237" s="15">
        <v>1</v>
      </c>
      <c r="D237" s="4">
        <f t="shared" si="12"/>
        <v>4.0096230954290296E-5</v>
      </c>
      <c r="E237" s="4">
        <f t="shared" si="13"/>
        <v>4.837858037659639E-2</v>
      </c>
      <c r="F237" s="4">
        <f t="shared" si="14"/>
        <v>149</v>
      </c>
      <c r="G237" s="4">
        <f>F237*Variables_Weighted!$C$2</f>
        <v>24.833333338299997</v>
      </c>
      <c r="I237">
        <f t="shared" si="15"/>
        <v>106</v>
      </c>
    </row>
    <row r="238" spans="1:9" ht="15" thickBot="1">
      <c r="A238" s="2" t="s">
        <v>233</v>
      </c>
      <c r="B238" s="10">
        <v>47606</v>
      </c>
      <c r="C238" s="15">
        <v>2</v>
      </c>
      <c r="D238" s="4">
        <f t="shared" si="12"/>
        <v>4.201151115405621E-5</v>
      </c>
      <c r="E238" s="4">
        <f t="shared" si="13"/>
        <v>5.0689484291573078E-2</v>
      </c>
      <c r="F238" s="4">
        <f t="shared" si="14"/>
        <v>152</v>
      </c>
      <c r="G238" s="4">
        <f>F238*Variables_Weighted!$C$2</f>
        <v>25.333333338399999</v>
      </c>
      <c r="I238">
        <f t="shared" si="15"/>
        <v>103</v>
      </c>
    </row>
    <row r="239" spans="1:9" ht="15" thickBot="1">
      <c r="A239" s="2" t="s">
        <v>234</v>
      </c>
      <c r="B239" s="10">
        <v>62859</v>
      </c>
      <c r="C239" s="15">
        <v>1</v>
      </c>
      <c r="D239" s="4">
        <f t="shared" si="12"/>
        <v>1.5908620881655768E-5</v>
      </c>
      <c r="E239" s="4">
        <f t="shared" si="13"/>
        <v>1.9194734160459345E-2</v>
      </c>
      <c r="F239" s="4">
        <f t="shared" si="14"/>
        <v>95</v>
      </c>
      <c r="G239" s="4">
        <f>F239*Variables_Weighted!$C$2</f>
        <v>15.833333336499999</v>
      </c>
      <c r="I239">
        <f t="shared" si="15"/>
        <v>160</v>
      </c>
    </row>
    <row r="240" spans="1:9" ht="15" thickBot="1">
      <c r="A240" s="2" t="s">
        <v>235</v>
      </c>
      <c r="B240" s="10">
        <v>91065</v>
      </c>
      <c r="C240" s="15">
        <v>5</v>
      </c>
      <c r="D240" s="4">
        <f t="shared" si="12"/>
        <v>5.4905836490418934E-5</v>
      </c>
      <c r="E240" s="4">
        <f t="shared" si="13"/>
        <v>6.6247284609472032E-2</v>
      </c>
      <c r="F240" s="4">
        <f t="shared" si="14"/>
        <v>180</v>
      </c>
      <c r="G240" s="4">
        <f>F240*Variables_Weighted!$C$2</f>
        <v>30.000000006</v>
      </c>
      <c r="I240">
        <f t="shared" si="15"/>
        <v>75</v>
      </c>
    </row>
    <row r="241" spans="1:9" ht="15" thickBot="1">
      <c r="A241" s="2" t="s">
        <v>236</v>
      </c>
      <c r="B241" s="10">
        <v>78870</v>
      </c>
      <c r="C241" s="15">
        <v>1</v>
      </c>
      <c r="D241" s="4">
        <f t="shared" si="12"/>
        <v>1.2679092177000126E-5</v>
      </c>
      <c r="E241" s="4">
        <f t="shared" si="13"/>
        <v>1.5298108210882642E-2</v>
      </c>
      <c r="F241" s="4">
        <f t="shared" si="14"/>
        <v>85</v>
      </c>
      <c r="G241" s="4">
        <f>F241*Variables_Weighted!$C$2</f>
        <v>14.1666666695</v>
      </c>
      <c r="I241">
        <f t="shared" si="15"/>
        <v>170</v>
      </c>
    </row>
    <row r="242" spans="1:9" ht="15" thickBot="1">
      <c r="A242" s="2" t="s">
        <v>237</v>
      </c>
      <c r="B242" s="10">
        <v>61894</v>
      </c>
      <c r="C242" s="15">
        <v>0</v>
      </c>
      <c r="D242" s="4">
        <f t="shared" si="12"/>
        <v>0</v>
      </c>
      <c r="E242" s="4">
        <f t="shared" si="13"/>
        <v>0</v>
      </c>
      <c r="F242" s="4">
        <f t="shared" si="14"/>
        <v>1</v>
      </c>
      <c r="G242" s="4">
        <f>F242*Variables_Weighted!$C$2</f>
        <v>0.16666666669999999</v>
      </c>
      <c r="I242">
        <f t="shared" si="15"/>
        <v>181</v>
      </c>
    </row>
    <row r="243" spans="1:9" ht="15" thickBot="1">
      <c r="A243" s="2" t="s">
        <v>238</v>
      </c>
      <c r="B243" s="10">
        <v>10964</v>
      </c>
      <c r="C243" s="15">
        <v>1</v>
      </c>
      <c r="D243" s="4">
        <f t="shared" si="12"/>
        <v>9.1207588471360816E-5</v>
      </c>
      <c r="E243" s="4">
        <f t="shared" si="13"/>
        <v>0.11004759162644236</v>
      </c>
      <c r="F243" s="4">
        <f t="shared" si="14"/>
        <v>202</v>
      </c>
      <c r="G243" s="4">
        <f>F243*Variables_Weighted!$C$2</f>
        <v>33.666666673400002</v>
      </c>
      <c r="I243">
        <f t="shared" si="15"/>
        <v>53</v>
      </c>
    </row>
    <row r="244" spans="1:9" ht="15" thickBot="1">
      <c r="A244" s="2" t="s">
        <v>239</v>
      </c>
      <c r="B244" s="10">
        <v>36159</v>
      </c>
      <c r="C244" s="15">
        <v>1</v>
      </c>
      <c r="D244" s="4">
        <f t="shared" si="12"/>
        <v>2.7655632069470946E-5</v>
      </c>
      <c r="E244" s="4">
        <f t="shared" si="13"/>
        <v>3.3368229060325619E-2</v>
      </c>
      <c r="F244" s="4">
        <f t="shared" si="14"/>
        <v>133</v>
      </c>
      <c r="G244" s="4">
        <f>F244*Variables_Weighted!$C$2</f>
        <v>22.1666666711</v>
      </c>
      <c r="I244">
        <f t="shared" si="15"/>
        <v>122</v>
      </c>
    </row>
    <row r="245" spans="1:9" ht="15" thickBot="1">
      <c r="A245" s="2" t="s">
        <v>240</v>
      </c>
      <c r="B245" s="10">
        <v>267780</v>
      </c>
      <c r="C245" s="15">
        <v>5</v>
      </c>
      <c r="D245" s="4">
        <f t="shared" si="12"/>
        <v>1.8672044215400703E-5</v>
      </c>
      <c r="E245" s="4">
        <f t="shared" si="13"/>
        <v>2.2528975177240909E-2</v>
      </c>
      <c r="F245" s="4">
        <f t="shared" si="14"/>
        <v>107</v>
      </c>
      <c r="G245" s="4">
        <f>F245*Variables_Weighted!$C$2</f>
        <v>17.833333336900001</v>
      </c>
      <c r="I245">
        <f t="shared" si="15"/>
        <v>148</v>
      </c>
    </row>
    <row r="246" spans="1:9" ht="15" thickBot="1">
      <c r="A246" s="2" t="s">
        <v>241</v>
      </c>
      <c r="B246" s="10">
        <v>41824</v>
      </c>
      <c r="C246" s="15">
        <v>1</v>
      </c>
      <c r="D246" s="4">
        <f t="shared" si="12"/>
        <v>2.3909716908951797E-5</v>
      </c>
      <c r="E246" s="4">
        <f t="shared" si="13"/>
        <v>2.8848550941859077E-2</v>
      </c>
      <c r="F246" s="4">
        <f t="shared" si="14"/>
        <v>124</v>
      </c>
      <c r="G246" s="4">
        <f>F246*Variables_Weighted!$C$2</f>
        <v>20.666666670799998</v>
      </c>
      <c r="I246">
        <f t="shared" si="15"/>
        <v>131</v>
      </c>
    </row>
    <row r="247" spans="1:9" ht="15" thickBot="1">
      <c r="A247" s="2" t="s">
        <v>242</v>
      </c>
      <c r="B247" s="10">
        <v>4807</v>
      </c>
      <c r="C247" s="15">
        <v>2</v>
      </c>
      <c r="D247" s="4">
        <f t="shared" si="12"/>
        <v>4.1605991262741833E-4</v>
      </c>
      <c r="E247" s="4">
        <f t="shared" si="13"/>
        <v>0.50200199483765928</v>
      </c>
      <c r="F247" s="4">
        <f t="shared" si="14"/>
        <v>248</v>
      </c>
      <c r="G247" s="4">
        <f>F247*Variables_Weighted!$C$2</f>
        <v>41.333333341599996</v>
      </c>
      <c r="I247">
        <f t="shared" si="15"/>
        <v>7</v>
      </c>
    </row>
    <row r="248" spans="1:9" ht="15" thickBot="1">
      <c r="A248" s="2" t="s">
        <v>243</v>
      </c>
      <c r="B248" s="10">
        <v>129978</v>
      </c>
      <c r="C248" s="15">
        <v>6</v>
      </c>
      <c r="D248" s="4">
        <f t="shared" si="12"/>
        <v>4.6161658126759911E-5</v>
      </c>
      <c r="E248" s="4">
        <f t="shared" si="13"/>
        <v>5.5696893070780316E-2</v>
      </c>
      <c r="F248" s="4">
        <f t="shared" si="14"/>
        <v>160</v>
      </c>
      <c r="G248" s="4">
        <f>F248*Variables_Weighted!$C$2</f>
        <v>26.666666671999998</v>
      </c>
      <c r="I248">
        <f t="shared" si="15"/>
        <v>95</v>
      </c>
    </row>
    <row r="249" spans="1:9" ht="15" thickBot="1">
      <c r="A249" s="2" t="s">
        <v>244</v>
      </c>
      <c r="B249" s="10">
        <v>12491</v>
      </c>
      <c r="C249" s="15">
        <v>2</v>
      </c>
      <c r="D249" s="4">
        <f t="shared" si="12"/>
        <v>1.6011528300376271E-4</v>
      </c>
      <c r="E249" s="4">
        <f t="shared" si="13"/>
        <v>0.19318898320267616</v>
      </c>
      <c r="F249" s="4">
        <f t="shared" si="14"/>
        <v>226</v>
      </c>
      <c r="G249" s="4">
        <f>F249*Variables_Weighted!$C$2</f>
        <v>37.666666674200002</v>
      </c>
      <c r="I249">
        <f t="shared" si="15"/>
        <v>29</v>
      </c>
    </row>
    <row r="250" spans="1:9" ht="15" thickBot="1">
      <c r="A250" s="2" t="s">
        <v>245</v>
      </c>
      <c r="B250" s="10">
        <v>20143</v>
      </c>
      <c r="C250" s="15">
        <v>0</v>
      </c>
      <c r="D250" s="4">
        <f t="shared" si="12"/>
        <v>0</v>
      </c>
      <c r="E250" s="4">
        <f t="shared" si="13"/>
        <v>0</v>
      </c>
      <c r="F250" s="4">
        <f t="shared" si="14"/>
        <v>1</v>
      </c>
      <c r="G250" s="4">
        <f>F250*Variables_Weighted!$C$2</f>
        <v>0.16666666669999999</v>
      </c>
      <c r="I250">
        <f t="shared" si="15"/>
        <v>181</v>
      </c>
    </row>
    <row r="251" spans="1:9" ht="15" thickBot="1">
      <c r="A251" s="2" t="s">
        <v>246</v>
      </c>
      <c r="B251" s="10">
        <v>671418</v>
      </c>
      <c r="C251" s="15">
        <v>10</v>
      </c>
      <c r="D251" s="4">
        <f t="shared" si="12"/>
        <v>1.4893851520215424E-5</v>
      </c>
      <c r="E251" s="4">
        <f t="shared" si="13"/>
        <v>1.7970352218622587E-2</v>
      </c>
      <c r="F251" s="4">
        <f t="shared" si="14"/>
        <v>89</v>
      </c>
      <c r="G251" s="4">
        <f>F251*Variables_Weighted!$C$2</f>
        <v>14.833333336299999</v>
      </c>
      <c r="I251">
        <f t="shared" si="15"/>
        <v>166</v>
      </c>
    </row>
    <row r="252" spans="1:9" ht="15" thickBot="1">
      <c r="A252" s="2" t="s">
        <v>247</v>
      </c>
      <c r="B252" s="10">
        <v>52735</v>
      </c>
      <c r="C252" s="15">
        <v>1</v>
      </c>
      <c r="D252" s="4">
        <f t="shared" si="12"/>
        <v>1.8962738219398882E-5</v>
      </c>
      <c r="E252" s="4">
        <f t="shared" si="13"/>
        <v>2.2879715456382177E-2</v>
      </c>
      <c r="F252" s="4">
        <f t="shared" si="14"/>
        <v>113</v>
      </c>
      <c r="G252" s="4">
        <f>F252*Variables_Weighted!$C$2</f>
        <v>18.833333337100001</v>
      </c>
      <c r="I252">
        <f t="shared" si="15"/>
        <v>142</v>
      </c>
    </row>
    <row r="253" spans="1:9" ht="15" thickBot="1">
      <c r="A253" s="2" t="s">
        <v>248</v>
      </c>
      <c r="B253" s="10">
        <v>7306</v>
      </c>
      <c r="C253" s="15">
        <v>1</v>
      </c>
      <c r="D253" s="4">
        <f t="shared" si="12"/>
        <v>1.3687380235422939E-4</v>
      </c>
      <c r="E253" s="4">
        <f t="shared" si="13"/>
        <v>0.16514670060119271</v>
      </c>
      <c r="F253" s="4">
        <f t="shared" si="14"/>
        <v>220</v>
      </c>
      <c r="G253" s="4">
        <f>F253*Variables_Weighted!$C$2</f>
        <v>36.666666673999998</v>
      </c>
      <c r="I253">
        <f t="shared" si="15"/>
        <v>35</v>
      </c>
    </row>
    <row r="254" spans="1:9" ht="15" thickBot="1">
      <c r="A254" s="2" t="s">
        <v>249</v>
      </c>
      <c r="B254" s="10">
        <v>74895</v>
      </c>
      <c r="C254" s="15">
        <v>1</v>
      </c>
      <c r="D254" s="4">
        <f t="shared" si="12"/>
        <v>1.3352026169971292E-5</v>
      </c>
      <c r="E254" s="4">
        <f t="shared" si="13"/>
        <v>1.6110044657084103E-2</v>
      </c>
      <c r="F254" s="4">
        <f t="shared" si="14"/>
        <v>86</v>
      </c>
      <c r="G254" s="4">
        <f>F254*Variables_Weighted!$C$2</f>
        <v>14.333333336199999</v>
      </c>
      <c r="I254">
        <f t="shared" si="15"/>
        <v>169</v>
      </c>
    </row>
    <row r="255" spans="1:9" ht="15" thickBot="1">
      <c r="A255" s="2" t="s">
        <v>250</v>
      </c>
      <c r="B255" s="10">
        <v>46857</v>
      </c>
      <c r="C255" s="15">
        <v>2</v>
      </c>
      <c r="D255" s="4">
        <f t="shared" si="12"/>
        <v>4.2683056960539514E-5</v>
      </c>
      <c r="E255" s="4">
        <f t="shared" si="13"/>
        <v>5.1499745804994515E-2</v>
      </c>
      <c r="F255" s="4">
        <f t="shared" si="14"/>
        <v>153</v>
      </c>
      <c r="G255" s="4">
        <f>F255*Variables_Weighted!$C$2</f>
        <v>25.500000005099999</v>
      </c>
      <c r="I255">
        <f t="shared" si="15"/>
        <v>102</v>
      </c>
    </row>
    <row r="256" spans="1:9" ht="15" thickBot="1">
      <c r="A256" s="2" t="s">
        <v>251</v>
      </c>
      <c r="B256" s="10">
        <v>7451</v>
      </c>
      <c r="C256" s="15">
        <v>1</v>
      </c>
      <c r="D256" s="4">
        <f t="shared" si="12"/>
        <v>1.3421017313112335E-4</v>
      </c>
      <c r="E256" s="4">
        <f t="shared" si="13"/>
        <v>0.16193286734563336</v>
      </c>
      <c r="F256" s="4">
        <f t="shared" si="14"/>
        <v>218</v>
      </c>
      <c r="G256" s="4">
        <f>F256*Variables_Weighted!$C$2</f>
        <v>36.333333340599999</v>
      </c>
      <c r="I256">
        <f t="shared" si="15"/>
        <v>37</v>
      </c>
    </row>
    <row r="257" spans="1:9" ht="15" thickBot="1">
      <c r="A257" s="2" t="s">
        <v>252</v>
      </c>
      <c r="B257" s="10">
        <v>17962</v>
      </c>
      <c r="C257" s="15">
        <v>2</v>
      </c>
      <c r="D257" s="4">
        <f t="shared" si="12"/>
        <v>1.1134617525887985E-4</v>
      </c>
      <c r="E257" s="4">
        <f t="shared" si="13"/>
        <v>0.1343460410413444</v>
      </c>
      <c r="F257" s="4">
        <f t="shared" si="14"/>
        <v>212</v>
      </c>
      <c r="G257" s="4">
        <f>F257*Variables_Weighted!$C$2</f>
        <v>35.333333340399996</v>
      </c>
      <c r="I257">
        <f t="shared" si="15"/>
        <v>43</v>
      </c>
    </row>
    <row r="258" spans="1:9" ht="15" thickBot="1">
      <c r="A258" s="2" t="s">
        <v>253</v>
      </c>
      <c r="B258" s="10">
        <v>13849</v>
      </c>
      <c r="C258" s="15">
        <v>0</v>
      </c>
      <c r="D258" s="4">
        <f t="shared" si="12"/>
        <v>0</v>
      </c>
      <c r="E258" s="4">
        <f t="shared" si="13"/>
        <v>0</v>
      </c>
      <c r="F258" s="4">
        <f t="shared" si="14"/>
        <v>1</v>
      </c>
      <c r="G258" s="4">
        <f>F258*Variables_Weighted!$C$2</f>
        <v>0.16666666669999999</v>
      </c>
      <c r="I258">
        <f t="shared" si="15"/>
        <v>181</v>
      </c>
    </row>
    <row r="259" spans="1:9" ht="15" thickBot="1">
      <c r="A259" s="2" t="s">
        <v>254</v>
      </c>
      <c r="B259" s="10">
        <v>9377</v>
      </c>
      <c r="C259" s="15">
        <v>0</v>
      </c>
      <c r="D259" s="4">
        <f t="shared" si="12"/>
        <v>0</v>
      </c>
      <c r="E259" s="4">
        <f t="shared" si="13"/>
        <v>0</v>
      </c>
      <c r="F259" s="4">
        <f t="shared" si="14"/>
        <v>1</v>
      </c>
      <c r="G259" s="4">
        <f>F259*Variables_Weighted!$C$2</f>
        <v>0.16666666669999999</v>
      </c>
      <c r="I259">
        <f t="shared" si="15"/>
        <v>181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11AA-575C-441D-8773-0EAA588CB359}">
  <dimension ref="A1:I259"/>
  <sheetViews>
    <sheetView workbookViewId="0">
      <selection activeCell="F6" sqref="F6"/>
    </sheetView>
  </sheetViews>
  <sheetFormatPr defaultRowHeight="14.4"/>
  <cols>
    <col min="1" max="1" width="21.6640625" customWidth="1"/>
    <col min="2" max="7" width="10.77734375" customWidth="1"/>
  </cols>
  <sheetData>
    <row r="1" spans="1:9">
      <c r="A1" s="50" t="s">
        <v>255</v>
      </c>
      <c r="B1" s="51"/>
      <c r="C1" s="51"/>
      <c r="D1" s="51"/>
      <c r="E1" s="51"/>
      <c r="F1" s="51"/>
      <c r="G1" s="51"/>
      <c r="H1" s="51"/>
    </row>
    <row r="2" spans="1:9">
      <c r="A2" s="51"/>
      <c r="B2" s="51"/>
      <c r="C2" s="51"/>
      <c r="D2" s="51"/>
      <c r="E2" s="51"/>
      <c r="F2" s="51"/>
      <c r="G2" s="51"/>
      <c r="H2" s="51"/>
    </row>
    <row r="3" spans="1:9">
      <c r="H3" s="3"/>
    </row>
    <row r="4" spans="1:9">
      <c r="A4" s="1" t="s">
        <v>0</v>
      </c>
      <c r="B4" s="54" t="s">
        <v>257</v>
      </c>
      <c r="C4" s="55"/>
      <c r="D4" s="55"/>
      <c r="E4" s="55"/>
      <c r="F4" s="55"/>
      <c r="G4" s="55"/>
    </row>
    <row r="5" spans="1:9" ht="43.8" thickBot="1">
      <c r="A5" s="1" t="s">
        <v>1</v>
      </c>
      <c r="B5" s="5" t="s">
        <v>256</v>
      </c>
      <c r="C5" s="5" t="s">
        <v>257</v>
      </c>
      <c r="D5" s="5" t="s">
        <v>292</v>
      </c>
      <c r="E5" s="5" t="s">
        <v>293</v>
      </c>
      <c r="F5" s="5" t="s">
        <v>294</v>
      </c>
      <c r="G5" s="5" t="s">
        <v>295</v>
      </c>
      <c r="I5" s="5" t="s">
        <v>303</v>
      </c>
    </row>
    <row r="6" spans="1:9" ht="15" thickBot="1">
      <c r="A6" s="2" t="s">
        <v>2</v>
      </c>
      <c r="B6" s="10">
        <v>58064</v>
      </c>
      <c r="C6" s="11">
        <v>651</v>
      </c>
      <c r="D6" s="4">
        <f t="shared" ref="D6:D69" si="0">C6/B6</f>
        <v>1.1211766326811794E-2</v>
      </c>
      <c r="E6" s="4">
        <f>(D6-MIN(D$6:D$259))/(MAX(D$6:D$259) - MIN(D$6-D$259))</f>
        <v>2.5141084073082284E-2</v>
      </c>
      <c r="F6" s="4">
        <f>RANK(E6,E$6:E$259, 0)</f>
        <v>141</v>
      </c>
      <c r="G6" s="4">
        <f>F6*Variables_Weighted!$C$3</f>
        <v>27.416666660400001</v>
      </c>
      <c r="I6">
        <f>RANK(E6,E$6:E$259, 1)</f>
        <v>114</v>
      </c>
    </row>
    <row r="7" spans="1:9" ht="15" thickBot="1">
      <c r="A7" s="2" t="s">
        <v>3</v>
      </c>
      <c r="B7" s="10">
        <v>18334</v>
      </c>
      <c r="C7" s="11">
        <v>312</v>
      </c>
      <c r="D7" s="4">
        <f t="shared" si="0"/>
        <v>1.7017562997709176E-2</v>
      </c>
      <c r="E7" s="4">
        <f t="shared" ref="E7:E70" si="1">(D7-MIN(D$6:D$259))/(MAX(D$6:D$259) - MIN(D$6-D$259))</f>
        <v>3.8159908936136577E-2</v>
      </c>
      <c r="F7" s="4">
        <f t="shared" ref="F7:F70" si="2">RANK(E7,E$6:E$259, 0)</f>
        <v>71</v>
      </c>
      <c r="G7" s="4">
        <f>F7*Variables_Weighted!$C$3</f>
        <v>13.8055555524</v>
      </c>
      <c r="I7">
        <f t="shared" ref="I7:I70" si="3">RANK(E7,E$6:E$259, 1)</f>
        <v>184</v>
      </c>
    </row>
    <row r="8" spans="1:9" ht="15" thickBot="1">
      <c r="A8" s="2" t="s">
        <v>4</v>
      </c>
      <c r="B8" s="10">
        <v>87101</v>
      </c>
      <c r="C8" s="11">
        <v>2219</v>
      </c>
      <c r="D8" s="4">
        <f t="shared" si="0"/>
        <v>2.5476171341316401E-2</v>
      </c>
      <c r="E8" s="4">
        <f t="shared" si="1"/>
        <v>5.7127355929689524E-2</v>
      </c>
      <c r="F8" s="4">
        <f t="shared" si="2"/>
        <v>29</v>
      </c>
      <c r="G8" s="4">
        <f>F8*Variables_Weighted!$C$3</f>
        <v>5.6388888876000003</v>
      </c>
      <c r="I8">
        <f t="shared" si="3"/>
        <v>226</v>
      </c>
    </row>
    <row r="9" spans="1:9" ht="15" thickBot="1">
      <c r="A9" s="2" t="s">
        <v>5</v>
      </c>
      <c r="B9" s="10">
        <v>24944</v>
      </c>
      <c r="C9" s="11">
        <v>893</v>
      </c>
      <c r="D9" s="4">
        <f t="shared" si="0"/>
        <v>3.5800192431045541E-2</v>
      </c>
      <c r="E9" s="4">
        <f t="shared" si="1"/>
        <v>8.0277774393946191E-2</v>
      </c>
      <c r="F9" s="4">
        <f t="shared" si="2"/>
        <v>11</v>
      </c>
      <c r="G9" s="4">
        <f>F9*Variables_Weighted!$C$3</f>
        <v>2.1388888883999999</v>
      </c>
      <c r="I9">
        <f t="shared" si="3"/>
        <v>244</v>
      </c>
    </row>
    <row r="10" spans="1:9" ht="15" thickBot="1">
      <c r="A10" s="2" t="s">
        <v>6</v>
      </c>
      <c r="B10" s="10">
        <v>8835</v>
      </c>
      <c r="C10" s="11">
        <v>9</v>
      </c>
      <c r="D10" s="4">
        <f t="shared" si="0"/>
        <v>1.0186757215619694E-3</v>
      </c>
      <c r="E10" s="4">
        <f t="shared" si="1"/>
        <v>2.2842620165702231E-3</v>
      </c>
      <c r="F10" s="4">
        <f t="shared" si="2"/>
        <v>246</v>
      </c>
      <c r="G10" s="4">
        <f>F10*Variables_Weighted!$C$3</f>
        <v>47.833333322400001</v>
      </c>
      <c r="I10">
        <f t="shared" si="3"/>
        <v>9</v>
      </c>
    </row>
    <row r="11" spans="1:9" ht="15" thickBot="1">
      <c r="A11" s="2" t="s">
        <v>7</v>
      </c>
      <c r="B11" s="10">
        <v>1850</v>
      </c>
      <c r="C11" s="11">
        <v>25</v>
      </c>
      <c r="D11" s="4">
        <f t="shared" si="0"/>
        <v>1.3513513513513514E-2</v>
      </c>
      <c r="E11" s="4">
        <f t="shared" si="1"/>
        <v>3.030248485945634E-2</v>
      </c>
      <c r="F11" s="4">
        <f t="shared" si="2"/>
        <v>110</v>
      </c>
      <c r="G11" s="4">
        <f>F11*Variables_Weighted!$C$3</f>
        <v>21.388888884</v>
      </c>
      <c r="I11">
        <f t="shared" si="3"/>
        <v>145</v>
      </c>
    </row>
    <row r="12" spans="1:9" ht="15" thickBot="1">
      <c r="A12" s="2" t="s">
        <v>8</v>
      </c>
      <c r="B12" s="10">
        <v>50864</v>
      </c>
      <c r="C12" s="11">
        <v>1142</v>
      </c>
      <c r="D12" s="4">
        <f t="shared" si="0"/>
        <v>2.2452028939918212E-2</v>
      </c>
      <c r="E12" s="4">
        <f t="shared" si="1"/>
        <v>5.0346067759180088E-2</v>
      </c>
      <c r="F12" s="4">
        <f t="shared" si="2"/>
        <v>36</v>
      </c>
      <c r="G12" s="4">
        <f>F12*Variables_Weighted!$C$3</f>
        <v>6.9999999983999999</v>
      </c>
      <c r="I12">
        <f t="shared" si="3"/>
        <v>219</v>
      </c>
    </row>
    <row r="13" spans="1:9" ht="15" thickBot="1">
      <c r="A13" s="2" t="s">
        <v>9</v>
      </c>
      <c r="B13" s="10">
        <v>31097</v>
      </c>
      <c r="C13" s="11">
        <v>310</v>
      </c>
      <c r="D13" s="4">
        <f t="shared" si="0"/>
        <v>9.9688072804450592E-3</v>
      </c>
      <c r="E13" s="4">
        <f t="shared" si="1"/>
        <v>2.2353892744506814E-2</v>
      </c>
      <c r="F13" s="4">
        <f t="shared" si="2"/>
        <v>153</v>
      </c>
      <c r="G13" s="4">
        <f>F13*Variables_Weighted!$C$3</f>
        <v>29.749999993199999</v>
      </c>
      <c r="I13">
        <f t="shared" si="3"/>
        <v>102</v>
      </c>
    </row>
    <row r="14" spans="1:9" ht="15" thickBot="1">
      <c r="A14" s="2" t="s">
        <v>10</v>
      </c>
      <c r="B14" s="10">
        <v>6779</v>
      </c>
      <c r="C14" s="11">
        <v>38</v>
      </c>
      <c r="D14" s="4">
        <f t="shared" si="0"/>
        <v>5.6055465407877265E-3</v>
      </c>
      <c r="E14" s="4">
        <f t="shared" si="1"/>
        <v>1.2569787199408648E-2</v>
      </c>
      <c r="F14" s="4">
        <f t="shared" si="2"/>
        <v>214</v>
      </c>
      <c r="G14" s="4">
        <f>F14*Variables_Weighted!$C$3</f>
        <v>41.611111101600002</v>
      </c>
      <c r="I14">
        <f t="shared" si="3"/>
        <v>41</v>
      </c>
    </row>
    <row r="15" spans="1:9" ht="15" thickBot="1">
      <c r="A15" s="2" t="s">
        <v>11</v>
      </c>
      <c r="B15" s="10">
        <v>22115</v>
      </c>
      <c r="C15" s="11">
        <v>173</v>
      </c>
      <c r="D15" s="4">
        <f t="shared" si="0"/>
        <v>7.8227447433868412E-3</v>
      </c>
      <c r="E15" s="4">
        <f t="shared" si="1"/>
        <v>1.7541596706794484E-2</v>
      </c>
      <c r="F15" s="4">
        <f t="shared" si="2"/>
        <v>189</v>
      </c>
      <c r="G15" s="4">
        <f>F15*Variables_Weighted!$C$3</f>
        <v>36.749999991599999</v>
      </c>
      <c r="I15">
        <f t="shared" si="3"/>
        <v>66</v>
      </c>
    </row>
    <row r="16" spans="1:9" ht="15" thickBot="1">
      <c r="A16" s="2" t="s">
        <v>12</v>
      </c>
      <c r="B16" s="10">
        <v>106188</v>
      </c>
      <c r="C16" s="11">
        <v>1882</v>
      </c>
      <c r="D16" s="4">
        <f t="shared" si="0"/>
        <v>1.7723283233510377E-2</v>
      </c>
      <c r="E16" s="4">
        <f t="shared" si="1"/>
        <v>3.9742404616404541E-2</v>
      </c>
      <c r="F16" s="4">
        <f t="shared" si="2"/>
        <v>66</v>
      </c>
      <c r="G16" s="4">
        <f>F16*Variables_Weighted!$C$3</f>
        <v>12.8333333304</v>
      </c>
      <c r="I16">
        <f t="shared" si="3"/>
        <v>189</v>
      </c>
    </row>
    <row r="17" spans="1:9" ht="15" thickBot="1">
      <c r="A17" s="2" t="s">
        <v>13</v>
      </c>
      <c r="B17" s="10">
        <v>3466</v>
      </c>
      <c r="C17" s="11">
        <v>18</v>
      </c>
      <c r="D17" s="4">
        <f t="shared" si="0"/>
        <v>5.1933064050779E-3</v>
      </c>
      <c r="E17" s="4">
        <f t="shared" si="1"/>
        <v>1.1645386564568911E-2</v>
      </c>
      <c r="F17" s="4">
        <f t="shared" si="2"/>
        <v>218</v>
      </c>
      <c r="G17" s="4">
        <f>F17*Variables_Weighted!$C$3</f>
        <v>42.388888879200003</v>
      </c>
      <c r="I17">
        <f t="shared" si="3"/>
        <v>37</v>
      </c>
    </row>
    <row r="18" spans="1:9" ht="15" thickBot="1">
      <c r="A18" s="2" t="s">
        <v>14</v>
      </c>
      <c r="B18" s="10">
        <v>30394</v>
      </c>
      <c r="C18" s="11">
        <v>933</v>
      </c>
      <c r="D18" s="4">
        <f t="shared" si="0"/>
        <v>3.0696848062117522E-2</v>
      </c>
      <c r="E18" s="4">
        <f t="shared" si="1"/>
        <v>6.8834117249015739E-2</v>
      </c>
      <c r="F18" s="4">
        <f t="shared" si="2"/>
        <v>15</v>
      </c>
      <c r="G18" s="4">
        <f>F18*Variables_Weighted!$C$3</f>
        <v>2.9166666659999998</v>
      </c>
      <c r="I18">
        <f t="shared" si="3"/>
        <v>240</v>
      </c>
    </row>
    <row r="19" spans="1:9" ht="15" thickBot="1">
      <c r="A19" s="2" t="s">
        <v>15</v>
      </c>
      <c r="B19" s="10">
        <v>388386</v>
      </c>
      <c r="C19" s="11">
        <v>7326</v>
      </c>
      <c r="D19" s="4">
        <f t="shared" si="0"/>
        <v>1.8862677851415859E-2</v>
      </c>
      <c r="E19" s="4">
        <f t="shared" si="1"/>
        <v>4.2297364740098528E-2</v>
      </c>
      <c r="F19" s="4">
        <f t="shared" si="2"/>
        <v>59</v>
      </c>
      <c r="G19" s="4">
        <f>F19*Variables_Weighted!$C$3</f>
        <v>11.472222219600001</v>
      </c>
      <c r="I19">
        <f t="shared" si="3"/>
        <v>196</v>
      </c>
    </row>
    <row r="20" spans="1:9" ht="15" thickBot="1">
      <c r="A20" s="2" t="s">
        <v>16</v>
      </c>
      <c r="B20" s="10">
        <v>2059530</v>
      </c>
      <c r="C20" s="11">
        <v>99771</v>
      </c>
      <c r="D20" s="4">
        <f t="shared" si="0"/>
        <v>4.844357693260113E-2</v>
      </c>
      <c r="E20" s="4">
        <f t="shared" si="1"/>
        <v>0.10862909598381601</v>
      </c>
      <c r="F20" s="4">
        <f t="shared" si="2"/>
        <v>4</v>
      </c>
      <c r="G20" s="4">
        <f>F20*Variables_Weighted!$C$3</f>
        <v>0.7777777776</v>
      </c>
      <c r="I20">
        <f t="shared" si="3"/>
        <v>251</v>
      </c>
    </row>
    <row r="21" spans="1:9" ht="15" thickBot="1">
      <c r="A21" s="2" t="s">
        <v>17</v>
      </c>
      <c r="B21" s="10">
        <v>12418</v>
      </c>
      <c r="C21" s="11">
        <v>109</v>
      </c>
      <c r="D21" s="4">
        <f t="shared" si="0"/>
        <v>8.7775809309067476E-3</v>
      </c>
      <c r="E21" s="4">
        <f t="shared" si="1"/>
        <v>1.9682705981347626E-2</v>
      </c>
      <c r="F21" s="4">
        <f t="shared" si="2"/>
        <v>174</v>
      </c>
      <c r="G21" s="4">
        <f>F21*Variables_Weighted!$C$3</f>
        <v>33.833333325600002</v>
      </c>
      <c r="I21">
        <f t="shared" si="3"/>
        <v>81</v>
      </c>
    </row>
    <row r="22" spans="1:9" ht="15" thickBot="1">
      <c r="A22" s="2" t="s">
        <v>18</v>
      </c>
      <c r="B22" s="11">
        <v>585</v>
      </c>
      <c r="C22" s="11">
        <v>9</v>
      </c>
      <c r="D22" s="4">
        <f t="shared" si="0"/>
        <v>1.5384615384615385E-2</v>
      </c>
      <c r="E22" s="4">
        <f t="shared" si="1"/>
        <v>3.4498213532304138E-2</v>
      </c>
      <c r="F22" s="4">
        <f t="shared" si="2"/>
        <v>92</v>
      </c>
      <c r="G22" s="4">
        <f>F22*Variables_Weighted!$C$3</f>
        <v>17.8888888848</v>
      </c>
      <c r="I22">
        <f t="shared" si="3"/>
        <v>163</v>
      </c>
    </row>
    <row r="23" spans="1:9" ht="15" thickBot="1">
      <c r="A23" s="2" t="s">
        <v>19</v>
      </c>
      <c r="B23" s="10">
        <v>18697</v>
      </c>
      <c r="C23" s="11">
        <v>90</v>
      </c>
      <c r="D23" s="4">
        <f t="shared" si="0"/>
        <v>4.8136064609295608E-3</v>
      </c>
      <c r="E23" s="4">
        <f t="shared" si="1"/>
        <v>1.0793953530725743E-2</v>
      </c>
      <c r="F23" s="4">
        <f t="shared" si="2"/>
        <v>221</v>
      </c>
      <c r="G23" s="4">
        <f>F23*Variables_Weighted!$C$3</f>
        <v>42.972222212399998</v>
      </c>
      <c r="I23">
        <f t="shared" si="3"/>
        <v>34</v>
      </c>
    </row>
    <row r="24" spans="1:9" ht="15" thickBot="1">
      <c r="A24" s="2" t="s">
        <v>20</v>
      </c>
      <c r="B24" s="10">
        <v>92035</v>
      </c>
      <c r="C24" s="11">
        <v>1784</v>
      </c>
      <c r="D24" s="4">
        <f t="shared" si="0"/>
        <v>1.9383930026620307E-2</v>
      </c>
      <c r="E24" s="4">
        <f t="shared" si="1"/>
        <v>4.3466212214983299E-2</v>
      </c>
      <c r="F24" s="4">
        <f t="shared" si="2"/>
        <v>55</v>
      </c>
      <c r="G24" s="4">
        <f>F24*Variables_Weighted!$C$3</f>
        <v>10.694444442</v>
      </c>
      <c r="I24">
        <f t="shared" si="3"/>
        <v>200</v>
      </c>
    </row>
    <row r="25" spans="1:9" ht="15" thickBot="1">
      <c r="A25" s="2" t="s">
        <v>21</v>
      </c>
      <c r="B25" s="10">
        <v>388181</v>
      </c>
      <c r="C25" s="11">
        <v>6549</v>
      </c>
      <c r="D25" s="4">
        <f t="shared" si="0"/>
        <v>1.6870995746829442E-2</v>
      </c>
      <c r="E25" s="4">
        <f t="shared" si="1"/>
        <v>3.7831248895486606E-2</v>
      </c>
      <c r="F25" s="4">
        <f t="shared" si="2"/>
        <v>74</v>
      </c>
      <c r="G25" s="4">
        <f>F25*Variables_Weighted!$C$3</f>
        <v>14.3888888856</v>
      </c>
      <c r="I25">
        <f t="shared" si="3"/>
        <v>181</v>
      </c>
    </row>
    <row r="26" spans="1:9" ht="15" thickBot="1">
      <c r="A26" s="2" t="s">
        <v>22</v>
      </c>
      <c r="B26" s="10">
        <v>242014</v>
      </c>
      <c r="C26" s="11">
        <v>4035</v>
      </c>
      <c r="D26" s="4">
        <f t="shared" si="0"/>
        <v>1.6672589189055179E-2</v>
      </c>
      <c r="E26" s="4">
        <f t="shared" si="1"/>
        <v>3.738634522872672E-2</v>
      </c>
      <c r="F26" s="4">
        <f t="shared" si="2"/>
        <v>77</v>
      </c>
      <c r="G26" s="4">
        <f>F26*Variables_Weighted!$C$3</f>
        <v>14.972222218800001</v>
      </c>
      <c r="I26">
        <f t="shared" si="3"/>
        <v>178</v>
      </c>
    </row>
    <row r="27" spans="1:9" ht="15" thickBot="1">
      <c r="A27" s="2" t="s">
        <v>23</v>
      </c>
      <c r="B27" s="10">
        <v>9343</v>
      </c>
      <c r="C27" s="11">
        <v>37</v>
      </c>
      <c r="D27" s="4">
        <f t="shared" si="0"/>
        <v>3.9601840950444179E-3</v>
      </c>
      <c r="E27" s="4">
        <f t="shared" si="1"/>
        <v>8.8802529749750017E-3</v>
      </c>
      <c r="F27" s="4">
        <f t="shared" si="2"/>
        <v>224</v>
      </c>
      <c r="G27" s="4">
        <f>F27*Variables_Weighted!$C$3</f>
        <v>43.555555545600001</v>
      </c>
      <c r="I27">
        <f t="shared" si="3"/>
        <v>31</v>
      </c>
    </row>
    <row r="28" spans="1:9" ht="15" thickBot="1">
      <c r="A28" s="2" t="s">
        <v>24</v>
      </c>
      <c r="B28" s="10">
        <v>1431</v>
      </c>
      <c r="C28" s="11">
        <v>12</v>
      </c>
      <c r="D28" s="4">
        <f t="shared" si="0"/>
        <v>8.385744234800839E-3</v>
      </c>
      <c r="E28" s="4">
        <f t="shared" si="1"/>
        <v>1.8804057690564101E-2</v>
      </c>
      <c r="F28" s="4">
        <f t="shared" si="2"/>
        <v>182</v>
      </c>
      <c r="G28" s="4">
        <f>F28*Variables_Weighted!$C$3</f>
        <v>35.388888880800003</v>
      </c>
      <c r="I28">
        <f t="shared" si="3"/>
        <v>73</v>
      </c>
    </row>
    <row r="29" spans="1:9" ht="15" thickBot="1">
      <c r="A29" s="2" t="s">
        <v>25</v>
      </c>
      <c r="B29" s="10">
        <v>6906</v>
      </c>
      <c r="C29" s="11">
        <v>22</v>
      </c>
      <c r="D29" s="4">
        <f t="shared" si="0"/>
        <v>3.1856356791196061E-3</v>
      </c>
      <c r="E29" s="4">
        <f t="shared" si="1"/>
        <v>7.1434180931356671E-3</v>
      </c>
      <c r="F29" s="4">
        <f t="shared" si="2"/>
        <v>229</v>
      </c>
      <c r="G29" s="4">
        <f>F29*Variables_Weighted!$C$3</f>
        <v>44.5277777676</v>
      </c>
      <c r="I29">
        <f t="shared" si="3"/>
        <v>26</v>
      </c>
    </row>
    <row r="30" spans="1:9" ht="15" thickBot="1">
      <c r="A30" s="2" t="s">
        <v>26</v>
      </c>
      <c r="B30" s="10">
        <v>38373</v>
      </c>
      <c r="C30" s="11">
        <v>758</v>
      </c>
      <c r="D30" s="4">
        <f t="shared" si="0"/>
        <v>1.9753472493680452E-2</v>
      </c>
      <c r="E30" s="4">
        <f t="shared" si="1"/>
        <v>4.4294868285946497E-2</v>
      </c>
      <c r="F30" s="4">
        <f t="shared" si="2"/>
        <v>52</v>
      </c>
      <c r="G30" s="4">
        <f>F30*Variables_Weighted!$C$3</f>
        <v>10.111111108799999</v>
      </c>
      <c r="I30">
        <f t="shared" si="3"/>
        <v>203</v>
      </c>
    </row>
    <row r="31" spans="1:9" ht="15" thickBot="1">
      <c r="A31" s="2" t="s">
        <v>27</v>
      </c>
      <c r="B31" s="10">
        <v>18657</v>
      </c>
      <c r="C31" s="11">
        <v>181</v>
      </c>
      <c r="D31" s="4">
        <f t="shared" si="0"/>
        <v>9.7014525379214237E-3</v>
      </c>
      <c r="E31" s="4">
        <f t="shared" si="1"/>
        <v>2.1754380779737268E-2</v>
      </c>
      <c r="F31" s="4">
        <f t="shared" si="2"/>
        <v>160</v>
      </c>
      <c r="G31" s="4">
        <f>F31*Variables_Weighted!$C$3</f>
        <v>31.111111103999999</v>
      </c>
      <c r="I31">
        <f t="shared" si="3"/>
        <v>95</v>
      </c>
    </row>
    <row r="32" spans="1:9" ht="15" thickBot="1">
      <c r="A32" s="2" t="s">
        <v>28</v>
      </c>
      <c r="B32" s="10">
        <v>52502</v>
      </c>
      <c r="C32" s="11">
        <v>635</v>
      </c>
      <c r="D32" s="4">
        <f t="shared" si="0"/>
        <v>1.2094777341815549E-2</v>
      </c>
      <c r="E32" s="4">
        <f t="shared" si="1"/>
        <v>2.7121133738635735E-2</v>
      </c>
      <c r="F32" s="4">
        <f t="shared" si="2"/>
        <v>129</v>
      </c>
      <c r="G32" s="4">
        <f>F32*Variables_Weighted!$C$3</f>
        <v>25.083333327599998</v>
      </c>
      <c r="I32">
        <f t="shared" si="3"/>
        <v>126</v>
      </c>
    </row>
    <row r="33" spans="1:9" ht="15" thickBot="1">
      <c r="A33" s="2" t="s">
        <v>29</v>
      </c>
      <c r="B33" s="10">
        <v>47848</v>
      </c>
      <c r="C33" s="11">
        <v>351</v>
      </c>
      <c r="D33" s="4">
        <f t="shared" si="0"/>
        <v>7.3357298110683835E-3</v>
      </c>
      <c r="E33" s="4">
        <f t="shared" si="1"/>
        <v>1.6449522273439203E-2</v>
      </c>
      <c r="F33" s="4">
        <f t="shared" si="2"/>
        <v>193</v>
      </c>
      <c r="G33" s="4">
        <f>F33*Variables_Weighted!$C$3</f>
        <v>37.5277777692</v>
      </c>
      <c r="I33">
        <f t="shared" si="3"/>
        <v>62</v>
      </c>
    </row>
    <row r="34" spans="1:9" ht="15" thickBot="1">
      <c r="A34" s="2" t="s">
        <v>30</v>
      </c>
      <c r="B34" s="10">
        <v>19706</v>
      </c>
      <c r="C34" s="11">
        <v>315</v>
      </c>
      <c r="D34" s="4">
        <f t="shared" si="0"/>
        <v>1.5984979194154064E-2</v>
      </c>
      <c r="E34" s="4">
        <f t="shared" si="1"/>
        <v>3.5844459660708781E-2</v>
      </c>
      <c r="F34" s="4">
        <f t="shared" si="2"/>
        <v>83</v>
      </c>
      <c r="G34" s="4">
        <f>F34*Variables_Weighted!$C$3</f>
        <v>16.1388888852</v>
      </c>
      <c r="I34">
        <f t="shared" si="3"/>
        <v>172</v>
      </c>
    </row>
    <row r="35" spans="1:9" ht="15" thickBot="1">
      <c r="A35" s="2" t="s">
        <v>31</v>
      </c>
      <c r="B35" s="10">
        <v>14210</v>
      </c>
      <c r="C35" s="11">
        <v>106</v>
      </c>
      <c r="D35" s="4">
        <f t="shared" si="0"/>
        <v>7.4595355383532723E-3</v>
      </c>
      <c r="E35" s="4">
        <f t="shared" si="1"/>
        <v>1.6727142240504964E-2</v>
      </c>
      <c r="F35" s="4">
        <f t="shared" si="2"/>
        <v>191</v>
      </c>
      <c r="G35" s="4">
        <f>F35*Variables_Weighted!$C$3</f>
        <v>37.138888880400003</v>
      </c>
      <c r="I35">
        <f t="shared" si="3"/>
        <v>64</v>
      </c>
    </row>
    <row r="36" spans="1:9" ht="15" thickBot="1">
      <c r="A36" s="2" t="s">
        <v>32</v>
      </c>
      <c r="B36" s="10">
        <v>425208</v>
      </c>
      <c r="C36" s="11">
        <v>9194</v>
      </c>
      <c r="D36" s="4">
        <f t="shared" si="0"/>
        <v>2.1622358939624841E-2</v>
      </c>
      <c r="E36" s="4">
        <f t="shared" si="1"/>
        <v>4.8485629125134697E-2</v>
      </c>
      <c r="F36" s="4">
        <f t="shared" si="2"/>
        <v>42</v>
      </c>
      <c r="G36" s="4">
        <f>F36*Variables_Weighted!$C$3</f>
        <v>8.1666666647999993</v>
      </c>
      <c r="I36">
        <f t="shared" si="3"/>
        <v>213</v>
      </c>
    </row>
    <row r="37" spans="1:9" ht="15" thickBot="1">
      <c r="A37" s="2" t="s">
        <v>33</v>
      </c>
      <c r="B37" s="10">
        <v>12716</v>
      </c>
      <c r="C37" s="11">
        <v>156</v>
      </c>
      <c r="D37" s="4">
        <f t="shared" si="0"/>
        <v>1.2268008807801196E-2</v>
      </c>
      <c r="E37" s="4">
        <f t="shared" si="1"/>
        <v>2.7509585185401385E-2</v>
      </c>
      <c r="F37" s="4">
        <f t="shared" si="2"/>
        <v>124</v>
      </c>
      <c r="G37" s="4">
        <f>F37*Variables_Weighted!$C$3</f>
        <v>24.111111105599999</v>
      </c>
      <c r="I37">
        <f t="shared" si="3"/>
        <v>131</v>
      </c>
    </row>
    <row r="38" spans="1:9" ht="15" thickBot="1">
      <c r="A38" s="2" t="s">
        <v>34</v>
      </c>
      <c r="B38" s="10">
        <v>5784</v>
      </c>
      <c r="C38" s="11">
        <v>36</v>
      </c>
      <c r="D38" s="4">
        <f t="shared" si="0"/>
        <v>6.2240663900414933E-3</v>
      </c>
      <c r="E38" s="4">
        <f t="shared" si="1"/>
        <v>1.3956746138587774E-2</v>
      </c>
      <c r="F38" s="4">
        <f t="shared" si="2"/>
        <v>207</v>
      </c>
      <c r="G38" s="4">
        <f>F38*Variables_Weighted!$C$3</f>
        <v>40.249999990799999</v>
      </c>
      <c r="I38">
        <f t="shared" si="3"/>
        <v>48</v>
      </c>
    </row>
    <row r="39" spans="1:9" ht="15" thickBot="1">
      <c r="A39" s="2" t="s">
        <v>35</v>
      </c>
      <c r="B39" s="10">
        <v>28539</v>
      </c>
      <c r="C39" s="11">
        <v>248</v>
      </c>
      <c r="D39" s="4">
        <f t="shared" si="0"/>
        <v>8.6898629944987555E-3</v>
      </c>
      <c r="E39" s="4">
        <f t="shared" si="1"/>
        <v>1.9486008694794586E-2</v>
      </c>
      <c r="F39" s="4">
        <f t="shared" si="2"/>
        <v>178</v>
      </c>
      <c r="G39" s="4">
        <f>F39*Variables_Weighted!$C$3</f>
        <v>34.611111103200003</v>
      </c>
      <c r="I39">
        <f t="shared" si="3"/>
        <v>77</v>
      </c>
    </row>
    <row r="40" spans="1:9" ht="15" thickBot="1">
      <c r="A40" s="2" t="s">
        <v>36</v>
      </c>
      <c r="B40" s="10">
        <v>7298</v>
      </c>
      <c r="C40" s="11">
        <v>47</v>
      </c>
      <c r="D40" s="4">
        <f t="shared" si="0"/>
        <v>6.4401205809810911E-3</v>
      </c>
      <c r="E40" s="4">
        <f t="shared" si="1"/>
        <v>1.4441222573470698E-2</v>
      </c>
      <c r="F40" s="4">
        <f t="shared" si="2"/>
        <v>204</v>
      </c>
      <c r="G40" s="4">
        <f>F40*Variables_Weighted!$C$3</f>
        <v>39.666666657599997</v>
      </c>
      <c r="I40">
        <f t="shared" si="3"/>
        <v>51</v>
      </c>
    </row>
    <row r="41" spans="1:9" ht="15" thickBot="1">
      <c r="A41" s="2" t="s">
        <v>37</v>
      </c>
      <c r="B41" s="10">
        <v>51288</v>
      </c>
      <c r="C41" s="11">
        <v>1146</v>
      </c>
      <c r="D41" s="4">
        <f t="shared" si="0"/>
        <v>2.2344408048666355E-2</v>
      </c>
      <c r="E41" s="4">
        <f t="shared" si="1"/>
        <v>5.0104740407528769E-2</v>
      </c>
      <c r="F41" s="4">
        <f t="shared" si="2"/>
        <v>37</v>
      </c>
      <c r="G41" s="4">
        <f>F41*Variables_Weighted!$C$3</f>
        <v>7.1944444428000001</v>
      </c>
      <c r="I41">
        <f t="shared" si="3"/>
        <v>218</v>
      </c>
    </row>
    <row r="42" spans="1:9" ht="15" thickBot="1">
      <c r="A42" s="2" t="s">
        <v>38</v>
      </c>
      <c r="B42" s="10">
        <v>51645</v>
      </c>
      <c r="C42" s="11">
        <v>974</v>
      </c>
      <c r="D42" s="4">
        <f t="shared" si="0"/>
        <v>1.8859521734921097E-2</v>
      </c>
      <c r="E42" s="4">
        <f t="shared" si="1"/>
        <v>4.2290287515348537E-2</v>
      </c>
      <c r="F42" s="4">
        <f t="shared" si="2"/>
        <v>60</v>
      </c>
      <c r="G42" s="4">
        <f>F42*Variables_Weighted!$C$3</f>
        <v>11.666666663999999</v>
      </c>
      <c r="I42">
        <f t="shared" si="3"/>
        <v>195</v>
      </c>
    </row>
    <row r="43" spans="1:9" ht="15" thickBot="1">
      <c r="A43" s="2" t="s">
        <v>39</v>
      </c>
      <c r="B43" s="10">
        <v>6809</v>
      </c>
      <c r="C43" s="11">
        <v>73</v>
      </c>
      <c r="D43" s="4">
        <f t="shared" si="0"/>
        <v>1.0721104420619769E-2</v>
      </c>
      <c r="E43" s="4">
        <f t="shared" si="1"/>
        <v>2.4040831724303591E-2</v>
      </c>
      <c r="F43" s="4">
        <f t="shared" si="2"/>
        <v>145</v>
      </c>
      <c r="G43" s="4">
        <f>F43*Variables_Weighted!$C$3</f>
        <v>28.194444438000001</v>
      </c>
      <c r="I43">
        <f t="shared" si="3"/>
        <v>110</v>
      </c>
    </row>
    <row r="44" spans="1:9" ht="15" thickBot="1">
      <c r="A44" s="2" t="s">
        <v>40</v>
      </c>
      <c r="B44" s="10">
        <v>10486</v>
      </c>
      <c r="C44" s="11">
        <v>76</v>
      </c>
      <c r="D44" s="4">
        <f t="shared" si="0"/>
        <v>7.2477589166507726E-3</v>
      </c>
      <c r="E44" s="4">
        <f t="shared" si="1"/>
        <v>1.6252257757923178E-2</v>
      </c>
      <c r="F44" s="4">
        <f t="shared" si="2"/>
        <v>195</v>
      </c>
      <c r="G44" s="4">
        <f>F44*Variables_Weighted!$C$3</f>
        <v>37.916666657999997</v>
      </c>
      <c r="I44">
        <f t="shared" si="3"/>
        <v>60</v>
      </c>
    </row>
    <row r="45" spans="1:9" ht="15" thickBot="1">
      <c r="A45" s="2" t="s">
        <v>41</v>
      </c>
      <c r="B45" s="10">
        <v>2526</v>
      </c>
      <c r="C45" s="11">
        <v>37</v>
      </c>
      <c r="D45" s="4">
        <f t="shared" si="0"/>
        <v>1.4647664291369754E-2</v>
      </c>
      <c r="E45" s="4">
        <f t="shared" si="1"/>
        <v>3.2845686280756708E-2</v>
      </c>
      <c r="F45" s="4">
        <f t="shared" si="2"/>
        <v>99</v>
      </c>
      <c r="G45" s="4">
        <f>F45*Variables_Weighted!$C$3</f>
        <v>19.2499999956</v>
      </c>
      <c r="I45">
        <f t="shared" si="3"/>
        <v>156</v>
      </c>
    </row>
    <row r="46" spans="1:9" ht="15" thickBot="1">
      <c r="A46" s="2" t="s">
        <v>42</v>
      </c>
      <c r="B46" s="10">
        <v>3333</v>
      </c>
      <c r="C46" s="11">
        <v>155</v>
      </c>
      <c r="D46" s="4">
        <f t="shared" si="0"/>
        <v>4.6504650465046503E-2</v>
      </c>
      <c r="E46" s="4">
        <f t="shared" si="1"/>
        <v>0.10428127852924218</v>
      </c>
      <c r="F46" s="4">
        <f t="shared" si="2"/>
        <v>6</v>
      </c>
      <c r="G46" s="4">
        <f>F46*Variables_Weighted!$C$3</f>
        <v>1.1666666664000001</v>
      </c>
      <c r="I46">
        <f t="shared" si="3"/>
        <v>249</v>
      </c>
    </row>
    <row r="47" spans="1:9" ht="15" thickBot="1">
      <c r="A47" s="2" t="s">
        <v>43</v>
      </c>
      <c r="B47" s="10">
        <v>7850</v>
      </c>
      <c r="C47" s="11">
        <v>48</v>
      </c>
      <c r="D47" s="4">
        <f t="shared" si="0"/>
        <v>6.1146496815286623E-3</v>
      </c>
      <c r="E47" s="4">
        <f t="shared" si="1"/>
        <v>1.3711391875259734E-2</v>
      </c>
      <c r="F47" s="4">
        <f t="shared" si="2"/>
        <v>210</v>
      </c>
      <c r="G47" s="4">
        <f>F47*Variables_Weighted!$C$3</f>
        <v>40.833333324000002</v>
      </c>
      <c r="I47">
        <f t="shared" si="3"/>
        <v>45</v>
      </c>
    </row>
    <row r="48" spans="1:9" ht="15" thickBot="1">
      <c r="A48" s="2" t="s">
        <v>44</v>
      </c>
      <c r="B48" s="10">
        <v>1158696</v>
      </c>
      <c r="C48" s="11">
        <v>14899</v>
      </c>
      <c r="D48" s="4">
        <f t="shared" si="0"/>
        <v>1.2858420155070873E-2</v>
      </c>
      <c r="E48" s="4">
        <f t="shared" si="1"/>
        <v>2.8833514072851691E-2</v>
      </c>
      <c r="F48" s="4">
        <f t="shared" si="2"/>
        <v>119</v>
      </c>
      <c r="G48" s="4">
        <f>F48*Variables_Weighted!$C$3</f>
        <v>23.1388888836</v>
      </c>
      <c r="I48">
        <f t="shared" si="3"/>
        <v>136</v>
      </c>
    </row>
    <row r="49" spans="1:9" ht="15" thickBot="1">
      <c r="A49" s="2" t="s">
        <v>45</v>
      </c>
      <c r="B49" s="10">
        <v>2568</v>
      </c>
      <c r="C49" s="11">
        <v>3</v>
      </c>
      <c r="D49" s="4">
        <f t="shared" si="0"/>
        <v>1.1682242990654205E-3</v>
      </c>
      <c r="E49" s="4">
        <f t="shared" si="1"/>
        <v>2.6196073359810385E-3</v>
      </c>
      <c r="F49" s="4">
        <f t="shared" si="2"/>
        <v>244</v>
      </c>
      <c r="G49" s="4">
        <f>F49*Variables_Weighted!$C$3</f>
        <v>47.444444433599998</v>
      </c>
      <c r="I49">
        <f t="shared" si="3"/>
        <v>11</v>
      </c>
    </row>
    <row r="50" spans="1:9" ht="15" thickBot="1">
      <c r="A50" s="2" t="s">
        <v>46</v>
      </c>
      <c r="B50" s="10">
        <v>20754</v>
      </c>
      <c r="C50" s="11">
        <v>217</v>
      </c>
      <c r="D50" s="4">
        <f t="shared" si="0"/>
        <v>1.0455815746362148E-2</v>
      </c>
      <c r="E50" s="4">
        <f t="shared" si="1"/>
        <v>2.3445952677707906E-2</v>
      </c>
      <c r="F50" s="4">
        <f t="shared" si="2"/>
        <v>149</v>
      </c>
      <c r="G50" s="4">
        <f>F50*Variables_Weighted!$C$3</f>
        <v>28.972222215599999</v>
      </c>
      <c r="I50">
        <f t="shared" si="3"/>
        <v>106</v>
      </c>
    </row>
    <row r="51" spans="1:9" ht="15" thickBot="1">
      <c r="A51" s="2" t="s">
        <v>47</v>
      </c>
      <c r="B51" s="10">
        <v>184642</v>
      </c>
      <c r="C51" s="11">
        <v>2815</v>
      </c>
      <c r="D51" s="4">
        <f t="shared" si="0"/>
        <v>1.5245718742214665E-2</v>
      </c>
      <c r="E51" s="4">
        <f t="shared" si="1"/>
        <v>3.4186753940454229E-2</v>
      </c>
      <c r="F51" s="4">
        <f t="shared" si="2"/>
        <v>94</v>
      </c>
      <c r="G51" s="4">
        <f>F51*Variables_Weighted!$C$3</f>
        <v>18.2777777736</v>
      </c>
      <c r="I51">
        <f t="shared" si="3"/>
        <v>161</v>
      </c>
    </row>
    <row r="52" spans="1:9" ht="15" thickBot="1">
      <c r="A52" s="2" t="s">
        <v>48</v>
      </c>
      <c r="B52" s="10">
        <v>13878</v>
      </c>
      <c r="C52" s="11">
        <v>202</v>
      </c>
      <c r="D52" s="4">
        <f t="shared" si="0"/>
        <v>1.4555411442570975E-2</v>
      </c>
      <c r="E52" s="4">
        <f t="shared" si="1"/>
        <v>3.2638819979763173E-2</v>
      </c>
      <c r="F52" s="4">
        <f t="shared" si="2"/>
        <v>101</v>
      </c>
      <c r="G52" s="4">
        <f>F52*Variables_Weighted!$C$3</f>
        <v>19.6388888844</v>
      </c>
      <c r="I52">
        <f t="shared" si="3"/>
        <v>154</v>
      </c>
    </row>
    <row r="53" spans="1:9" ht="15" thickBot="1">
      <c r="A53" s="2" t="s">
        <v>49</v>
      </c>
      <c r="B53" s="10">
        <v>3340</v>
      </c>
      <c r="C53" s="11">
        <v>13</v>
      </c>
      <c r="D53" s="4">
        <f t="shared" si="0"/>
        <v>3.8922155688622755E-3</v>
      </c>
      <c r="E53" s="4">
        <f t="shared" si="1"/>
        <v>8.7278414475440123E-3</v>
      </c>
      <c r="F53" s="4">
        <f t="shared" si="2"/>
        <v>225</v>
      </c>
      <c r="G53" s="4">
        <f>F53*Variables_Weighted!$C$3</f>
        <v>43.749999989999999</v>
      </c>
      <c r="I53">
        <f t="shared" si="3"/>
        <v>30</v>
      </c>
    </row>
    <row r="54" spans="1:9" ht="15" thickBot="1">
      <c r="A54" s="2" t="s">
        <v>50</v>
      </c>
      <c r="B54" s="10">
        <v>43050</v>
      </c>
      <c r="C54" s="11">
        <v>621</v>
      </c>
      <c r="D54" s="4">
        <f t="shared" si="0"/>
        <v>1.4425087108013938E-2</v>
      </c>
      <c r="E54" s="4">
        <f t="shared" si="1"/>
        <v>3.2346582792832909E-2</v>
      </c>
      <c r="F54" s="4">
        <f t="shared" si="2"/>
        <v>103</v>
      </c>
      <c r="G54" s="4">
        <f>F54*Variables_Weighted!$C$3</f>
        <v>20.0277777732</v>
      </c>
      <c r="I54">
        <f t="shared" si="3"/>
        <v>152</v>
      </c>
    </row>
    <row r="55" spans="1:9" ht="15" thickBot="1">
      <c r="A55" s="2" t="s">
        <v>51</v>
      </c>
      <c r="B55" s="10">
        <v>85057</v>
      </c>
      <c r="C55" s="11">
        <v>1025</v>
      </c>
      <c r="D55" s="4">
        <f t="shared" si="0"/>
        <v>1.2050742443302726E-2</v>
      </c>
      <c r="E55" s="4">
        <f t="shared" si="1"/>
        <v>2.7022390592070768E-2</v>
      </c>
      <c r="F55" s="4">
        <f t="shared" si="2"/>
        <v>130</v>
      </c>
      <c r="G55" s="4">
        <f>F55*Variables_Weighted!$C$3</f>
        <v>25.277777772</v>
      </c>
      <c r="I55">
        <f t="shared" si="3"/>
        <v>125</v>
      </c>
    </row>
    <row r="56" spans="1:9" ht="15" thickBot="1">
      <c r="A56" s="2" t="s">
        <v>52</v>
      </c>
      <c r="B56" s="10">
        <v>1307</v>
      </c>
      <c r="C56" s="11">
        <v>8</v>
      </c>
      <c r="D56" s="4">
        <f t="shared" si="0"/>
        <v>6.1208875286916601E-3</v>
      </c>
      <c r="E56" s="4">
        <f t="shared" si="1"/>
        <v>1.3725379523181447E-2</v>
      </c>
      <c r="F56" s="4">
        <f t="shared" si="2"/>
        <v>209</v>
      </c>
      <c r="G56" s="4">
        <f>F56*Variables_Weighted!$C$3</f>
        <v>40.638888879600003</v>
      </c>
      <c r="I56">
        <f t="shared" si="3"/>
        <v>46</v>
      </c>
    </row>
    <row r="57" spans="1:9" ht="15" thickBot="1">
      <c r="A57" s="2" t="s">
        <v>53</v>
      </c>
      <c r="B57" s="10">
        <v>4546</v>
      </c>
      <c r="C57" s="15">
        <v>16</v>
      </c>
      <c r="D57" s="4">
        <f t="shared" si="0"/>
        <v>3.5195776506819184E-3</v>
      </c>
      <c r="E57" s="4">
        <f t="shared" si="1"/>
        <v>7.8922441868887611E-3</v>
      </c>
      <c r="F57" s="4">
        <f t="shared" si="2"/>
        <v>228</v>
      </c>
      <c r="G57" s="4">
        <f>F57*Variables_Weighted!$C$3</f>
        <v>44.333333323200002</v>
      </c>
      <c r="I57">
        <f t="shared" si="3"/>
        <v>27</v>
      </c>
    </row>
    <row r="58" spans="1:9" ht="15" thickBot="1">
      <c r="A58" s="2" t="s">
        <v>54</v>
      </c>
      <c r="B58" s="10">
        <v>2943</v>
      </c>
      <c r="C58" s="15">
        <v>24</v>
      </c>
      <c r="D58" s="4">
        <f t="shared" si="0"/>
        <v>8.1549439347604492E-3</v>
      </c>
      <c r="E58" s="4">
        <f t="shared" si="1"/>
        <v>1.8286514818346741E-2</v>
      </c>
      <c r="F58" s="4">
        <f t="shared" si="2"/>
        <v>184</v>
      </c>
      <c r="G58" s="4">
        <f>F58*Variables_Weighted!$C$3</f>
        <v>35.7777777696</v>
      </c>
      <c r="I58">
        <f t="shared" si="3"/>
        <v>71</v>
      </c>
    </row>
    <row r="59" spans="1:9" ht="15" thickBot="1">
      <c r="A59" s="2" t="s">
        <v>55</v>
      </c>
      <c r="B59" s="10">
        <v>4998</v>
      </c>
      <c r="C59" s="15">
        <v>25</v>
      </c>
      <c r="D59" s="4">
        <f t="shared" si="0"/>
        <v>5.0020008003201282E-3</v>
      </c>
      <c r="E59" s="4">
        <f t="shared" si="1"/>
        <v>1.1216405960382999E-2</v>
      </c>
      <c r="F59" s="4">
        <f t="shared" si="2"/>
        <v>220</v>
      </c>
      <c r="G59" s="4">
        <f>F59*Variables_Weighted!$C$3</f>
        <v>42.777777768</v>
      </c>
      <c r="I59">
        <f t="shared" si="3"/>
        <v>35</v>
      </c>
    </row>
    <row r="60" spans="1:9" ht="15" thickBot="1">
      <c r="A60" s="2" t="s">
        <v>56</v>
      </c>
      <c r="B60" s="10">
        <v>2155</v>
      </c>
      <c r="C60" s="15">
        <v>15</v>
      </c>
      <c r="D60" s="4">
        <f t="shared" si="0"/>
        <v>6.9605568445475635E-3</v>
      </c>
      <c r="E60" s="4">
        <f t="shared" si="1"/>
        <v>1.5608240461251293E-2</v>
      </c>
      <c r="F60" s="4">
        <f t="shared" si="2"/>
        <v>200</v>
      </c>
      <c r="G60" s="4">
        <f>F60*Variables_Weighted!$C$3</f>
        <v>38.888888880000003</v>
      </c>
      <c r="I60">
        <f t="shared" si="3"/>
        <v>55</v>
      </c>
    </row>
    <row r="61" spans="1:9" ht="15" thickBot="1">
      <c r="A61" s="2" t="s">
        <v>57</v>
      </c>
      <c r="B61" s="10">
        <v>7241</v>
      </c>
      <c r="C61" s="15">
        <v>85</v>
      </c>
      <c r="D61" s="4">
        <f t="shared" si="0"/>
        <v>1.17387101229112E-2</v>
      </c>
      <c r="E61" s="4">
        <f t="shared" si="1"/>
        <v>2.6322694346910699E-2</v>
      </c>
      <c r="F61" s="4">
        <f t="shared" si="2"/>
        <v>135</v>
      </c>
      <c r="G61" s="4">
        <f>F61*Variables_Weighted!$C$3</f>
        <v>26.249999994</v>
      </c>
      <c r="I61">
        <f t="shared" si="3"/>
        <v>120</v>
      </c>
    </row>
    <row r="62" spans="1:9" ht="15" thickBot="1">
      <c r="A62" s="2" t="s">
        <v>58</v>
      </c>
      <c r="B62" s="10">
        <v>2600840</v>
      </c>
      <c r="C62" s="19">
        <v>102437</v>
      </c>
      <c r="D62" s="4">
        <f t="shared" si="0"/>
        <v>3.9386121406930069E-2</v>
      </c>
      <c r="E62" s="4">
        <f t="shared" si="1"/>
        <v>8.8318803722859357E-2</v>
      </c>
      <c r="F62" s="4">
        <f t="shared" si="2"/>
        <v>8</v>
      </c>
      <c r="G62" s="4">
        <f>F62*Variables_Weighted!$C$3</f>
        <v>1.5555555552</v>
      </c>
      <c r="I62">
        <f t="shared" si="3"/>
        <v>247</v>
      </c>
    </row>
    <row r="63" spans="1:9" ht="15" thickBot="1">
      <c r="A63" s="2" t="s">
        <v>59</v>
      </c>
      <c r="B63" s="10">
        <v>12130</v>
      </c>
      <c r="C63" s="20">
        <v>297</v>
      </c>
      <c r="D63" s="4">
        <f t="shared" si="0"/>
        <v>2.448474855729596E-2</v>
      </c>
      <c r="E63" s="4">
        <f t="shared" si="1"/>
        <v>5.4904205460934163E-2</v>
      </c>
      <c r="F63" s="4">
        <f t="shared" si="2"/>
        <v>30</v>
      </c>
      <c r="G63" s="4">
        <f>F63*Variables_Weighted!$C$3</f>
        <v>5.8333333319999996</v>
      </c>
      <c r="I63">
        <f t="shared" si="3"/>
        <v>225</v>
      </c>
    </row>
    <row r="64" spans="1:9" ht="15" thickBot="1">
      <c r="A64" s="9" t="s">
        <v>282</v>
      </c>
      <c r="B64" s="12">
        <v>19772</v>
      </c>
      <c r="C64" s="20">
        <v>252</v>
      </c>
      <c r="D64" s="4">
        <f t="shared" si="0"/>
        <v>1.2745296378717378E-2</v>
      </c>
      <c r="E64" s="4">
        <f t="shared" si="1"/>
        <v>2.8579847140357162E-2</v>
      </c>
      <c r="F64" s="4">
        <f t="shared" si="2"/>
        <v>121</v>
      </c>
      <c r="G64" s="4">
        <f>F64*Variables_Weighted!$C$3</f>
        <v>23.5277777724</v>
      </c>
      <c r="I64">
        <f t="shared" si="3"/>
        <v>134</v>
      </c>
    </row>
    <row r="65" spans="1:9" ht="15" thickBot="1">
      <c r="A65" s="9" t="s">
        <v>60</v>
      </c>
      <c r="B65" s="13">
        <v>18377</v>
      </c>
      <c r="C65" s="21">
        <v>350</v>
      </c>
      <c r="D65" s="4">
        <f t="shared" si="0"/>
        <v>1.9045546063013549E-2</v>
      </c>
      <c r="E65" s="4">
        <f t="shared" si="1"/>
        <v>4.270742546987643E-2</v>
      </c>
      <c r="F65" s="4">
        <f t="shared" si="2"/>
        <v>57</v>
      </c>
      <c r="G65" s="4">
        <f>F65*Variables_Weighted!$C$3</f>
        <v>11.0833333308</v>
      </c>
      <c r="I65">
        <f t="shared" si="3"/>
        <v>198</v>
      </c>
    </row>
    <row r="66" spans="1:9" ht="15" thickBot="1">
      <c r="A66" s="9" t="s">
        <v>61</v>
      </c>
      <c r="B66" s="13">
        <v>5406</v>
      </c>
      <c r="C66" s="21">
        <v>61</v>
      </c>
      <c r="D66" s="4">
        <f t="shared" si="0"/>
        <v>1.1283758786533482E-2</v>
      </c>
      <c r="E66" s="4">
        <f t="shared" si="1"/>
        <v>2.530251880421493E-2</v>
      </c>
      <c r="F66" s="4">
        <f t="shared" si="2"/>
        <v>140</v>
      </c>
      <c r="G66" s="4">
        <f>F66*Variables_Weighted!$C$3</f>
        <v>27.222222215999999</v>
      </c>
      <c r="I66">
        <f t="shared" si="3"/>
        <v>115</v>
      </c>
    </row>
    <row r="67" spans="1:9" ht="15" thickBot="1">
      <c r="A67" s="9" t="s">
        <v>62</v>
      </c>
      <c r="B67" s="13">
        <v>977281</v>
      </c>
      <c r="C67" s="22">
        <v>11314</v>
      </c>
      <c r="D67" s="4">
        <f t="shared" si="0"/>
        <v>1.1577018278263877E-2</v>
      </c>
      <c r="E67" s="4">
        <f t="shared" si="1"/>
        <v>2.5960119161010792E-2</v>
      </c>
      <c r="F67" s="4">
        <f t="shared" si="2"/>
        <v>138</v>
      </c>
      <c r="G67" s="4">
        <f>F67*Variables_Weighted!$C$3</f>
        <v>26.833333327199998</v>
      </c>
      <c r="I67">
        <f t="shared" si="3"/>
        <v>117</v>
      </c>
    </row>
    <row r="68" spans="1:9" ht="15" thickBot="1">
      <c r="A68" s="2" t="s">
        <v>63</v>
      </c>
      <c r="B68" s="10">
        <v>1726</v>
      </c>
      <c r="C68" s="15">
        <v>15</v>
      </c>
      <c r="D68" s="4">
        <f t="shared" si="0"/>
        <v>8.6906141367323296E-3</v>
      </c>
      <c r="E68" s="4">
        <f t="shared" si="1"/>
        <v>1.9487693044030439E-2</v>
      </c>
      <c r="F68" s="4">
        <f t="shared" si="2"/>
        <v>177</v>
      </c>
      <c r="G68" s="4">
        <f>F68*Variables_Weighted!$C$3</f>
        <v>34.416666658799997</v>
      </c>
      <c r="I68">
        <f t="shared" si="3"/>
        <v>78</v>
      </c>
    </row>
    <row r="69" spans="1:9" ht="15" thickBot="1">
      <c r="A69" s="2" t="s">
        <v>64</v>
      </c>
      <c r="B69" s="10">
        <v>8387</v>
      </c>
      <c r="C69" s="15">
        <v>150</v>
      </c>
      <c r="D69" s="4">
        <f t="shared" si="0"/>
        <v>1.7884821747943244E-2</v>
      </c>
      <c r="E69" s="4">
        <f t="shared" si="1"/>
        <v>4.0104635977103294E-2</v>
      </c>
      <c r="F69" s="4">
        <f t="shared" si="2"/>
        <v>65</v>
      </c>
      <c r="G69" s="4">
        <f>F69*Variables_Weighted!$C$3</f>
        <v>12.638888886</v>
      </c>
      <c r="I69">
        <f t="shared" si="3"/>
        <v>190</v>
      </c>
    </row>
    <row r="70" spans="1:9" ht="15" thickBot="1">
      <c r="A70" s="2" t="s">
        <v>65</v>
      </c>
      <c r="B70" s="10">
        <v>3339</v>
      </c>
      <c r="C70" s="20">
        <v>31</v>
      </c>
      <c r="D70" s="4">
        <f t="shared" ref="D70:D133" si="4">C70/B70</f>
        <v>9.2842168313866432E-3</v>
      </c>
      <c r="E70" s="4">
        <f t="shared" si="1"/>
        <v>2.0818778157410255E-2</v>
      </c>
      <c r="F70" s="4">
        <f t="shared" si="2"/>
        <v>170</v>
      </c>
      <c r="G70" s="4">
        <f>F70*Variables_Weighted!$C$3</f>
        <v>33.055555548000001</v>
      </c>
      <c r="I70">
        <f t="shared" si="3"/>
        <v>85</v>
      </c>
    </row>
    <row r="71" spans="1:9" ht="15" thickBot="1">
      <c r="A71" s="2" t="s">
        <v>66</v>
      </c>
      <c r="B71" s="10">
        <v>9888</v>
      </c>
      <c r="C71" s="15">
        <v>139</v>
      </c>
      <c r="D71" s="4">
        <f t="shared" si="4"/>
        <v>1.4057443365695792E-2</v>
      </c>
      <c r="E71" s="4">
        <f t="shared" ref="E71:E134" si="5">(D71-MIN(D$6:D$259))/(MAX(D$6:D$259) - MIN(D$6-D$259))</f>
        <v>3.1522184391622965E-2</v>
      </c>
      <c r="F71" s="4">
        <f t="shared" ref="F71:F134" si="6">RANK(E71,E$6:E$259, 0)</f>
        <v>106</v>
      </c>
      <c r="G71" s="4">
        <f>F71*Variables_Weighted!$C$3</f>
        <v>20.611111106399999</v>
      </c>
      <c r="I71">
        <f t="shared" ref="I71:I134" si="7">RANK(E71,E$6:E$259, 1)</f>
        <v>149</v>
      </c>
    </row>
    <row r="72" spans="1:9" ht="15" thickBot="1">
      <c r="A72" s="2" t="s">
        <v>67</v>
      </c>
      <c r="B72" s="10">
        <v>17944</v>
      </c>
      <c r="C72" s="15">
        <v>198</v>
      </c>
      <c r="D72" s="4">
        <f t="shared" si="4"/>
        <v>1.1034329023629068E-2</v>
      </c>
      <c r="E72" s="4">
        <f t="shared" si="5"/>
        <v>2.4743201524785683E-2</v>
      </c>
      <c r="F72" s="4">
        <f t="shared" si="6"/>
        <v>143</v>
      </c>
      <c r="G72" s="4">
        <f>F72*Variables_Weighted!$C$3</f>
        <v>27.805555549200001</v>
      </c>
      <c r="I72">
        <f t="shared" si="7"/>
        <v>112</v>
      </c>
    </row>
    <row r="73" spans="1:9" ht="15" thickBot="1">
      <c r="A73" s="2" t="s">
        <v>68</v>
      </c>
      <c r="B73" s="10">
        <v>160869</v>
      </c>
      <c r="C73" s="18">
        <v>3285</v>
      </c>
      <c r="D73" s="4">
        <f t="shared" si="4"/>
        <v>2.0420342017417898E-2</v>
      </c>
      <c r="E73" s="4">
        <f t="shared" si="5"/>
        <v>4.5790245755771723E-2</v>
      </c>
      <c r="F73" s="4">
        <f t="shared" si="6"/>
        <v>50</v>
      </c>
      <c r="G73" s="4">
        <f>F73*Variables_Weighted!$C$3</f>
        <v>9.7222222200000008</v>
      </c>
      <c r="I73">
        <f t="shared" si="7"/>
        <v>205</v>
      </c>
    </row>
    <row r="74" spans="1:9" ht="15" thickBot="1">
      <c r="A74" s="2" t="s">
        <v>69</v>
      </c>
      <c r="B74" s="10">
        <v>1422</v>
      </c>
      <c r="C74" s="15">
        <v>25</v>
      </c>
      <c r="D74" s="4">
        <f t="shared" si="4"/>
        <v>1.7580872011251757E-2</v>
      </c>
      <c r="E74" s="4">
        <f t="shared" si="5"/>
        <v>3.9423063987337713E-2</v>
      </c>
      <c r="F74" s="4">
        <f t="shared" si="6"/>
        <v>68</v>
      </c>
      <c r="G74" s="4">
        <f>F74*Variables_Weighted!$C$3</f>
        <v>13.222222219200001</v>
      </c>
      <c r="I74">
        <f t="shared" si="7"/>
        <v>187</v>
      </c>
    </row>
    <row r="75" spans="1:9" ht="15" thickBot="1">
      <c r="A75" s="9" t="s">
        <v>71</v>
      </c>
      <c r="B75" s="13">
        <v>868763</v>
      </c>
      <c r="C75" s="22">
        <v>13708</v>
      </c>
      <c r="D75" s="4">
        <f t="shared" si="4"/>
        <v>1.5778756691986192E-2</v>
      </c>
      <c r="E75" s="4">
        <f t="shared" si="5"/>
        <v>3.5382029646236816E-2</v>
      </c>
      <c r="F75" s="4">
        <f t="shared" si="6"/>
        <v>87</v>
      </c>
      <c r="G75" s="4">
        <f>F75*Variables_Weighted!$C$3</f>
        <v>16.916666662800001</v>
      </c>
      <c r="I75">
        <f t="shared" si="7"/>
        <v>168</v>
      </c>
    </row>
    <row r="76" spans="1:9" ht="15" thickBot="1">
      <c r="A76" s="9" t="s">
        <v>70</v>
      </c>
      <c r="B76" s="13">
        <v>212182</v>
      </c>
      <c r="C76" s="22">
        <v>2583</v>
      </c>
      <c r="D76" s="4">
        <f t="shared" si="4"/>
        <v>1.21735114194418E-2</v>
      </c>
      <c r="E76" s="4">
        <f t="shared" si="5"/>
        <v>2.7297685765079995E-2</v>
      </c>
      <c r="F76" s="4">
        <f t="shared" si="6"/>
        <v>127</v>
      </c>
      <c r="G76" s="4">
        <f>F76*Variables_Weighted!$C$3</f>
        <v>24.694444438800002</v>
      </c>
      <c r="I76">
        <f t="shared" si="7"/>
        <v>128</v>
      </c>
    </row>
    <row r="77" spans="1:9" ht="15" thickBot="1">
      <c r="A77" s="2" t="s">
        <v>72</v>
      </c>
      <c r="B77" s="10">
        <v>43895</v>
      </c>
      <c r="C77" s="15">
        <v>437</v>
      </c>
      <c r="D77" s="4">
        <f t="shared" si="4"/>
        <v>9.9555758059004448E-3</v>
      </c>
      <c r="E77" s="4">
        <f t="shared" si="5"/>
        <v>2.2324222699284638E-2</v>
      </c>
      <c r="F77" s="4">
        <f t="shared" si="6"/>
        <v>154</v>
      </c>
      <c r="G77" s="4">
        <f>F77*Variables_Weighted!$C$3</f>
        <v>29.944444437600001</v>
      </c>
      <c r="I77">
        <f t="shared" si="7"/>
        <v>101</v>
      </c>
    </row>
    <row r="78" spans="1:9" ht="15" thickBot="1">
      <c r="A78" s="2" t="s">
        <v>73</v>
      </c>
      <c r="B78" s="10">
        <v>17049</v>
      </c>
      <c r="C78" s="15">
        <v>166</v>
      </c>
      <c r="D78" s="4">
        <f t="shared" si="4"/>
        <v>9.736641445246056E-3</v>
      </c>
      <c r="E78" s="4">
        <f t="shared" si="5"/>
        <v>2.1833287818262753E-2</v>
      </c>
      <c r="F78" s="4">
        <f t="shared" si="6"/>
        <v>159</v>
      </c>
      <c r="G78" s="4">
        <f>F78*Variables_Weighted!$C$3</f>
        <v>30.916666659600001</v>
      </c>
      <c r="I78">
        <f t="shared" si="7"/>
        <v>96</v>
      </c>
    </row>
    <row r="79" spans="1:9" ht="15" thickBot="1">
      <c r="A79" s="2" t="s">
        <v>74</v>
      </c>
      <c r="B79" s="10">
        <v>37125</v>
      </c>
      <c r="C79" s="15">
        <v>235</v>
      </c>
      <c r="D79" s="4">
        <f t="shared" si="4"/>
        <v>6.3299663299663297E-3</v>
      </c>
      <c r="E79" s="4">
        <f t="shared" si="5"/>
        <v>1.419421445672581E-2</v>
      </c>
      <c r="F79" s="4">
        <f t="shared" si="6"/>
        <v>206</v>
      </c>
      <c r="G79" s="4">
        <f>F79*Variables_Weighted!$C$3</f>
        <v>40.055555546400001</v>
      </c>
      <c r="I79">
        <f t="shared" si="7"/>
        <v>49</v>
      </c>
    </row>
    <row r="80" spans="1:9" ht="15" thickBot="1">
      <c r="A80" s="2" t="s">
        <v>75</v>
      </c>
      <c r="B80" s="10">
        <v>24913</v>
      </c>
      <c r="C80" s="15">
        <v>302</v>
      </c>
      <c r="D80" s="4">
        <f t="shared" si="4"/>
        <v>1.2122185204511702E-2</v>
      </c>
      <c r="E80" s="4">
        <f t="shared" si="5"/>
        <v>2.7182592688119869E-2</v>
      </c>
      <c r="F80" s="4">
        <f t="shared" si="6"/>
        <v>128</v>
      </c>
      <c r="G80" s="4">
        <f>F80*Variables_Weighted!$C$3</f>
        <v>24.8888888832</v>
      </c>
      <c r="I80">
        <f t="shared" si="7"/>
        <v>127</v>
      </c>
    </row>
    <row r="81" spans="1:9" ht="15" thickBot="1">
      <c r="A81" s="2" t="s">
        <v>76</v>
      </c>
      <c r="B81" s="10">
        <v>3622</v>
      </c>
      <c r="C81" s="15">
        <v>53</v>
      </c>
      <c r="D81" s="4">
        <f t="shared" si="4"/>
        <v>1.4632799558255107E-2</v>
      </c>
      <c r="E81" s="4">
        <f t="shared" si="5"/>
        <v>3.2812353842845872E-2</v>
      </c>
      <c r="F81" s="4">
        <f t="shared" si="6"/>
        <v>100</v>
      </c>
      <c r="G81" s="4">
        <f>F81*Variables_Weighted!$C$3</f>
        <v>19.444444440000002</v>
      </c>
      <c r="I81">
        <f t="shared" si="7"/>
        <v>155</v>
      </c>
    </row>
    <row r="82" spans="1:9" ht="15" thickBot="1">
      <c r="A82" s="2" t="s">
        <v>77</v>
      </c>
      <c r="B82" s="10">
        <v>5235</v>
      </c>
      <c r="C82" s="15">
        <v>79</v>
      </c>
      <c r="D82" s="4">
        <f t="shared" si="4"/>
        <v>1.5090735434574976E-2</v>
      </c>
      <c r="E82" s="4">
        <f t="shared" si="5"/>
        <v>3.3839221869795939E-2</v>
      </c>
      <c r="F82" s="4">
        <f t="shared" si="6"/>
        <v>95</v>
      </c>
      <c r="G82" s="4">
        <f>F82*Variables_Weighted!$C$3</f>
        <v>18.472222217999999</v>
      </c>
      <c r="I82">
        <f t="shared" si="7"/>
        <v>160</v>
      </c>
    </row>
    <row r="83" spans="1:9" ht="15" thickBot="1">
      <c r="A83" s="2" t="s">
        <v>78</v>
      </c>
      <c r="B83" s="10">
        <v>1057</v>
      </c>
      <c r="C83" s="15">
        <v>0</v>
      </c>
      <c r="D83" s="4">
        <f t="shared" si="4"/>
        <v>0</v>
      </c>
      <c r="E83" s="4">
        <f t="shared" si="5"/>
        <v>0</v>
      </c>
      <c r="F83" s="4">
        <f t="shared" si="6"/>
        <v>251</v>
      </c>
      <c r="G83" s="4">
        <f>F83*Variables_Weighted!$C$3</f>
        <v>48.805555544400001</v>
      </c>
      <c r="I83">
        <f t="shared" si="7"/>
        <v>1</v>
      </c>
    </row>
    <row r="84" spans="1:9" ht="15" thickBot="1">
      <c r="A84" s="2" t="s">
        <v>79</v>
      </c>
      <c r="B84" s="10">
        <v>889146</v>
      </c>
      <c r="C84" s="23">
        <v>11933</v>
      </c>
      <c r="D84" s="4">
        <f t="shared" si="4"/>
        <v>1.3420743050072766E-2</v>
      </c>
      <c r="E84" s="4">
        <f t="shared" si="5"/>
        <v>3.0094457867733806E-2</v>
      </c>
      <c r="F84" s="4">
        <f t="shared" si="6"/>
        <v>112</v>
      </c>
      <c r="G84" s="4">
        <f>F84*Variables_Weighted!$C$3</f>
        <v>21.7777777728</v>
      </c>
      <c r="I84">
        <f t="shared" si="7"/>
        <v>143</v>
      </c>
    </row>
    <row r="85" spans="1:9" ht="15" thickBot="1">
      <c r="A85" s="2" t="s">
        <v>80</v>
      </c>
      <c r="B85" s="10">
        <v>10618</v>
      </c>
      <c r="C85" s="15">
        <v>179</v>
      </c>
      <c r="D85" s="4">
        <f t="shared" si="4"/>
        <v>1.6858165379544172E-2</v>
      </c>
      <c r="E85" s="4">
        <f t="shared" si="5"/>
        <v>3.7802478286716776E-2</v>
      </c>
      <c r="F85" s="4">
        <f t="shared" si="6"/>
        <v>75</v>
      </c>
      <c r="G85" s="4">
        <f>F85*Variables_Weighted!$C$3</f>
        <v>14.58333333</v>
      </c>
      <c r="I85">
        <f t="shared" si="7"/>
        <v>180</v>
      </c>
    </row>
    <row r="86" spans="1:9" ht="15" thickBot="1">
      <c r="A86" s="2" t="s">
        <v>81</v>
      </c>
      <c r="B86" s="10">
        <v>19950</v>
      </c>
      <c r="C86" s="15">
        <v>414</v>
      </c>
      <c r="D86" s="4">
        <f t="shared" si="4"/>
        <v>2.0751879699248119E-2</v>
      </c>
      <c r="E86" s="4">
        <f t="shared" si="5"/>
        <v>4.6533680508987686E-2</v>
      </c>
      <c r="F86" s="4">
        <f t="shared" si="6"/>
        <v>45</v>
      </c>
      <c r="G86" s="4">
        <f>F86*Variables_Weighted!$C$3</f>
        <v>8.7499999979999998</v>
      </c>
      <c r="I86">
        <f t="shared" si="7"/>
        <v>210</v>
      </c>
    </row>
    <row r="87" spans="1:9" ht="15" thickBot="1">
      <c r="A87" s="2" t="s">
        <v>82</v>
      </c>
      <c r="B87" s="10">
        <v>17815</v>
      </c>
      <c r="C87" s="15">
        <v>163</v>
      </c>
      <c r="D87" s="4">
        <f t="shared" si="4"/>
        <v>9.1495930395733924E-3</v>
      </c>
      <c r="E87" s="4">
        <f t="shared" si="5"/>
        <v>2.0516899936837626E-2</v>
      </c>
      <c r="F87" s="4">
        <f t="shared" si="6"/>
        <v>172</v>
      </c>
      <c r="G87" s="4">
        <f>F87*Variables_Weighted!$C$3</f>
        <v>33.444444436799998</v>
      </c>
      <c r="I87">
        <f t="shared" si="7"/>
        <v>83</v>
      </c>
    </row>
    <row r="88" spans="1:9" ht="15" thickBot="1">
      <c r="A88" s="2" t="s">
        <v>83</v>
      </c>
      <c r="B88" s="10">
        <v>22181</v>
      </c>
      <c r="C88" s="15">
        <v>161</v>
      </c>
      <c r="D88" s="4">
        <f t="shared" si="4"/>
        <v>7.2584644515576394E-3</v>
      </c>
      <c r="E88" s="4">
        <f t="shared" si="5"/>
        <v>1.6276263676820831E-2</v>
      </c>
      <c r="F88" s="4">
        <f t="shared" si="6"/>
        <v>194</v>
      </c>
      <c r="G88" s="4">
        <f>F88*Variables_Weighted!$C$3</f>
        <v>37.722222213599998</v>
      </c>
      <c r="I88">
        <f t="shared" si="7"/>
        <v>61</v>
      </c>
    </row>
    <row r="89" spans="1:9" ht="15" thickBot="1">
      <c r="A89" s="2" t="s">
        <v>84</v>
      </c>
      <c r="B89" s="10">
        <v>357117</v>
      </c>
      <c r="C89" s="23">
        <v>7588</v>
      </c>
      <c r="D89" s="4">
        <f t="shared" si="4"/>
        <v>2.1247938350736593E-2</v>
      </c>
      <c r="E89" s="4">
        <f t="shared" si="5"/>
        <v>4.7646034432421443E-2</v>
      </c>
      <c r="F89" s="4">
        <f t="shared" si="6"/>
        <v>43</v>
      </c>
      <c r="G89" s="4">
        <f>F89*Variables_Weighted!$C$3</f>
        <v>8.3611111091999994</v>
      </c>
      <c r="I89">
        <f t="shared" si="7"/>
        <v>212</v>
      </c>
    </row>
    <row r="90" spans="1:9" ht="15" thickBot="1">
      <c r="A90" s="2" t="s">
        <v>85</v>
      </c>
      <c r="B90" s="10">
        <v>6262</v>
      </c>
      <c r="C90" s="15">
        <v>45</v>
      </c>
      <c r="D90" s="4">
        <f t="shared" si="4"/>
        <v>7.1862024912168632E-3</v>
      </c>
      <c r="E90" s="4">
        <f t="shared" si="5"/>
        <v>1.6114224621844395E-2</v>
      </c>
      <c r="F90" s="4">
        <f t="shared" si="6"/>
        <v>196</v>
      </c>
      <c r="G90" s="4">
        <f>F90*Variables_Weighted!$C$3</f>
        <v>38.111111102400002</v>
      </c>
      <c r="I90">
        <f t="shared" si="7"/>
        <v>59</v>
      </c>
    </row>
    <row r="91" spans="1:9" ht="15" thickBot="1">
      <c r="A91" s="2" t="s">
        <v>86</v>
      </c>
      <c r="B91" s="10">
        <v>27477</v>
      </c>
      <c r="C91" s="15">
        <v>178</v>
      </c>
      <c r="D91" s="4">
        <f t="shared" si="4"/>
        <v>6.4781453579357282E-3</v>
      </c>
      <c r="E91" s="4">
        <f t="shared" si="5"/>
        <v>1.4526488720339154E-2</v>
      </c>
      <c r="F91" s="4">
        <f t="shared" si="6"/>
        <v>203</v>
      </c>
      <c r="G91" s="4">
        <f>F91*Variables_Weighted!$C$3</f>
        <v>39.472222213199998</v>
      </c>
      <c r="I91">
        <f t="shared" si="7"/>
        <v>52</v>
      </c>
    </row>
    <row r="92" spans="1:9" ht="15" thickBot="1">
      <c r="A92" s="2" t="s">
        <v>87</v>
      </c>
      <c r="B92" s="10">
        <v>1164</v>
      </c>
      <c r="C92" s="15">
        <v>42</v>
      </c>
      <c r="D92" s="4">
        <f t="shared" si="4"/>
        <v>3.608247422680412E-2</v>
      </c>
      <c r="E92" s="4">
        <f t="shared" si="5"/>
        <v>8.0910758542259695E-2</v>
      </c>
      <c r="F92" s="4">
        <f t="shared" si="6"/>
        <v>10</v>
      </c>
      <c r="G92" s="4">
        <f>F92*Variables_Weighted!$C$3</f>
        <v>1.9444444439999999</v>
      </c>
      <c r="I92">
        <f t="shared" si="7"/>
        <v>245</v>
      </c>
    </row>
    <row r="93" spans="1:9" ht="15" thickBot="1">
      <c r="A93" s="2" t="s">
        <v>88</v>
      </c>
      <c r="B93" s="10">
        <v>7131</v>
      </c>
      <c r="C93" s="15">
        <v>102</v>
      </c>
      <c r="D93" s="4">
        <f t="shared" si="4"/>
        <v>1.4303744215397559E-2</v>
      </c>
      <c r="E93" s="4">
        <f t="shared" si="5"/>
        <v>3.2074485446525934E-2</v>
      </c>
      <c r="F93" s="4">
        <f t="shared" si="6"/>
        <v>104</v>
      </c>
      <c r="G93" s="4">
        <f>F93*Variables_Weighted!$C$3</f>
        <v>20.222222217599999</v>
      </c>
      <c r="I93">
        <f t="shared" si="7"/>
        <v>151</v>
      </c>
    </row>
    <row r="94" spans="1:9" ht="15" thickBot="1">
      <c r="A94" s="2" t="s">
        <v>89</v>
      </c>
      <c r="B94" s="10">
        <v>19832</v>
      </c>
      <c r="C94" s="15">
        <v>388</v>
      </c>
      <c r="D94" s="4">
        <f t="shared" si="4"/>
        <v>1.9564340459862849E-2</v>
      </c>
      <c r="E94" s="4">
        <f t="shared" si="5"/>
        <v>4.3870761662197985E-2</v>
      </c>
      <c r="F94" s="4">
        <f t="shared" si="6"/>
        <v>54</v>
      </c>
      <c r="G94" s="4">
        <f>F94*Variables_Weighted!$C$3</f>
        <v>10.4999999976</v>
      </c>
      <c r="I94">
        <f t="shared" si="7"/>
        <v>201</v>
      </c>
    </row>
    <row r="95" spans="1:9" ht="15" thickBot="1">
      <c r="A95" s="2" t="s">
        <v>90</v>
      </c>
      <c r="B95" s="10">
        <v>21015</v>
      </c>
      <c r="C95" s="15">
        <v>490</v>
      </c>
      <c r="D95" s="4">
        <f t="shared" si="4"/>
        <v>2.331667856293124E-2</v>
      </c>
      <c r="E95" s="4">
        <f t="shared" si="5"/>
        <v>5.2284944135326521E-2</v>
      </c>
      <c r="F95" s="4">
        <f t="shared" si="6"/>
        <v>33</v>
      </c>
      <c r="G95" s="4">
        <f>F95*Variables_Weighted!$C$3</f>
        <v>6.4166666652000002</v>
      </c>
      <c r="I95">
        <f t="shared" si="7"/>
        <v>222</v>
      </c>
    </row>
    <row r="96" spans="1:9" ht="15" thickBot="1">
      <c r="A96" s="2" t="s">
        <v>91</v>
      </c>
      <c r="B96" s="10">
        <v>143131</v>
      </c>
      <c r="C96" s="18">
        <v>2026</v>
      </c>
      <c r="D96" s="4">
        <f t="shared" si="4"/>
        <v>1.4154865123558139E-2</v>
      </c>
      <c r="E96" s="4">
        <f t="shared" si="5"/>
        <v>3.1740641370975764E-2</v>
      </c>
      <c r="F96" s="4">
        <f t="shared" si="6"/>
        <v>105</v>
      </c>
      <c r="G96" s="4">
        <f>F96*Variables_Weighted!$C$3</f>
        <v>20.416666662000001</v>
      </c>
      <c r="I96">
        <f t="shared" si="7"/>
        <v>150</v>
      </c>
    </row>
    <row r="97" spans="1:9" ht="15" thickBot="1">
      <c r="A97" s="2" t="s">
        <v>92</v>
      </c>
      <c r="B97" s="10">
        <v>125443</v>
      </c>
      <c r="C97" s="18">
        <v>3523</v>
      </c>
      <c r="D97" s="4">
        <f t="shared" si="4"/>
        <v>2.8084468643128753E-2</v>
      </c>
      <c r="E97" s="4">
        <f t="shared" si="5"/>
        <v>6.2976159752477112E-2</v>
      </c>
      <c r="F97" s="4">
        <f t="shared" si="6"/>
        <v>23</v>
      </c>
      <c r="G97" s="4">
        <f>F97*Variables_Weighted!$C$3</f>
        <v>4.4722222212</v>
      </c>
      <c r="I97">
        <f t="shared" si="7"/>
        <v>232</v>
      </c>
    </row>
    <row r="98" spans="1:9" ht="15" thickBot="1">
      <c r="A98" s="2" t="s">
        <v>93</v>
      </c>
      <c r="B98" s="10">
        <v>30754</v>
      </c>
      <c r="C98" s="15">
        <v>513</v>
      </c>
      <c r="D98" s="4">
        <f t="shared" si="4"/>
        <v>1.6680756974702476E-2</v>
      </c>
      <c r="E98" s="4">
        <f t="shared" si="5"/>
        <v>3.7404660539594244E-2</v>
      </c>
      <c r="F98" s="4">
        <f t="shared" si="6"/>
        <v>76</v>
      </c>
      <c r="G98" s="4">
        <f>F98*Variables_Weighted!$C$3</f>
        <v>14.777777774400001</v>
      </c>
      <c r="I98">
        <f t="shared" si="7"/>
        <v>179</v>
      </c>
    </row>
    <row r="99" spans="1:9" ht="15" thickBot="1">
      <c r="A99" s="2" t="s">
        <v>94</v>
      </c>
      <c r="B99" s="10">
        <v>182760</v>
      </c>
      <c r="C99" s="18">
        <v>1924</v>
      </c>
      <c r="D99" s="4">
        <f t="shared" si="4"/>
        <v>1.0527467717224777E-2</v>
      </c>
      <c r="E99" s="4">
        <f t="shared" si="5"/>
        <v>2.3606623902111819E-2</v>
      </c>
      <c r="F99" s="4">
        <f t="shared" si="6"/>
        <v>148</v>
      </c>
      <c r="G99" s="4">
        <f>F99*Variables_Weighted!$C$3</f>
        <v>28.7777777712</v>
      </c>
      <c r="I99">
        <f t="shared" si="7"/>
        <v>107</v>
      </c>
    </row>
    <row r="100" spans="1:9" ht="15" thickBot="1">
      <c r="A100" s="2" t="s">
        <v>95</v>
      </c>
      <c r="B100" s="10">
        <v>31827</v>
      </c>
      <c r="C100" s="15">
        <v>505</v>
      </c>
      <c r="D100" s="4">
        <f t="shared" si="4"/>
        <v>1.5867031137084864E-2</v>
      </c>
      <c r="E100" s="4">
        <f t="shared" si="5"/>
        <v>3.5579974838906694E-2</v>
      </c>
      <c r="F100" s="4">
        <f t="shared" si="6"/>
        <v>85</v>
      </c>
      <c r="G100" s="4">
        <f>F100*Variables_Weighted!$C$3</f>
        <v>16.527777774</v>
      </c>
      <c r="I100">
        <f t="shared" si="7"/>
        <v>170</v>
      </c>
    </row>
    <row r="101" spans="1:9" ht="15" thickBot="1">
      <c r="A101" s="2" t="s">
        <v>96</v>
      </c>
      <c r="B101" s="10">
        <v>2810</v>
      </c>
      <c r="C101" s="15">
        <v>18</v>
      </c>
      <c r="D101" s="4">
        <f t="shared" si="4"/>
        <v>6.405693950177936E-3</v>
      </c>
      <c r="E101" s="4">
        <f t="shared" si="5"/>
        <v>1.4364024851528771E-2</v>
      </c>
      <c r="F101" s="4">
        <f t="shared" si="6"/>
        <v>205</v>
      </c>
      <c r="G101" s="4">
        <f>F101*Variables_Weighted!$C$3</f>
        <v>39.861111102000002</v>
      </c>
      <c r="I101">
        <f t="shared" si="7"/>
        <v>50</v>
      </c>
    </row>
    <row r="102" spans="1:9" ht="15" thickBot="1">
      <c r="A102" s="2" t="s">
        <v>97</v>
      </c>
      <c r="B102" s="10">
        <v>8298</v>
      </c>
      <c r="C102" s="15">
        <v>54</v>
      </c>
      <c r="D102" s="4">
        <f t="shared" si="4"/>
        <v>6.5075921908893707E-3</v>
      </c>
      <c r="E102" s="4">
        <f t="shared" si="5"/>
        <v>1.4592519823859668E-2</v>
      </c>
      <c r="F102" s="4">
        <f t="shared" si="6"/>
        <v>202</v>
      </c>
      <c r="G102" s="4">
        <f>F102*Variables_Weighted!$C$3</f>
        <v>39.2777777688</v>
      </c>
      <c r="I102">
        <f t="shared" si="7"/>
        <v>53</v>
      </c>
    </row>
    <row r="103" spans="1:9" ht="15" thickBot="1">
      <c r="A103" s="2" t="s">
        <v>98</v>
      </c>
      <c r="B103" s="10">
        <v>5151</v>
      </c>
      <c r="C103" s="15">
        <v>12</v>
      </c>
      <c r="D103" s="4">
        <f t="shared" si="4"/>
        <v>2.3296447291788003E-3</v>
      </c>
      <c r="E103" s="4">
        <f t="shared" si="5"/>
        <v>5.2239577859051114E-3</v>
      </c>
      <c r="F103" s="4">
        <f t="shared" si="6"/>
        <v>238</v>
      </c>
      <c r="G103" s="4">
        <f>F103*Variables_Weighted!$C$3</f>
        <v>46.2777777672</v>
      </c>
      <c r="I103">
        <f t="shared" si="7"/>
        <v>17</v>
      </c>
    </row>
    <row r="104" spans="1:9" ht="15" thickBot="1">
      <c r="A104" s="2" t="s">
        <v>99</v>
      </c>
      <c r="B104" s="10">
        <v>3516</v>
      </c>
      <c r="C104" s="15">
        <v>21</v>
      </c>
      <c r="D104" s="4">
        <f t="shared" si="4"/>
        <v>5.9726962457337888E-3</v>
      </c>
      <c r="E104" s="4">
        <f t="shared" si="5"/>
        <v>1.3393077779179509E-2</v>
      </c>
      <c r="F104" s="4">
        <f t="shared" si="6"/>
        <v>213</v>
      </c>
      <c r="G104" s="4">
        <f>F104*Variables_Weighted!$C$3</f>
        <v>41.416666657199997</v>
      </c>
      <c r="I104">
        <f t="shared" si="7"/>
        <v>42</v>
      </c>
    </row>
    <row r="105" spans="1:9" ht="15" thickBot="1">
      <c r="A105" s="2" t="s">
        <v>100</v>
      </c>
      <c r="B105" s="10">
        <v>57811</v>
      </c>
      <c r="C105" s="15">
        <v>556</v>
      </c>
      <c r="D105" s="4">
        <f t="shared" si="4"/>
        <v>9.6175468336475757E-3</v>
      </c>
      <c r="E105" s="4">
        <f t="shared" si="5"/>
        <v>2.1566231981067125E-2</v>
      </c>
      <c r="F105" s="4">
        <f t="shared" si="6"/>
        <v>164</v>
      </c>
      <c r="G105" s="4">
        <f>F105*Variables_Weighted!$C$3</f>
        <v>31.8888888816</v>
      </c>
      <c r="I105">
        <f t="shared" si="7"/>
        <v>91</v>
      </c>
    </row>
    <row r="106" spans="1:9" ht="15" thickBot="1">
      <c r="A106" s="2" t="s">
        <v>101</v>
      </c>
      <c r="B106" s="10">
        <v>4780913</v>
      </c>
      <c r="C106" s="18">
        <v>209078</v>
      </c>
      <c r="D106" s="4">
        <f t="shared" si="4"/>
        <v>4.3731814404487174E-2</v>
      </c>
      <c r="E106" s="4">
        <f t="shared" si="5"/>
        <v>9.8063515646271013E-2</v>
      </c>
      <c r="F106" s="4">
        <f t="shared" si="6"/>
        <v>7</v>
      </c>
      <c r="G106" s="4">
        <f>F106*Variables_Weighted!$C$3</f>
        <v>1.3611111108</v>
      </c>
      <c r="I106">
        <f t="shared" si="7"/>
        <v>248</v>
      </c>
    </row>
    <row r="107" spans="1:9" ht="15" thickBot="1">
      <c r="A107" s="2" t="s">
        <v>102</v>
      </c>
      <c r="B107" s="10">
        <v>69955</v>
      </c>
      <c r="C107" s="18">
        <v>1025</v>
      </c>
      <c r="D107" s="4">
        <f t="shared" si="4"/>
        <v>1.4652276463440783E-2</v>
      </c>
      <c r="E107" s="4">
        <f t="shared" si="5"/>
        <v>3.2856028541058728E-2</v>
      </c>
      <c r="F107" s="4">
        <f t="shared" si="6"/>
        <v>98</v>
      </c>
      <c r="G107" s="4">
        <f>F107*Variables_Weighted!$C$3</f>
        <v>19.055555551200001</v>
      </c>
      <c r="I107">
        <f t="shared" si="7"/>
        <v>157</v>
      </c>
    </row>
    <row r="108" spans="1:9" ht="15" thickBot="1">
      <c r="A108" s="2" t="s">
        <v>103</v>
      </c>
      <c r="B108" s="10">
        <v>5208</v>
      </c>
      <c r="C108" s="20">
        <v>6</v>
      </c>
      <c r="D108" s="4">
        <f t="shared" si="4"/>
        <v>1.152073732718894E-3</v>
      </c>
      <c r="E108" s="4">
        <f t="shared" si="5"/>
        <v>2.5833915663591809E-3</v>
      </c>
      <c r="F108" s="4">
        <f t="shared" si="6"/>
        <v>245</v>
      </c>
      <c r="G108" s="4">
        <f>F108*Variables_Weighted!$C$3</f>
        <v>47.638888878000003</v>
      </c>
      <c r="I108">
        <f t="shared" si="7"/>
        <v>10</v>
      </c>
    </row>
    <row r="109" spans="1:9" ht="15" thickBot="1">
      <c r="A109" s="2" t="s">
        <v>104</v>
      </c>
      <c r="B109" s="10">
        <v>5403</v>
      </c>
      <c r="C109" s="20">
        <v>44</v>
      </c>
      <c r="D109" s="4">
        <f t="shared" si="4"/>
        <v>8.143623912641125E-3</v>
      </c>
      <c r="E109" s="4">
        <f t="shared" si="5"/>
        <v>1.8261130983229658E-2</v>
      </c>
      <c r="F109" s="4">
        <f t="shared" si="6"/>
        <v>185</v>
      </c>
      <c r="G109" s="4">
        <f>F109*Variables_Weighted!$C$3</f>
        <v>35.972222213999999</v>
      </c>
      <c r="I109">
        <f t="shared" si="7"/>
        <v>70</v>
      </c>
    </row>
    <row r="110" spans="1:9" ht="15" thickBot="1">
      <c r="A110" s="2" t="s">
        <v>105</v>
      </c>
      <c r="B110" s="10">
        <v>269225</v>
      </c>
      <c r="C110" s="19">
        <v>4673</v>
      </c>
      <c r="D110" s="4">
        <f t="shared" si="4"/>
        <v>1.735722908348036E-2</v>
      </c>
      <c r="E110" s="4">
        <f t="shared" si="5"/>
        <v>3.8921570691316631E-2</v>
      </c>
      <c r="F110" s="4">
        <f t="shared" si="6"/>
        <v>70</v>
      </c>
      <c r="G110" s="4">
        <f>F110*Variables_Weighted!$C$3</f>
        <v>13.611111107999999</v>
      </c>
      <c r="I110">
        <f t="shared" si="7"/>
        <v>185</v>
      </c>
    </row>
    <row r="111" spans="1:9" ht="15" thickBot="1">
      <c r="A111" s="2" t="s">
        <v>106</v>
      </c>
      <c r="B111" s="10">
        <v>3217</v>
      </c>
      <c r="C111" s="20">
        <v>34</v>
      </c>
      <c r="D111" s="4">
        <f t="shared" si="4"/>
        <v>1.0568852968604289E-2</v>
      </c>
      <c r="E111" s="4">
        <f t="shared" si="5"/>
        <v>2.3699425522658423E-2</v>
      </c>
      <c r="F111" s="4">
        <f t="shared" si="6"/>
        <v>146</v>
      </c>
      <c r="G111" s="4">
        <f>F111*Variables_Weighted!$C$3</f>
        <v>28.3888888824</v>
      </c>
      <c r="I111">
        <f t="shared" si="7"/>
        <v>109</v>
      </c>
    </row>
    <row r="112" spans="1:9" ht="15" thickBot="1">
      <c r="A112" s="2" t="s">
        <v>107</v>
      </c>
      <c r="B112" s="10">
        <v>84511</v>
      </c>
      <c r="C112" s="19">
        <v>1147</v>
      </c>
      <c r="D112" s="4">
        <f t="shared" si="4"/>
        <v>1.3572197702074287E-2</v>
      </c>
      <c r="E112" s="4">
        <f t="shared" si="5"/>
        <v>3.0434077337872411E-2</v>
      </c>
      <c r="F112" s="4">
        <f t="shared" si="6"/>
        <v>109</v>
      </c>
      <c r="G112" s="4">
        <f>F112*Variables_Weighted!$C$3</f>
        <v>21.194444439600002</v>
      </c>
      <c r="I112">
        <f t="shared" si="7"/>
        <v>146</v>
      </c>
    </row>
    <row r="113" spans="1:9" ht="15" thickBot="1">
      <c r="A113" s="2" t="s">
        <v>108</v>
      </c>
      <c r="B113" s="10">
        <v>888367</v>
      </c>
      <c r="C113" s="19">
        <v>18308</v>
      </c>
      <c r="D113" s="4">
        <f t="shared" si="4"/>
        <v>2.0608599824171767E-2</v>
      </c>
      <c r="E113" s="4">
        <f t="shared" si="5"/>
        <v>4.6212392026845406E-2</v>
      </c>
      <c r="F113" s="4">
        <f t="shared" si="6"/>
        <v>46</v>
      </c>
      <c r="G113" s="4">
        <f>F113*Variables_Weighted!$C$3</f>
        <v>8.9444444424</v>
      </c>
      <c r="I113">
        <f t="shared" si="7"/>
        <v>209</v>
      </c>
    </row>
    <row r="114" spans="1:9" ht="15" thickBot="1">
      <c r="A114" s="2" t="s">
        <v>109</v>
      </c>
      <c r="B114" s="10">
        <v>37329</v>
      </c>
      <c r="C114" s="20">
        <v>495</v>
      </c>
      <c r="D114" s="4">
        <f t="shared" si="4"/>
        <v>1.3260467732861851E-2</v>
      </c>
      <c r="E114" s="4">
        <f t="shared" si="5"/>
        <v>2.9735059080122313E-2</v>
      </c>
      <c r="F114" s="4">
        <f t="shared" si="6"/>
        <v>115</v>
      </c>
      <c r="G114" s="4">
        <f>F114*Variables_Weighted!$C$3</f>
        <v>22.361111105999999</v>
      </c>
      <c r="I114">
        <f t="shared" si="7"/>
        <v>140</v>
      </c>
    </row>
    <row r="115" spans="1:9" ht="15" thickBot="1">
      <c r="A115" s="2" t="s">
        <v>110</v>
      </c>
      <c r="B115" s="10">
        <v>21161</v>
      </c>
      <c r="C115" s="20">
        <v>563</v>
      </c>
      <c r="D115" s="4">
        <f t="shared" si="4"/>
        <v>2.6605547941968715E-2</v>
      </c>
      <c r="E115" s="4">
        <f t="shared" si="5"/>
        <v>5.965985181298946E-2</v>
      </c>
      <c r="F115" s="4">
        <f t="shared" si="6"/>
        <v>28</v>
      </c>
      <c r="G115" s="4">
        <f>F115*Variables_Weighted!$C$3</f>
        <v>5.4444444432000001</v>
      </c>
      <c r="I115">
        <f t="shared" si="7"/>
        <v>227</v>
      </c>
    </row>
    <row r="116" spans="1:9" ht="15" thickBot="1">
      <c r="A116" s="2" t="s">
        <v>111</v>
      </c>
      <c r="B116" s="10">
        <v>66373</v>
      </c>
      <c r="C116" s="20">
        <v>808</v>
      </c>
      <c r="D116" s="4">
        <f t="shared" si="4"/>
        <v>1.2173624817320296E-2</v>
      </c>
      <c r="E116" s="4">
        <f t="shared" si="5"/>
        <v>2.7297940046654715E-2</v>
      </c>
      <c r="F116" s="4">
        <f t="shared" si="6"/>
        <v>126</v>
      </c>
      <c r="G116" s="4">
        <f>F116*Variables_Weighted!$C$3</f>
        <v>24.4999999944</v>
      </c>
      <c r="I116">
        <f t="shared" si="7"/>
        <v>129</v>
      </c>
    </row>
    <row r="117" spans="1:9" ht="15" thickBot="1">
      <c r="A117" s="2" t="s">
        <v>112</v>
      </c>
      <c r="B117" s="10">
        <v>37804</v>
      </c>
      <c r="C117" s="20">
        <v>202</v>
      </c>
      <c r="D117" s="4">
        <f t="shared" si="4"/>
        <v>5.3433499100624272E-3</v>
      </c>
      <c r="E117" s="4">
        <f t="shared" si="5"/>
        <v>1.1981841701384863E-2</v>
      </c>
      <c r="F117" s="4">
        <f t="shared" si="6"/>
        <v>215</v>
      </c>
      <c r="G117" s="4">
        <f>F117*Variables_Weighted!$C$3</f>
        <v>41.805555546000001</v>
      </c>
      <c r="I117">
        <f t="shared" si="7"/>
        <v>40</v>
      </c>
    </row>
    <row r="118" spans="1:9" ht="15" thickBot="1">
      <c r="A118" s="2" t="s">
        <v>113</v>
      </c>
      <c r="B118" s="10">
        <v>21950</v>
      </c>
      <c r="C118" s="20">
        <v>349</v>
      </c>
      <c r="D118" s="4">
        <f t="shared" si="4"/>
        <v>1.5899772209567196E-2</v>
      </c>
      <c r="E118" s="4">
        <f t="shared" si="5"/>
        <v>3.5653392892041884E-2</v>
      </c>
      <c r="F118" s="4">
        <f t="shared" si="6"/>
        <v>84</v>
      </c>
      <c r="G118" s="4">
        <f>F118*Variables_Weighted!$C$3</f>
        <v>16.333333329599999</v>
      </c>
      <c r="I118">
        <f t="shared" si="7"/>
        <v>171</v>
      </c>
    </row>
    <row r="119" spans="1:9" ht="15" thickBot="1">
      <c r="A119" s="2" t="s">
        <v>114</v>
      </c>
      <c r="B119" s="10">
        <v>33672</v>
      </c>
      <c r="C119" s="19">
        <v>1012</v>
      </c>
      <c r="D119" s="4">
        <f t="shared" si="4"/>
        <v>3.0054644808743168E-2</v>
      </c>
      <c r="E119" s="4">
        <f t="shared" si="5"/>
        <v>6.7394051026222562E-2</v>
      </c>
      <c r="F119" s="4">
        <f t="shared" si="6"/>
        <v>16</v>
      </c>
      <c r="G119" s="4">
        <f>F119*Variables_Weighted!$C$3</f>
        <v>3.1111111104</v>
      </c>
      <c r="I119">
        <f t="shared" si="7"/>
        <v>239</v>
      </c>
    </row>
    <row r="120" spans="1:9" ht="15" thickBot="1">
      <c r="A120" s="2" t="s">
        <v>115</v>
      </c>
      <c r="B120" s="10">
        <v>3432</v>
      </c>
      <c r="C120" s="20">
        <v>2</v>
      </c>
      <c r="D120" s="4">
        <f t="shared" si="4"/>
        <v>5.8275058275058275E-4</v>
      </c>
      <c r="E120" s="4">
        <f t="shared" si="5"/>
        <v>1.3067505125872779E-3</v>
      </c>
      <c r="F120" s="4">
        <f t="shared" si="6"/>
        <v>249</v>
      </c>
      <c r="G120" s="4">
        <f>F120*Variables_Weighted!$C$3</f>
        <v>48.416666655599997</v>
      </c>
      <c r="I120">
        <f t="shared" si="7"/>
        <v>6</v>
      </c>
    </row>
    <row r="121" spans="1:9" ht="15" thickBot="1">
      <c r="A121" s="2" t="s">
        <v>116</v>
      </c>
      <c r="B121" s="10">
        <v>108282</v>
      </c>
      <c r="C121" s="19">
        <v>1686</v>
      </c>
      <c r="D121" s="4">
        <f t="shared" si="4"/>
        <v>1.5570454923255943E-2</v>
      </c>
      <c r="E121" s="4">
        <f t="shared" si="5"/>
        <v>3.4914937117943988E-2</v>
      </c>
      <c r="F121" s="4">
        <f t="shared" si="6"/>
        <v>90</v>
      </c>
      <c r="G121" s="4">
        <f>F121*Variables_Weighted!$C$3</f>
        <v>17.499999996</v>
      </c>
      <c r="I121">
        <f t="shared" si="7"/>
        <v>165</v>
      </c>
    </row>
    <row r="122" spans="1:9" ht="15" thickBot="1">
      <c r="A122" s="2" t="s">
        <v>117</v>
      </c>
      <c r="B122" s="10">
        <v>20215</v>
      </c>
      <c r="C122" s="20">
        <v>335</v>
      </c>
      <c r="D122" s="4">
        <f t="shared" si="4"/>
        <v>1.657185258471432E-2</v>
      </c>
      <c r="E122" s="4">
        <f t="shared" si="5"/>
        <v>3.7160455091067156E-2</v>
      </c>
      <c r="F122" s="4">
        <f t="shared" si="6"/>
        <v>79</v>
      </c>
      <c r="G122" s="4">
        <f>F122*Variables_Weighted!$C$3</f>
        <v>15.361111107599999</v>
      </c>
      <c r="I122">
        <f t="shared" si="7"/>
        <v>176</v>
      </c>
    </row>
    <row r="123" spans="1:9" ht="15" thickBot="1">
      <c r="A123" s="2" t="s">
        <v>118</v>
      </c>
      <c r="B123" s="10">
        <v>1530</v>
      </c>
      <c r="C123" s="20">
        <v>15</v>
      </c>
      <c r="D123" s="4">
        <f t="shared" si="4"/>
        <v>9.8039215686274508E-3</v>
      </c>
      <c r="E123" s="4">
        <f t="shared" si="5"/>
        <v>2.1984155682350678E-2</v>
      </c>
      <c r="F123" s="4">
        <f t="shared" si="6"/>
        <v>156</v>
      </c>
      <c r="G123" s="4">
        <f>F123*Variables_Weighted!$C$3</f>
        <v>30.333333326399998</v>
      </c>
      <c r="I123">
        <f t="shared" si="7"/>
        <v>99</v>
      </c>
    </row>
    <row r="124" spans="1:9" ht="15" thickBot="1">
      <c r="A124" s="2" t="s">
        <v>119</v>
      </c>
      <c r="B124" s="10">
        <v>8922</v>
      </c>
      <c r="C124" s="20">
        <v>54</v>
      </c>
      <c r="D124" s="4">
        <f t="shared" si="4"/>
        <v>6.0524546065904503E-3</v>
      </c>
      <c r="E124" s="4">
        <f t="shared" si="5"/>
        <v>1.3571926641827789E-2</v>
      </c>
      <c r="F124" s="4">
        <f t="shared" si="6"/>
        <v>212</v>
      </c>
      <c r="G124" s="4">
        <f>F124*Variables_Weighted!$C$3</f>
        <v>41.222222212799998</v>
      </c>
      <c r="I124">
        <f t="shared" si="7"/>
        <v>43</v>
      </c>
    </row>
    <row r="125" spans="1:9" ht="15" thickBot="1">
      <c r="A125" s="2" t="s">
        <v>120</v>
      </c>
      <c r="B125" s="10">
        <v>15142</v>
      </c>
      <c r="C125" s="20">
        <v>142</v>
      </c>
      <c r="D125" s="4">
        <f t="shared" si="4"/>
        <v>9.377889314489499E-3</v>
      </c>
      <c r="E125" s="4">
        <f t="shared" si="5"/>
        <v>2.1028827823482182E-2</v>
      </c>
      <c r="F125" s="4">
        <f t="shared" si="6"/>
        <v>167</v>
      </c>
      <c r="G125" s="4">
        <f>F125*Variables_Weighted!$C$3</f>
        <v>32.472222214799999</v>
      </c>
      <c r="I125">
        <f t="shared" si="7"/>
        <v>88</v>
      </c>
    </row>
    <row r="126" spans="1:9" ht="15" thickBot="1">
      <c r="A126" s="2" t="s">
        <v>121</v>
      </c>
      <c r="B126" s="10">
        <v>32484</v>
      </c>
      <c r="C126" s="20">
        <v>549</v>
      </c>
      <c r="D126" s="4">
        <f t="shared" si="4"/>
        <v>1.6900628001477652E-2</v>
      </c>
      <c r="E126" s="4">
        <f t="shared" si="5"/>
        <v>3.7897695785625948E-2</v>
      </c>
      <c r="F126" s="4">
        <f t="shared" si="6"/>
        <v>73</v>
      </c>
      <c r="G126" s="4">
        <f>F126*Variables_Weighted!$C$3</f>
        <v>14.1944444412</v>
      </c>
      <c r="I126">
        <f t="shared" si="7"/>
        <v>182</v>
      </c>
    </row>
    <row r="127" spans="1:9" ht="15" thickBot="1">
      <c r="A127" s="2" t="s">
        <v>122</v>
      </c>
      <c r="B127" s="10">
        <v>1903</v>
      </c>
      <c r="C127" s="20">
        <v>6</v>
      </c>
      <c r="D127" s="4">
        <f t="shared" si="4"/>
        <v>3.1529164477141357E-3</v>
      </c>
      <c r="E127" s="4">
        <f t="shared" si="5"/>
        <v>7.070049016079146E-3</v>
      </c>
      <c r="F127" s="4">
        <f t="shared" si="6"/>
        <v>230</v>
      </c>
      <c r="G127" s="4">
        <f>F127*Variables_Weighted!$C$3</f>
        <v>44.722222211999998</v>
      </c>
      <c r="I127">
        <f t="shared" si="7"/>
        <v>25</v>
      </c>
    </row>
    <row r="128" spans="1:9" ht="15" thickBot="1">
      <c r="A128" s="2" t="s">
        <v>123</v>
      </c>
      <c r="B128" s="10">
        <v>250830</v>
      </c>
      <c r="C128" s="19">
        <v>8159</v>
      </c>
      <c r="D128" s="4">
        <f t="shared" si="4"/>
        <v>3.2528007016704538E-2</v>
      </c>
      <c r="E128" s="4">
        <f t="shared" si="5"/>
        <v>7.2940278569766426E-2</v>
      </c>
      <c r="F128" s="4">
        <f t="shared" si="6"/>
        <v>13</v>
      </c>
      <c r="G128" s="4">
        <f>F128*Variables_Weighted!$C$3</f>
        <v>2.5277777771999999</v>
      </c>
      <c r="I128">
        <f t="shared" si="7"/>
        <v>242</v>
      </c>
    </row>
    <row r="129" spans="1:9" ht="15" thickBot="1">
      <c r="A129" s="2" t="s">
        <v>124</v>
      </c>
      <c r="B129" s="10">
        <v>4763</v>
      </c>
      <c r="C129" s="20">
        <v>46</v>
      </c>
      <c r="D129" s="4">
        <f t="shared" si="4"/>
        <v>9.6577787108964933E-3</v>
      </c>
      <c r="E129" s="4">
        <f t="shared" si="5"/>
        <v>2.1656447294056136E-2</v>
      </c>
      <c r="F129" s="4">
        <f t="shared" si="6"/>
        <v>161</v>
      </c>
      <c r="G129" s="4">
        <f>F129*Variables_Weighted!$C$3</f>
        <v>31.305555548400001</v>
      </c>
      <c r="I129">
        <f t="shared" si="7"/>
        <v>94</v>
      </c>
    </row>
    <row r="130" spans="1:9" ht="15" thickBot="1">
      <c r="A130" s="2" t="s">
        <v>125</v>
      </c>
      <c r="B130" s="10">
        <v>38826</v>
      </c>
      <c r="C130" s="19">
        <v>1145</v>
      </c>
      <c r="D130" s="4">
        <f t="shared" si="4"/>
        <v>2.9490547571215164E-2</v>
      </c>
      <c r="E130" s="4">
        <f t="shared" si="5"/>
        <v>6.6129128474263013E-2</v>
      </c>
      <c r="F130" s="4">
        <f t="shared" si="6"/>
        <v>18</v>
      </c>
      <c r="G130" s="4">
        <f>F130*Variables_Weighted!$C$3</f>
        <v>3.4999999991999999</v>
      </c>
      <c r="I130">
        <f t="shared" si="7"/>
        <v>237</v>
      </c>
    </row>
    <row r="131" spans="1:9" ht="15" thickBot="1">
      <c r="A131" s="2" t="s">
        <v>126</v>
      </c>
      <c r="B131" s="10">
        <v>195506</v>
      </c>
      <c r="C131" s="19">
        <v>2316</v>
      </c>
      <c r="D131" s="4">
        <f t="shared" si="4"/>
        <v>1.1846183748836352E-2</v>
      </c>
      <c r="E131" s="4">
        <f t="shared" si="5"/>
        <v>2.6563691473167395E-2</v>
      </c>
      <c r="F131" s="4">
        <f t="shared" si="6"/>
        <v>133</v>
      </c>
      <c r="G131" s="4">
        <f>F131*Variables_Weighted!$C$3</f>
        <v>25.861111105199999</v>
      </c>
      <c r="I131">
        <f t="shared" si="7"/>
        <v>122</v>
      </c>
    </row>
    <row r="132" spans="1:9" ht="15" thickBot="1">
      <c r="A132" s="2" t="s">
        <v>127</v>
      </c>
      <c r="B132" s="10">
        <v>19935</v>
      </c>
      <c r="C132" s="20">
        <v>102</v>
      </c>
      <c r="D132" s="4">
        <f t="shared" si="4"/>
        <v>5.1166290443942818E-3</v>
      </c>
      <c r="E132" s="4">
        <f t="shared" si="5"/>
        <v>1.1473446487041709E-2</v>
      </c>
      <c r="F132" s="4">
        <f t="shared" si="6"/>
        <v>219</v>
      </c>
      <c r="G132" s="4">
        <f>F132*Variables_Weighted!$C$3</f>
        <v>42.583333323600002</v>
      </c>
      <c r="I132">
        <f t="shared" si="7"/>
        <v>36</v>
      </c>
    </row>
    <row r="133" spans="1:9" ht="15" thickBot="1">
      <c r="A133" s="2" t="s">
        <v>128</v>
      </c>
      <c r="B133" s="10">
        <v>14836</v>
      </c>
      <c r="C133" s="20">
        <v>227</v>
      </c>
      <c r="D133" s="4">
        <f t="shared" si="4"/>
        <v>1.5300620113238069E-2</v>
      </c>
      <c r="E133" s="4">
        <f t="shared" si="5"/>
        <v>3.4309863889805038E-2</v>
      </c>
      <c r="F133" s="4">
        <f t="shared" si="6"/>
        <v>93</v>
      </c>
      <c r="G133" s="4">
        <f>F133*Variables_Weighted!$C$3</f>
        <v>18.083333329199998</v>
      </c>
      <c r="I133">
        <f t="shared" si="7"/>
        <v>162</v>
      </c>
    </row>
    <row r="134" spans="1:9" ht="15" thickBot="1">
      <c r="A134" s="2" t="s">
        <v>129</v>
      </c>
      <c r="B134" s="10">
        <v>172366</v>
      </c>
      <c r="C134" s="19">
        <v>2279</v>
      </c>
      <c r="D134" s="4">
        <f t="shared" ref="D134:D197" si="8">C134/B134</f>
        <v>1.3221865101005998E-2</v>
      </c>
      <c r="E134" s="4">
        <f t="shared" si="5"/>
        <v>2.9648497160738623E-2</v>
      </c>
      <c r="F134" s="4">
        <f t="shared" si="6"/>
        <v>116</v>
      </c>
      <c r="G134" s="4">
        <f>F134*Variables_Weighted!$C$3</f>
        <v>22.555555550400001</v>
      </c>
      <c r="I134">
        <f t="shared" si="7"/>
        <v>139</v>
      </c>
    </row>
    <row r="135" spans="1:9" ht="15" thickBot="1">
      <c r="A135" s="2" t="s">
        <v>130</v>
      </c>
      <c r="B135" s="10">
        <v>48973</v>
      </c>
      <c r="C135" s="20">
        <v>451</v>
      </c>
      <c r="D135" s="4">
        <f t="shared" si="8"/>
        <v>9.2091560655871603E-3</v>
      </c>
      <c r="E135" s="4">
        <f t="shared" ref="E135:E198" si="9">(D135-MIN(D$6:D$259))/(MAX(D$6:D$259) - MIN(D$6-D$259))</f>
        <v>2.0650463106191081E-2</v>
      </c>
      <c r="F135" s="4">
        <f t="shared" ref="F135:F198" si="10">RANK(E135,E$6:E$259, 0)</f>
        <v>171</v>
      </c>
      <c r="G135" s="4">
        <f>F135*Variables_Weighted!$C$3</f>
        <v>33.249999992399999</v>
      </c>
      <c r="I135">
        <f t="shared" ref="I135:I198" si="11">RANK(E135,E$6:E$259, 1)</f>
        <v>84</v>
      </c>
    </row>
    <row r="136" spans="1:9" ht="15" thickBot="1">
      <c r="A136" s="2" t="s">
        <v>131</v>
      </c>
      <c r="B136" s="11">
        <v>358</v>
      </c>
      <c r="C136" s="20">
        <v>3</v>
      </c>
      <c r="D136" s="4">
        <f t="shared" si="8"/>
        <v>8.3798882681564244E-3</v>
      </c>
      <c r="E136" s="4">
        <f t="shared" si="9"/>
        <v>1.8790926365361192E-2</v>
      </c>
      <c r="F136" s="4">
        <f t="shared" si="10"/>
        <v>183</v>
      </c>
      <c r="G136" s="4">
        <f>F136*Variables_Weighted!$C$3</f>
        <v>35.583333325200002</v>
      </c>
      <c r="I136">
        <f t="shared" si="11"/>
        <v>72</v>
      </c>
    </row>
    <row r="137" spans="1:9" ht="15" thickBot="1">
      <c r="A137" s="2" t="s">
        <v>132</v>
      </c>
      <c r="B137" s="11">
        <v>740</v>
      </c>
      <c r="C137" s="15">
        <v>6</v>
      </c>
      <c r="D137" s="4">
        <f t="shared" si="8"/>
        <v>8.1081081081081086E-3</v>
      </c>
      <c r="E137" s="4">
        <f t="shared" si="9"/>
        <v>1.8181490915673806E-2</v>
      </c>
      <c r="F137" s="4">
        <f t="shared" si="10"/>
        <v>186</v>
      </c>
      <c r="G137" s="4">
        <f>F137*Variables_Weighted!$C$3</f>
        <v>36.166666658399997</v>
      </c>
      <c r="I137">
        <f t="shared" si="11"/>
        <v>69</v>
      </c>
    </row>
    <row r="138" spans="1:9" ht="15" thickBot="1">
      <c r="A138" s="2" t="s">
        <v>133</v>
      </c>
      <c r="B138" s="10">
        <v>53741</v>
      </c>
      <c r="C138" s="20">
        <v>518</v>
      </c>
      <c r="D138" s="4">
        <f t="shared" si="8"/>
        <v>9.6388232448223893E-3</v>
      </c>
      <c r="E138" s="4">
        <f t="shared" si="9"/>
        <v>2.1613941862501262E-2</v>
      </c>
      <c r="F138" s="4">
        <f t="shared" si="10"/>
        <v>162</v>
      </c>
      <c r="G138" s="4">
        <f>F138*Variables_Weighted!$C$3</f>
        <v>31.499999992799999</v>
      </c>
      <c r="I138">
        <f t="shared" si="11"/>
        <v>93</v>
      </c>
    </row>
    <row r="139" spans="1:9" ht="15" thickBot="1">
      <c r="A139" s="2" t="s">
        <v>134</v>
      </c>
      <c r="B139" s="10">
        <v>4422</v>
      </c>
      <c r="C139" s="20">
        <v>11</v>
      </c>
      <c r="D139" s="4">
        <f t="shared" si="8"/>
        <v>2.4875621890547263E-3</v>
      </c>
      <c r="E139" s="4">
        <f t="shared" si="9"/>
        <v>5.5780693522382314E-3</v>
      </c>
      <c r="F139" s="4">
        <f t="shared" si="10"/>
        <v>237</v>
      </c>
      <c r="G139" s="4">
        <f>F139*Variables_Weighted!$C$3</f>
        <v>46.083333322800001</v>
      </c>
      <c r="I139">
        <f t="shared" si="11"/>
        <v>18</v>
      </c>
    </row>
    <row r="140" spans="1:9" ht="15" thickBot="1">
      <c r="A140" s="2" t="s">
        <v>135</v>
      </c>
      <c r="B140" s="11">
        <v>233</v>
      </c>
      <c r="C140" s="20">
        <v>0</v>
      </c>
      <c r="D140" s="4">
        <f t="shared" si="8"/>
        <v>0</v>
      </c>
      <c r="E140" s="4">
        <f t="shared" si="9"/>
        <v>0</v>
      </c>
      <c r="F140" s="4">
        <f t="shared" si="10"/>
        <v>251</v>
      </c>
      <c r="G140" s="4">
        <f>F140*Variables_Weighted!$C$3</f>
        <v>48.805555544400001</v>
      </c>
      <c r="I140">
        <f t="shared" si="11"/>
        <v>1</v>
      </c>
    </row>
    <row r="141" spans="1:9" ht="15" thickBot="1">
      <c r="A141" s="2" t="s">
        <v>136</v>
      </c>
      <c r="B141" s="10">
        <v>3128</v>
      </c>
      <c r="C141" s="15">
        <v>12</v>
      </c>
      <c r="D141" s="4">
        <f t="shared" si="8"/>
        <v>3.8363171355498722E-3</v>
      </c>
      <c r="E141" s="4">
        <f t="shared" si="9"/>
        <v>8.6024957017893956E-3</v>
      </c>
      <c r="F141" s="4">
        <f t="shared" si="10"/>
        <v>227</v>
      </c>
      <c r="G141" s="4">
        <f>F141*Variables_Weighted!$C$3</f>
        <v>44.138888878800003</v>
      </c>
      <c r="I141">
        <f t="shared" si="11"/>
        <v>28</v>
      </c>
    </row>
    <row r="142" spans="1:9" ht="15" thickBot="1">
      <c r="A142" s="2" t="s">
        <v>137</v>
      </c>
      <c r="B142" s="10">
        <v>30362</v>
      </c>
      <c r="C142" s="20">
        <v>840</v>
      </c>
      <c r="D142" s="4">
        <f t="shared" si="8"/>
        <v>2.7666161649430209E-2</v>
      </c>
      <c r="E142" s="4">
        <f t="shared" si="9"/>
        <v>6.2038154893083661E-2</v>
      </c>
      <c r="F142" s="4">
        <f t="shared" si="10"/>
        <v>26</v>
      </c>
      <c r="G142" s="4">
        <f>F142*Variables_Weighted!$C$3</f>
        <v>5.0555555543999997</v>
      </c>
      <c r="I142">
        <f t="shared" si="11"/>
        <v>229</v>
      </c>
    </row>
    <row r="143" spans="1:9" ht="15" thickBot="1">
      <c r="A143" s="2" t="s">
        <v>138</v>
      </c>
      <c r="B143" s="10">
        <v>3273</v>
      </c>
      <c r="C143" s="20">
        <v>23</v>
      </c>
      <c r="D143" s="4">
        <f t="shared" si="8"/>
        <v>7.0271921784295756E-3</v>
      </c>
      <c r="E143" s="4">
        <f t="shared" si="9"/>
        <v>1.5757662459760065E-2</v>
      </c>
      <c r="F143" s="4">
        <f t="shared" si="10"/>
        <v>198</v>
      </c>
      <c r="G143" s="4">
        <f>F143*Variables_Weighted!$C$3</f>
        <v>38.499999991199999</v>
      </c>
      <c r="I143">
        <f t="shared" si="11"/>
        <v>57</v>
      </c>
    </row>
    <row r="144" spans="1:9" ht="15" thickBot="1">
      <c r="A144" s="9" t="s">
        <v>142</v>
      </c>
      <c r="B144" s="13">
        <v>6604</v>
      </c>
      <c r="C144" s="21">
        <v>9</v>
      </c>
      <c r="D144" s="4">
        <f t="shared" si="8"/>
        <v>1.3628104179285283E-3</v>
      </c>
      <c r="E144" s="4">
        <f t="shared" si="9"/>
        <v>3.055944112113556E-3</v>
      </c>
      <c r="F144" s="4">
        <f t="shared" si="10"/>
        <v>241</v>
      </c>
      <c r="G144" s="4">
        <f>F144*Variables_Weighted!$C$3</f>
        <v>46.861111100400002</v>
      </c>
      <c r="I144">
        <f t="shared" si="11"/>
        <v>14</v>
      </c>
    </row>
    <row r="145" spans="1:9" ht="15" thickBot="1">
      <c r="A145" s="9" t="s">
        <v>139</v>
      </c>
      <c r="B145" s="13">
        <v>50484</v>
      </c>
      <c r="C145" s="22">
        <v>1103</v>
      </c>
      <c r="D145" s="4">
        <f t="shared" si="8"/>
        <v>2.1848506457491482E-2</v>
      </c>
      <c r="E145" s="4">
        <f t="shared" si="9"/>
        <v>4.8992738673610356E-2</v>
      </c>
      <c r="F145" s="4">
        <f t="shared" si="10"/>
        <v>41</v>
      </c>
      <c r="G145" s="4">
        <f>F145*Variables_Weighted!$C$3</f>
        <v>7.9722222203999999</v>
      </c>
      <c r="I145">
        <f t="shared" si="11"/>
        <v>214</v>
      </c>
    </row>
    <row r="146" spans="1:9" ht="15" thickBot="1">
      <c r="A146" s="9" t="s">
        <v>140</v>
      </c>
      <c r="B146" s="13">
        <v>12724</v>
      </c>
      <c r="C146" s="21">
        <v>134</v>
      </c>
      <c r="D146" s="4">
        <f t="shared" si="8"/>
        <v>1.0531279471864193E-2</v>
      </c>
      <c r="E146" s="4">
        <f t="shared" si="9"/>
        <v>2.3615171319268234E-2</v>
      </c>
      <c r="F146" s="4">
        <f t="shared" si="10"/>
        <v>147</v>
      </c>
      <c r="G146" s="4">
        <f>F146*Variables_Weighted!$C$3</f>
        <v>28.583333326799998</v>
      </c>
      <c r="I146">
        <f t="shared" si="11"/>
        <v>108</v>
      </c>
    </row>
    <row r="147" spans="1:9" ht="15" thickBot="1">
      <c r="A147" s="9" t="s">
        <v>141</v>
      </c>
      <c r="B147" s="13">
        <v>22785</v>
      </c>
      <c r="C147" s="21">
        <v>234</v>
      </c>
      <c r="D147" s="4">
        <f t="shared" si="8"/>
        <v>1.0269914417379854E-2</v>
      </c>
      <c r="E147" s="4">
        <f t="shared" si="9"/>
        <v>2.3029090534401841E-2</v>
      </c>
      <c r="F147" s="4">
        <f t="shared" si="10"/>
        <v>150</v>
      </c>
      <c r="G147" s="4">
        <f>F147*Variables_Weighted!$C$3</f>
        <v>29.166666660000001</v>
      </c>
      <c r="I147">
        <f t="shared" si="11"/>
        <v>105</v>
      </c>
    </row>
    <row r="148" spans="1:9" ht="15" thickBot="1">
      <c r="A148" s="2" t="s">
        <v>143</v>
      </c>
      <c r="B148" s="10">
        <v>20589</v>
      </c>
      <c r="C148" s="20">
        <v>152</v>
      </c>
      <c r="D148" s="4">
        <f t="shared" si="8"/>
        <v>7.3825829326339305E-3</v>
      </c>
      <c r="E148" s="4">
        <f t="shared" si="9"/>
        <v>1.6554584957946712E-2</v>
      </c>
      <c r="F148" s="4">
        <f t="shared" si="10"/>
        <v>192</v>
      </c>
      <c r="G148" s="4">
        <f>F148*Variables_Weighted!$C$3</f>
        <v>37.333333324800002</v>
      </c>
      <c r="I148">
        <f t="shared" si="11"/>
        <v>63</v>
      </c>
    </row>
    <row r="149" spans="1:9" ht="15" thickBot="1">
      <c r="A149" s="2" t="s">
        <v>144</v>
      </c>
      <c r="B149" s="10">
        <v>17954</v>
      </c>
      <c r="C149" s="20">
        <v>209</v>
      </c>
      <c r="D149" s="4">
        <f t="shared" si="8"/>
        <v>1.1640859975492926E-2</v>
      </c>
      <c r="E149" s="4">
        <f t="shared" si="9"/>
        <v>2.6103276753723498E-2</v>
      </c>
      <c r="F149" s="4">
        <f t="shared" si="10"/>
        <v>136</v>
      </c>
      <c r="G149" s="4">
        <f>F149*Variables_Weighted!$C$3</f>
        <v>26.444444438400001</v>
      </c>
      <c r="I149">
        <f t="shared" si="11"/>
        <v>119</v>
      </c>
    </row>
    <row r="150" spans="1:9" ht="15" thickBot="1">
      <c r="A150" s="2" t="s">
        <v>145</v>
      </c>
      <c r="B150" s="10">
        <v>16209</v>
      </c>
      <c r="C150" s="20">
        <v>200</v>
      </c>
      <c r="D150" s="4">
        <f t="shared" si="8"/>
        <v>1.2338824110062312E-2</v>
      </c>
      <c r="E150" s="4">
        <f t="shared" si="9"/>
        <v>2.7668380277620693E-2</v>
      </c>
      <c r="F150" s="4">
        <f t="shared" si="10"/>
        <v>123</v>
      </c>
      <c r="G150" s="4">
        <f>F150*Variables_Weighted!$C$3</f>
        <v>23.916666661200001</v>
      </c>
      <c r="I150">
        <f t="shared" si="11"/>
        <v>132</v>
      </c>
    </row>
    <row r="151" spans="1:9" ht="15" thickBot="1">
      <c r="A151" s="2" t="s">
        <v>146</v>
      </c>
      <c r="B151" s="10">
        <v>101992</v>
      </c>
      <c r="C151" s="19">
        <v>1413</v>
      </c>
      <c r="D151" s="4">
        <f t="shared" si="8"/>
        <v>1.3854027766883678E-2</v>
      </c>
      <c r="E151" s="4">
        <f t="shared" si="9"/>
        <v>3.1066048531987547E-2</v>
      </c>
      <c r="F151" s="4">
        <f t="shared" si="10"/>
        <v>108</v>
      </c>
      <c r="G151" s="4">
        <f>F151*Variables_Weighted!$C$3</f>
        <v>20.9999999952</v>
      </c>
      <c r="I151">
        <f t="shared" si="11"/>
        <v>147</v>
      </c>
    </row>
    <row r="152" spans="1:9" ht="15" thickBot="1">
      <c r="A152" s="2" t="s">
        <v>147</v>
      </c>
      <c r="B152" s="10">
        <v>22253</v>
      </c>
      <c r="C152" s="20">
        <v>448</v>
      </c>
      <c r="D152" s="4">
        <f t="shared" si="8"/>
        <v>2.0132117017930166E-2</v>
      </c>
      <c r="E152" s="4">
        <f t="shared" si="9"/>
        <v>4.5143934663222779E-2</v>
      </c>
      <c r="F152" s="4">
        <f t="shared" si="10"/>
        <v>51</v>
      </c>
      <c r="G152" s="4">
        <f>F152*Variables_Weighted!$C$3</f>
        <v>9.9166666643999992</v>
      </c>
      <c r="I152">
        <f t="shared" si="11"/>
        <v>204</v>
      </c>
    </row>
    <row r="153" spans="1:9" ht="15" thickBot="1">
      <c r="A153" s="2" t="s">
        <v>148</v>
      </c>
      <c r="B153" s="10">
        <v>2854</v>
      </c>
      <c r="C153" s="20">
        <v>8</v>
      </c>
      <c r="D153" s="4">
        <f t="shared" si="8"/>
        <v>2.8030833917309038E-3</v>
      </c>
      <c r="E153" s="4">
        <f t="shared" si="9"/>
        <v>6.2855890107912232E-3</v>
      </c>
      <c r="F153" s="4">
        <f t="shared" si="10"/>
        <v>233</v>
      </c>
      <c r="G153" s="4">
        <f>F153*Variables_Weighted!$C$3</f>
        <v>45.305555545200001</v>
      </c>
      <c r="I153">
        <f t="shared" si="11"/>
        <v>22</v>
      </c>
    </row>
    <row r="154" spans="1:9" ht="15" thickBot="1">
      <c r="A154" s="2" t="s">
        <v>149</v>
      </c>
      <c r="B154" s="10">
        <v>11428</v>
      </c>
      <c r="C154" s="20">
        <v>35</v>
      </c>
      <c r="D154" s="4">
        <f t="shared" si="8"/>
        <v>3.0626531326566329E-3</v>
      </c>
      <c r="E154" s="4">
        <f t="shared" si="9"/>
        <v>6.8676440134749668E-3</v>
      </c>
      <c r="F154" s="4">
        <f t="shared" si="10"/>
        <v>231</v>
      </c>
      <c r="G154" s="4">
        <f>F154*Variables_Weighted!$C$3</f>
        <v>44.916666656399997</v>
      </c>
      <c r="I154">
        <f t="shared" si="11"/>
        <v>24</v>
      </c>
    </row>
    <row r="155" spans="1:9" ht="15" thickBot="1">
      <c r="A155" s="2" t="s">
        <v>150</v>
      </c>
      <c r="B155" s="10">
        <v>22540</v>
      </c>
      <c r="C155" s="20">
        <v>220</v>
      </c>
      <c r="D155" s="4">
        <f t="shared" si="8"/>
        <v>9.7604259094942331E-3</v>
      </c>
      <c r="E155" s="4">
        <f t="shared" si="9"/>
        <v>2.1886621717477784E-2</v>
      </c>
      <c r="F155" s="4">
        <f t="shared" si="10"/>
        <v>158</v>
      </c>
      <c r="G155" s="4">
        <f>F155*Variables_Weighted!$C$3</f>
        <v>30.722222215199999</v>
      </c>
      <c r="I155">
        <f t="shared" si="11"/>
        <v>97</v>
      </c>
    </row>
    <row r="156" spans="1:9" ht="15" thickBot="1">
      <c r="A156" s="2" t="s">
        <v>151</v>
      </c>
      <c r="B156" s="11">
        <v>51</v>
      </c>
      <c r="C156" s="20">
        <v>23</v>
      </c>
      <c r="D156" s="4">
        <f t="shared" si="8"/>
        <v>0.45098039215686275</v>
      </c>
      <c r="E156" s="4">
        <f t="shared" si="9"/>
        <v>1.0112711613881311</v>
      </c>
      <c r="F156" s="4">
        <f t="shared" si="10"/>
        <v>1</v>
      </c>
      <c r="G156" s="4">
        <f>F156*Variables_Weighted!$C$3</f>
        <v>0.1944444444</v>
      </c>
      <c r="I156">
        <f t="shared" si="11"/>
        <v>254</v>
      </c>
    </row>
    <row r="157" spans="1:9" ht="15" thickBot="1">
      <c r="A157" s="2" t="s">
        <v>152</v>
      </c>
      <c r="B157" s="10">
        <v>317561</v>
      </c>
      <c r="C157" s="19">
        <v>15017</v>
      </c>
      <c r="D157" s="4">
        <f t="shared" si="8"/>
        <v>4.7288552435595051E-2</v>
      </c>
      <c r="E157" s="4">
        <f t="shared" si="9"/>
        <v>0.10603908767118674</v>
      </c>
      <c r="F157" s="4">
        <f t="shared" si="10"/>
        <v>5</v>
      </c>
      <c r="G157" s="4">
        <f>F157*Variables_Weighted!$C$3</f>
        <v>0.97222222199999997</v>
      </c>
      <c r="I157">
        <f t="shared" si="11"/>
        <v>250</v>
      </c>
    </row>
    <row r="158" spans="1:9" ht="15" thickBot="1">
      <c r="A158" s="2" t="s">
        <v>153</v>
      </c>
      <c r="B158" s="10">
        <v>5724</v>
      </c>
      <c r="C158" s="20">
        <v>50</v>
      </c>
      <c r="D158" s="4">
        <f t="shared" si="8"/>
        <v>8.7351502445842076E-3</v>
      </c>
      <c r="E158" s="4">
        <f t="shared" si="9"/>
        <v>1.9587560094337608E-2</v>
      </c>
      <c r="F158" s="4">
        <f t="shared" si="10"/>
        <v>175</v>
      </c>
      <c r="G158" s="4">
        <f>F158*Variables_Weighted!$C$3</f>
        <v>34.02777777</v>
      </c>
      <c r="I158">
        <f t="shared" si="11"/>
        <v>80</v>
      </c>
    </row>
    <row r="159" spans="1:9" ht="15" thickBot="1">
      <c r="A159" s="9" t="s">
        <v>157</v>
      </c>
      <c r="B159" s="13">
        <v>13661</v>
      </c>
      <c r="C159" s="21">
        <v>129</v>
      </c>
      <c r="D159" s="4">
        <f t="shared" si="8"/>
        <v>9.4429397555083807E-3</v>
      </c>
      <c r="E159" s="4">
        <f t="shared" si="9"/>
        <v>2.1174695883783779E-2</v>
      </c>
      <c r="F159" s="4">
        <f t="shared" si="10"/>
        <v>165</v>
      </c>
      <c r="G159" s="4">
        <f>F159*Variables_Weighted!$C$3</f>
        <v>32.083333326000002</v>
      </c>
      <c r="I159">
        <f t="shared" si="11"/>
        <v>90</v>
      </c>
    </row>
    <row r="160" spans="1:9" ht="15" thickBot="1">
      <c r="A160" s="9" t="s">
        <v>158</v>
      </c>
      <c r="B160" s="13">
        <v>9560</v>
      </c>
      <c r="C160" s="21">
        <v>159</v>
      </c>
      <c r="D160" s="4">
        <f t="shared" si="8"/>
        <v>1.6631799163179917E-2</v>
      </c>
      <c r="E160" s="4">
        <f t="shared" si="9"/>
        <v>3.7294878332255574E-2</v>
      </c>
      <c r="F160" s="4">
        <f t="shared" si="10"/>
        <v>78</v>
      </c>
      <c r="G160" s="4">
        <f>F160*Variables_Weighted!$C$3</f>
        <v>15.166666663199999</v>
      </c>
      <c r="I160">
        <f t="shared" si="11"/>
        <v>177</v>
      </c>
    </row>
    <row r="161" spans="1:9" ht="15" thickBot="1">
      <c r="A161" s="9" t="s">
        <v>159</v>
      </c>
      <c r="B161" s="13">
        <v>5217</v>
      </c>
      <c r="C161" s="21">
        <v>152</v>
      </c>
      <c r="D161" s="4">
        <f t="shared" si="8"/>
        <v>2.9135518497220625E-2</v>
      </c>
      <c r="E161" s="4">
        <f t="shared" si="9"/>
        <v>6.5333017001948421E-2</v>
      </c>
      <c r="F161" s="4">
        <f t="shared" si="10"/>
        <v>19</v>
      </c>
      <c r="G161" s="4">
        <f>F161*Variables_Weighted!$C$3</f>
        <v>3.6944444436000001</v>
      </c>
      <c r="I161">
        <f t="shared" si="11"/>
        <v>236</v>
      </c>
    </row>
    <row r="162" spans="1:9" ht="15" thickBot="1">
      <c r="A162" s="9" t="s">
        <v>160</v>
      </c>
      <c r="B162" s="13">
        <v>3982</v>
      </c>
      <c r="C162" s="21">
        <v>3</v>
      </c>
      <c r="D162" s="4">
        <f t="shared" si="8"/>
        <v>7.5339025615268711E-4</v>
      </c>
      <c r="E162" s="4">
        <f t="shared" si="9"/>
        <v>1.6893901654443262E-3</v>
      </c>
      <c r="F162" s="4">
        <f t="shared" si="10"/>
        <v>247</v>
      </c>
      <c r="G162" s="4">
        <f>F162*Variables_Weighted!$C$3</f>
        <v>48.0277777668</v>
      </c>
      <c r="I162">
        <f t="shared" si="11"/>
        <v>8</v>
      </c>
    </row>
    <row r="163" spans="1:9" ht="15" thickBot="1">
      <c r="A163" s="9" t="s">
        <v>161</v>
      </c>
      <c r="B163" s="13">
        <v>36125</v>
      </c>
      <c r="C163" s="22">
        <v>1152</v>
      </c>
      <c r="D163" s="4">
        <f t="shared" si="8"/>
        <v>3.1889273356401383E-2</v>
      </c>
      <c r="E163" s="4">
        <f t="shared" si="9"/>
        <v>7.1507992506544882E-2</v>
      </c>
      <c r="F163" s="4">
        <f t="shared" si="10"/>
        <v>14</v>
      </c>
      <c r="G163" s="4">
        <f>F163*Variables_Weighted!$C$3</f>
        <v>2.7222222216</v>
      </c>
      <c r="I163">
        <f t="shared" si="11"/>
        <v>241</v>
      </c>
    </row>
    <row r="164" spans="1:9" ht="15" thickBot="1">
      <c r="A164" s="9" t="s">
        <v>162</v>
      </c>
      <c r="B164" s="13">
        <v>57843</v>
      </c>
      <c r="C164" s="22">
        <v>1387</v>
      </c>
      <c r="D164" s="4">
        <f t="shared" si="8"/>
        <v>2.3978700966409073E-2</v>
      </c>
      <c r="E164" s="4">
        <f t="shared" si="9"/>
        <v>5.3769452500819111E-2</v>
      </c>
      <c r="F164" s="4">
        <f t="shared" si="10"/>
        <v>31</v>
      </c>
      <c r="G164" s="4">
        <f>F164*Variables_Weighted!$C$3</f>
        <v>6.0277777763999998</v>
      </c>
      <c r="I164">
        <f t="shared" si="11"/>
        <v>224</v>
      </c>
    </row>
    <row r="165" spans="1:9" ht="15" thickBot="1">
      <c r="A165" s="9" t="s">
        <v>154</v>
      </c>
      <c r="B165" s="13">
        <v>7497</v>
      </c>
      <c r="C165" s="21">
        <v>109</v>
      </c>
      <c r="D165" s="4">
        <f t="shared" si="8"/>
        <v>1.4539148992930505E-2</v>
      </c>
      <c r="E165" s="4">
        <f t="shared" si="9"/>
        <v>3.2602353324846581E-2</v>
      </c>
      <c r="F165" s="4">
        <f t="shared" si="10"/>
        <v>102</v>
      </c>
      <c r="G165" s="4">
        <f>F165*Variables_Weighted!$C$3</f>
        <v>19.833333328799998</v>
      </c>
      <c r="I165">
        <f t="shared" si="11"/>
        <v>153</v>
      </c>
    </row>
    <row r="166" spans="1:9" ht="15" thickBot="1">
      <c r="A166" s="9" t="s">
        <v>155</v>
      </c>
      <c r="B166" s="13">
        <v>266836</v>
      </c>
      <c r="C166" s="22">
        <v>7482</v>
      </c>
      <c r="D166" s="4">
        <f t="shared" si="8"/>
        <v>2.8039694793805935E-2</v>
      </c>
      <c r="E166" s="4">
        <f t="shared" si="9"/>
        <v>6.2875759594528E-2</v>
      </c>
      <c r="F166" s="4">
        <f t="shared" si="10"/>
        <v>24</v>
      </c>
      <c r="G166" s="4">
        <f>F166*Variables_Weighted!$C$3</f>
        <v>4.6666666656000002</v>
      </c>
      <c r="I166">
        <f t="shared" si="11"/>
        <v>231</v>
      </c>
    </row>
    <row r="167" spans="1:9" ht="15" thickBot="1">
      <c r="A167" s="9" t="s">
        <v>156</v>
      </c>
      <c r="B167" s="14">
        <v>576</v>
      </c>
      <c r="C167" s="24">
        <v>16</v>
      </c>
      <c r="D167" s="4">
        <f t="shared" si="8"/>
        <v>2.7777777777777776E-2</v>
      </c>
      <c r="E167" s="4">
        <f t="shared" si="9"/>
        <v>6.2288441099993583E-2</v>
      </c>
      <c r="F167" s="4">
        <f t="shared" si="10"/>
        <v>25</v>
      </c>
      <c r="G167" s="4">
        <f>F167*Variables_Weighted!$C$3</f>
        <v>4.8611111100000004</v>
      </c>
      <c r="I167">
        <f t="shared" si="11"/>
        <v>230</v>
      </c>
    </row>
    <row r="168" spans="1:9" ht="15" thickBot="1">
      <c r="A168" s="2" t="s">
        <v>163</v>
      </c>
      <c r="B168" s="10">
        <v>53723</v>
      </c>
      <c r="C168" s="15">
        <v>722</v>
      </c>
      <c r="D168" s="4">
        <f t="shared" si="8"/>
        <v>1.3439309048266106E-2</v>
      </c>
      <c r="E168" s="4">
        <f t="shared" si="9"/>
        <v>3.013608996279123E-2</v>
      </c>
      <c r="F168" s="4">
        <f t="shared" si="10"/>
        <v>111</v>
      </c>
      <c r="G168" s="4">
        <f>F168*Variables_Weighted!$C$3</f>
        <v>21.583333328399998</v>
      </c>
      <c r="I168">
        <f t="shared" si="11"/>
        <v>144</v>
      </c>
    </row>
    <row r="169" spans="1:9" ht="15" thickBot="1">
      <c r="A169" s="2" t="s">
        <v>164</v>
      </c>
      <c r="B169" s="10">
        <v>1968</v>
      </c>
      <c r="C169" s="15">
        <v>120</v>
      </c>
      <c r="D169" s="4">
        <f t="shared" si="8"/>
        <v>6.097560975609756E-2</v>
      </c>
      <c r="E169" s="4">
        <f t="shared" si="9"/>
        <v>0.13673072436583958</v>
      </c>
      <c r="F169" s="4">
        <f t="shared" si="10"/>
        <v>3</v>
      </c>
      <c r="G169" s="4">
        <f>F169*Variables_Weighted!$C$3</f>
        <v>0.58333333320000003</v>
      </c>
      <c r="I169">
        <f t="shared" si="11"/>
        <v>252</v>
      </c>
    </row>
    <row r="170" spans="1:9" ht="15" thickBot="1">
      <c r="A170" s="2" t="s">
        <v>165</v>
      </c>
      <c r="B170" s="10">
        <v>171999</v>
      </c>
      <c r="C170" s="15">
        <v>3905</v>
      </c>
      <c r="D170" s="4">
        <f t="shared" si="8"/>
        <v>2.2703620369885873E-2</v>
      </c>
      <c r="E170" s="4">
        <f t="shared" si="9"/>
        <v>5.091023232598503E-2</v>
      </c>
      <c r="F170" s="4">
        <f t="shared" si="10"/>
        <v>35</v>
      </c>
      <c r="G170" s="4">
        <f>F170*Variables_Weighted!$C$3</f>
        <v>6.8055555539999997</v>
      </c>
      <c r="I170">
        <f t="shared" si="11"/>
        <v>220</v>
      </c>
    </row>
    <row r="171" spans="1:9" ht="15" thickBot="1">
      <c r="A171" s="2" t="s">
        <v>166</v>
      </c>
      <c r="B171" s="10">
        <v>25628</v>
      </c>
      <c r="C171" s="15">
        <v>263</v>
      </c>
      <c r="D171" s="4">
        <f t="shared" si="8"/>
        <v>1.0262213204307789E-2</v>
      </c>
      <c r="E171" s="4">
        <f t="shared" si="9"/>
        <v>2.3011821458355678E-2</v>
      </c>
      <c r="F171" s="4">
        <f t="shared" si="10"/>
        <v>151</v>
      </c>
      <c r="G171" s="4">
        <f>F171*Variables_Weighted!$C$3</f>
        <v>29.361111104399999</v>
      </c>
      <c r="I171">
        <f t="shared" si="11"/>
        <v>104</v>
      </c>
    </row>
    <row r="172" spans="1:9" ht="15" thickBot="1">
      <c r="A172" s="2" t="s">
        <v>167</v>
      </c>
      <c r="B172" s="10">
        <v>4500</v>
      </c>
      <c r="C172" s="15">
        <v>19</v>
      </c>
      <c r="D172" s="4">
        <f t="shared" si="8"/>
        <v>4.2222222222222218E-3</v>
      </c>
      <c r="E172" s="4">
        <f t="shared" si="9"/>
        <v>9.4678430471990243E-3</v>
      </c>
      <c r="F172" s="4">
        <f t="shared" si="10"/>
        <v>223</v>
      </c>
      <c r="G172" s="4">
        <f>F172*Variables_Weighted!$C$3</f>
        <v>43.361111101200002</v>
      </c>
      <c r="I172">
        <f t="shared" si="11"/>
        <v>32</v>
      </c>
    </row>
    <row r="173" spans="1:9" ht="15" thickBot="1">
      <c r="A173" s="2" t="s">
        <v>168</v>
      </c>
      <c r="B173" s="10">
        <v>8943</v>
      </c>
      <c r="C173" s="16">
        <v>100</v>
      </c>
      <c r="D173" s="4">
        <f t="shared" si="8"/>
        <v>1.1181930001118194E-2</v>
      </c>
      <c r="E173" s="4">
        <f t="shared" si="9"/>
        <v>2.5074179577320464E-2</v>
      </c>
      <c r="F173" s="4">
        <f t="shared" si="10"/>
        <v>142</v>
      </c>
      <c r="G173" s="4">
        <f>F173*Variables_Weighted!$C$3</f>
        <v>27.611111104799999</v>
      </c>
      <c r="I173">
        <f t="shared" si="11"/>
        <v>113</v>
      </c>
    </row>
    <row r="174" spans="1:9" ht="15" thickBot="1">
      <c r="A174" s="2" t="s">
        <v>169</v>
      </c>
      <c r="B174" s="10">
        <v>21063</v>
      </c>
      <c r="C174" s="15">
        <v>295</v>
      </c>
      <c r="D174" s="4">
        <f t="shared" si="8"/>
        <v>1.4005602240896359E-2</v>
      </c>
      <c r="E174" s="4">
        <f t="shared" si="9"/>
        <v>3.1405936689072399E-2</v>
      </c>
      <c r="F174" s="4">
        <f t="shared" si="10"/>
        <v>107</v>
      </c>
      <c r="G174" s="4">
        <f>F174*Variables_Weighted!$C$3</f>
        <v>20.805555550800001</v>
      </c>
      <c r="I174">
        <f t="shared" si="11"/>
        <v>148</v>
      </c>
    </row>
    <row r="175" spans="1:9" ht="15" thickBot="1">
      <c r="A175" s="2" t="s">
        <v>170</v>
      </c>
      <c r="B175" s="10">
        <v>678490</v>
      </c>
      <c r="C175" s="15">
        <v>9971</v>
      </c>
      <c r="D175" s="4">
        <f t="shared" si="8"/>
        <v>1.4695868767409984E-2</v>
      </c>
      <c r="E175" s="4">
        <f t="shared" si="9"/>
        <v>3.2953779220753876E-2</v>
      </c>
      <c r="F175" s="4">
        <f t="shared" si="10"/>
        <v>97</v>
      </c>
      <c r="G175" s="4">
        <f>F175*Variables_Weighted!$C$3</f>
        <v>18.861111106799999</v>
      </c>
      <c r="I175">
        <f t="shared" si="11"/>
        <v>158</v>
      </c>
    </row>
    <row r="176" spans="1:9" ht="15" thickBot="1">
      <c r="A176" s="2" t="s">
        <v>171</v>
      </c>
      <c r="B176" s="10">
        <v>20996</v>
      </c>
      <c r="C176" s="15">
        <v>398</v>
      </c>
      <c r="D176" s="4">
        <f t="shared" si="8"/>
        <v>1.8955991617450943E-2</v>
      </c>
      <c r="E176" s="4">
        <f t="shared" si="9"/>
        <v>4.250661002480035E-2</v>
      </c>
      <c r="F176" s="4">
        <f t="shared" si="10"/>
        <v>58</v>
      </c>
      <c r="G176" s="4">
        <f>F176*Variables_Weighted!$C$3</f>
        <v>11.277777775200001</v>
      </c>
      <c r="I176">
        <f t="shared" si="11"/>
        <v>197</v>
      </c>
    </row>
    <row r="177" spans="1:9" ht="15" thickBot="1">
      <c r="A177" s="2" t="s">
        <v>172</v>
      </c>
      <c r="B177" s="10">
        <v>12083</v>
      </c>
      <c r="C177" s="15">
        <v>118</v>
      </c>
      <c r="D177" s="4">
        <f t="shared" si="8"/>
        <v>9.7657866423901344E-3</v>
      </c>
      <c r="E177" s="4">
        <f t="shared" si="9"/>
        <v>2.1898642538506392E-2</v>
      </c>
      <c r="F177" s="4">
        <f t="shared" si="10"/>
        <v>157</v>
      </c>
      <c r="G177" s="4">
        <f>F177*Variables_Weighted!$C$3</f>
        <v>30.5277777708</v>
      </c>
      <c r="I177">
        <f t="shared" si="11"/>
        <v>98</v>
      </c>
    </row>
    <row r="178" spans="1:9" ht="15" thickBot="1">
      <c r="A178" s="2" t="s">
        <v>173</v>
      </c>
      <c r="B178" s="10">
        <v>1032</v>
      </c>
      <c r="C178" s="15">
        <v>9</v>
      </c>
      <c r="D178" s="4">
        <f t="shared" si="8"/>
        <v>8.7209302325581394E-3</v>
      </c>
      <c r="E178" s="4">
        <f t="shared" si="9"/>
        <v>1.9555673368602637E-2</v>
      </c>
      <c r="F178" s="4">
        <f t="shared" si="10"/>
        <v>176</v>
      </c>
      <c r="G178" s="4">
        <f>F178*Variables_Weighted!$C$3</f>
        <v>34.222222214399999</v>
      </c>
      <c r="I178">
        <f t="shared" si="11"/>
        <v>79</v>
      </c>
    </row>
    <row r="179" spans="1:9" ht="15" thickBot="1">
      <c r="A179" s="2" t="s">
        <v>174</v>
      </c>
      <c r="B179" s="10">
        <v>64862</v>
      </c>
      <c r="C179" s="15">
        <v>1017</v>
      </c>
      <c r="D179" s="4">
        <f t="shared" si="8"/>
        <v>1.5679442508710801E-2</v>
      </c>
      <c r="E179" s="4">
        <f t="shared" si="9"/>
        <v>3.515932912264446E-2</v>
      </c>
      <c r="F179" s="4">
        <f t="shared" si="10"/>
        <v>88</v>
      </c>
      <c r="G179" s="4">
        <f>F179*Variables_Weighted!$C$3</f>
        <v>17.111111107199999</v>
      </c>
      <c r="I179">
        <f t="shared" si="11"/>
        <v>167</v>
      </c>
    </row>
    <row r="180" spans="1:9" ht="15" thickBot="1">
      <c r="A180" s="2" t="s">
        <v>175</v>
      </c>
      <c r="B180" s="10">
        <v>54636</v>
      </c>
      <c r="C180" s="15">
        <v>1000</v>
      </c>
      <c r="D180" s="4">
        <f t="shared" si="8"/>
        <v>1.830295043561022E-2</v>
      </c>
      <c r="E180" s="4">
        <f t="shared" si="9"/>
        <v>4.1042241005925927E-2</v>
      </c>
      <c r="F180" s="4">
        <f t="shared" si="10"/>
        <v>64</v>
      </c>
      <c r="G180" s="4">
        <f>F180*Variables_Weighted!$C$3</f>
        <v>12.4444444416</v>
      </c>
      <c r="I180">
        <f t="shared" si="11"/>
        <v>191</v>
      </c>
    </row>
    <row r="181" spans="1:9" ht="15" thickBot="1">
      <c r="A181" s="2" t="s">
        <v>176</v>
      </c>
      <c r="B181" s="10">
        <v>12052</v>
      </c>
      <c r="C181" s="15">
        <v>108</v>
      </c>
      <c r="D181" s="4">
        <f t="shared" si="8"/>
        <v>8.9611682708264188E-3</v>
      </c>
      <c r="E181" s="4">
        <f t="shared" si="9"/>
        <v>2.0094379272882098E-2</v>
      </c>
      <c r="F181" s="4">
        <f t="shared" si="10"/>
        <v>173</v>
      </c>
      <c r="G181" s="4">
        <f>F181*Variables_Weighted!$C$3</f>
        <v>33.638888881200003</v>
      </c>
      <c r="I181">
        <f t="shared" si="11"/>
        <v>82</v>
      </c>
    </row>
    <row r="182" spans="1:9" ht="15" thickBot="1">
      <c r="A182" s="2" t="s">
        <v>177</v>
      </c>
      <c r="B182" s="10">
        <v>14473</v>
      </c>
      <c r="C182" s="15">
        <v>245</v>
      </c>
      <c r="D182" s="4">
        <f t="shared" si="8"/>
        <v>1.692807296344918E-2</v>
      </c>
      <c r="E182" s="4">
        <f t="shared" si="9"/>
        <v>3.7959237925927133E-2</v>
      </c>
      <c r="F182" s="4">
        <f t="shared" si="10"/>
        <v>72</v>
      </c>
      <c r="G182" s="4">
        <f>F182*Variables_Weighted!$C$3</f>
        <v>13.9999999968</v>
      </c>
      <c r="I182">
        <f t="shared" si="11"/>
        <v>183</v>
      </c>
    </row>
    <row r="183" spans="1:9" ht="15" thickBot="1">
      <c r="A183" s="2" t="s">
        <v>178</v>
      </c>
      <c r="B183" s="10">
        <v>351674</v>
      </c>
      <c r="C183" s="15">
        <v>13162</v>
      </c>
      <c r="D183" s="4">
        <f t="shared" si="8"/>
        <v>3.7426707689507899E-2</v>
      </c>
      <c r="E183" s="4">
        <f t="shared" si="9"/>
        <v>8.3925045989445238E-2</v>
      </c>
      <c r="F183" s="4">
        <f t="shared" si="10"/>
        <v>9</v>
      </c>
      <c r="G183" s="4">
        <f>F183*Variables_Weighted!$C$3</f>
        <v>1.7499999996</v>
      </c>
      <c r="I183">
        <f t="shared" si="11"/>
        <v>246</v>
      </c>
    </row>
    <row r="184" spans="1:9" ht="15" thickBot="1">
      <c r="A184" s="2" t="s">
        <v>179</v>
      </c>
      <c r="B184" s="10">
        <v>9606</v>
      </c>
      <c r="C184" s="15">
        <v>155</v>
      </c>
      <c r="D184" s="4">
        <f t="shared" si="8"/>
        <v>1.6135748490526753E-2</v>
      </c>
      <c r="E184" s="4">
        <f t="shared" si="9"/>
        <v>3.6182542300433496E-2</v>
      </c>
      <c r="F184" s="4">
        <f t="shared" si="10"/>
        <v>81</v>
      </c>
      <c r="G184" s="4">
        <f>F184*Variables_Weighted!$C$3</f>
        <v>15.7499999964</v>
      </c>
      <c r="I184">
        <f t="shared" si="11"/>
        <v>174</v>
      </c>
    </row>
    <row r="185" spans="1:9" ht="15" thickBot="1">
      <c r="A185" s="2" t="s">
        <v>180</v>
      </c>
      <c r="B185" s="10">
        <v>1752</v>
      </c>
      <c r="C185" s="15">
        <v>3</v>
      </c>
      <c r="D185" s="4">
        <f t="shared" si="8"/>
        <v>1.7123287671232876E-3</v>
      </c>
      <c r="E185" s="4">
        <f t="shared" si="9"/>
        <v>3.8396984239722071E-3</v>
      </c>
      <c r="F185" s="4">
        <f t="shared" si="10"/>
        <v>239</v>
      </c>
      <c r="G185" s="4">
        <f>F185*Variables_Weighted!$C$3</f>
        <v>46.472222211599998</v>
      </c>
      <c r="I185">
        <f t="shared" si="11"/>
        <v>16</v>
      </c>
    </row>
    <row r="186" spans="1:9" ht="15" thickBot="1">
      <c r="A186" s="2" t="s">
        <v>181</v>
      </c>
      <c r="B186" s="10">
        <v>84934</v>
      </c>
      <c r="C186" s="15">
        <v>1327</v>
      </c>
      <c r="D186" s="4">
        <f t="shared" si="8"/>
        <v>1.5623896201756658E-2</v>
      </c>
      <c r="E186" s="4">
        <f t="shared" si="9"/>
        <v>3.503477297935919E-2</v>
      </c>
      <c r="F186" s="4">
        <f t="shared" si="10"/>
        <v>89</v>
      </c>
      <c r="G186" s="4">
        <f>F186*Variables_Weighted!$C$3</f>
        <v>17.305555551600001</v>
      </c>
      <c r="I186">
        <f t="shared" si="11"/>
        <v>166</v>
      </c>
    </row>
    <row r="187" spans="1:9" ht="15" thickBot="1">
      <c r="A187" s="2" t="s">
        <v>182</v>
      </c>
      <c r="B187" s="10">
        <v>29239</v>
      </c>
      <c r="C187" s="15">
        <v>667</v>
      </c>
      <c r="D187" s="4">
        <f t="shared" si="8"/>
        <v>2.2811997674339068E-2</v>
      </c>
      <c r="E187" s="4">
        <f t="shared" si="9"/>
        <v>5.115325584640535E-2</v>
      </c>
      <c r="F187" s="4">
        <f t="shared" si="10"/>
        <v>34</v>
      </c>
      <c r="G187" s="4">
        <f>F187*Variables_Weighted!$C$3</f>
        <v>6.6111111096000004</v>
      </c>
      <c r="I187">
        <f t="shared" si="11"/>
        <v>221</v>
      </c>
    </row>
    <row r="188" spans="1:9" ht="15" thickBot="1">
      <c r="A188" s="2" t="s">
        <v>183</v>
      </c>
      <c r="B188" s="10">
        <v>22677</v>
      </c>
      <c r="C188" s="15">
        <v>464</v>
      </c>
      <c r="D188" s="4">
        <f t="shared" si="8"/>
        <v>2.0461260307800856E-2</v>
      </c>
      <c r="E188" s="4">
        <f t="shared" si="9"/>
        <v>4.5882000270507248E-2</v>
      </c>
      <c r="F188" s="4">
        <f t="shared" si="10"/>
        <v>48</v>
      </c>
      <c r="G188" s="4">
        <f>F188*Variables_Weighted!$C$3</f>
        <v>9.3333333312000004</v>
      </c>
      <c r="I188">
        <f t="shared" si="11"/>
        <v>207</v>
      </c>
    </row>
    <row r="189" spans="1:9" ht="15" thickBot="1">
      <c r="A189" s="2" t="s">
        <v>184</v>
      </c>
      <c r="B189" s="10">
        <v>165834</v>
      </c>
      <c r="C189" s="15">
        <v>2024</v>
      </c>
      <c r="D189" s="4">
        <f t="shared" si="8"/>
        <v>1.2204976060397747E-2</v>
      </c>
      <c r="E189" s="4">
        <f t="shared" si="9"/>
        <v>2.7368241568737003E-2</v>
      </c>
      <c r="F189" s="4">
        <f t="shared" si="10"/>
        <v>125</v>
      </c>
      <c r="G189" s="4">
        <f>F189*Variables_Weighted!$C$3</f>
        <v>24.305555550000001</v>
      </c>
      <c r="I189">
        <f t="shared" si="11"/>
        <v>130</v>
      </c>
    </row>
    <row r="190" spans="1:9" ht="15" thickBot="1">
      <c r="A190" s="2" t="s">
        <v>185</v>
      </c>
      <c r="B190" s="10">
        <v>9620</v>
      </c>
      <c r="C190" s="15">
        <v>83</v>
      </c>
      <c r="D190" s="4">
        <f t="shared" si="8"/>
        <v>8.6278586278586283E-3</v>
      </c>
      <c r="E190" s="4">
        <f t="shared" si="9"/>
        <v>1.934697110257597E-2</v>
      </c>
      <c r="F190" s="4">
        <f t="shared" si="10"/>
        <v>180</v>
      </c>
      <c r="G190" s="4">
        <f>F190*Variables_Weighted!$C$3</f>
        <v>34.999999991999999</v>
      </c>
      <c r="I190">
        <f t="shared" si="11"/>
        <v>75</v>
      </c>
    </row>
    <row r="191" spans="1:9" ht="15" thickBot="1">
      <c r="A191" s="2" t="s">
        <v>186</v>
      </c>
      <c r="B191" s="10">
        <v>14735</v>
      </c>
      <c r="C191" s="15">
        <v>44</v>
      </c>
      <c r="D191" s="4">
        <f t="shared" si="8"/>
        <v>2.9860875466576177E-3</v>
      </c>
      <c r="E191" s="4">
        <f t="shared" si="9"/>
        <v>6.6959545776986654E-3</v>
      </c>
      <c r="F191" s="4">
        <f t="shared" si="10"/>
        <v>232</v>
      </c>
      <c r="G191" s="4">
        <f>F191*Variables_Weighted!$C$3</f>
        <v>45.111111100800002</v>
      </c>
      <c r="I191">
        <f t="shared" si="11"/>
        <v>23</v>
      </c>
    </row>
    <row r="192" spans="1:9" ht="15" thickBot="1">
      <c r="A192" s="2" t="s">
        <v>187</v>
      </c>
      <c r="B192" s="10">
        <v>53255</v>
      </c>
      <c r="C192" s="15">
        <v>1026</v>
      </c>
      <c r="D192" s="4">
        <f t="shared" si="8"/>
        <v>1.9265796638813257E-2</v>
      </c>
      <c r="E192" s="4">
        <f t="shared" si="9"/>
        <v>4.3201311810522267E-2</v>
      </c>
      <c r="F192" s="4">
        <f t="shared" si="10"/>
        <v>56</v>
      </c>
      <c r="G192" s="4">
        <f>F192*Variables_Weighted!$C$3</f>
        <v>10.8888888864</v>
      </c>
      <c r="I192">
        <f t="shared" si="11"/>
        <v>199</v>
      </c>
    </row>
    <row r="193" spans="1:9" ht="15" thickBot="1">
      <c r="A193" s="2" t="s">
        <v>188</v>
      </c>
      <c r="B193" s="10">
        <v>115645</v>
      </c>
      <c r="C193" s="15">
        <v>8812</v>
      </c>
      <c r="D193" s="4">
        <f t="shared" si="8"/>
        <v>7.6198711574214192E-2</v>
      </c>
      <c r="E193" s="4">
        <f t="shared" si="9"/>
        <v>0.17086676248029026</v>
      </c>
      <c r="F193" s="4">
        <f t="shared" si="10"/>
        <v>2</v>
      </c>
      <c r="G193" s="4">
        <f>F193*Variables_Weighted!$C$3</f>
        <v>0.3888888888</v>
      </c>
      <c r="I193">
        <f t="shared" si="11"/>
        <v>253</v>
      </c>
    </row>
    <row r="194" spans="1:9" ht="15" thickBot="1">
      <c r="A194" s="2" t="s">
        <v>189</v>
      </c>
      <c r="B194" s="10">
        <v>5939</v>
      </c>
      <c r="C194" s="15">
        <v>7</v>
      </c>
      <c r="D194" s="4">
        <f t="shared" si="8"/>
        <v>1.17864960431049E-3</v>
      </c>
      <c r="E194" s="4">
        <f t="shared" si="9"/>
        <v>2.6429848724024894E-3</v>
      </c>
      <c r="F194" s="4">
        <f t="shared" si="10"/>
        <v>243</v>
      </c>
      <c r="G194" s="4">
        <f>F194*Variables_Weighted!$C$3</f>
        <v>47.249999989199999</v>
      </c>
      <c r="I194">
        <f t="shared" si="11"/>
        <v>12</v>
      </c>
    </row>
    <row r="195" spans="1:9" ht="15" thickBot="1">
      <c r="A195" s="2" t="s">
        <v>190</v>
      </c>
      <c r="B195" s="10">
        <v>12823</v>
      </c>
      <c r="C195" s="15">
        <v>8</v>
      </c>
      <c r="D195" s="4">
        <f t="shared" si="8"/>
        <v>6.2387896748030878E-4</v>
      </c>
      <c r="E195" s="4">
        <f t="shared" si="9"/>
        <v>1.3989761394991929E-3</v>
      </c>
      <c r="F195" s="4">
        <f t="shared" si="10"/>
        <v>248</v>
      </c>
      <c r="G195" s="4">
        <f>F195*Variables_Weighted!$C$3</f>
        <v>48.222222211199998</v>
      </c>
      <c r="I195">
        <f t="shared" si="11"/>
        <v>7</v>
      </c>
    </row>
    <row r="196" spans="1:9" ht="15" thickBot="1">
      <c r="A196" s="2" t="s">
        <v>191</v>
      </c>
      <c r="B196" s="10">
        <v>146140</v>
      </c>
      <c r="C196" s="15">
        <v>384</v>
      </c>
      <c r="D196" s="4">
        <f t="shared" si="8"/>
        <v>2.6276173532229371E-3</v>
      </c>
      <c r="E196" s="4">
        <f t="shared" si="9"/>
        <v>5.8921267946237263E-3</v>
      </c>
      <c r="F196" s="4">
        <f t="shared" si="10"/>
        <v>236</v>
      </c>
      <c r="G196" s="4">
        <f>F196*Variables_Weighted!$C$3</f>
        <v>45.888888878400003</v>
      </c>
      <c r="I196">
        <f t="shared" si="11"/>
        <v>19</v>
      </c>
    </row>
    <row r="197" spans="1:9" ht="15" thickBot="1">
      <c r="A197" s="2" t="s">
        <v>192</v>
      </c>
      <c r="B197" s="10">
        <v>3135</v>
      </c>
      <c r="C197" s="15">
        <v>27</v>
      </c>
      <c r="D197" s="4">
        <f t="shared" si="8"/>
        <v>8.6124401913875593E-3</v>
      </c>
      <c r="E197" s="4">
        <f t="shared" si="9"/>
        <v>1.9312397049184613E-2</v>
      </c>
      <c r="F197" s="4">
        <f t="shared" si="10"/>
        <v>181</v>
      </c>
      <c r="G197" s="4">
        <f>F197*Variables_Weighted!$C$3</f>
        <v>35.194444436399998</v>
      </c>
      <c r="I197">
        <f t="shared" si="11"/>
        <v>74</v>
      </c>
    </row>
    <row r="198" spans="1:9" ht="15" thickBot="1">
      <c r="A198" s="2" t="s">
        <v>193</v>
      </c>
      <c r="B198" s="10">
        <v>2840</v>
      </c>
      <c r="C198" s="15">
        <v>59</v>
      </c>
      <c r="D198" s="4">
        <f t="shared" ref="D198:D259" si="12">C198/B198</f>
        <v>2.0774647887323944E-2</v>
      </c>
      <c r="E198" s="4">
        <f t="shared" si="9"/>
        <v>4.6584735526896612E-2</v>
      </c>
      <c r="F198" s="4">
        <f t="shared" si="10"/>
        <v>44</v>
      </c>
      <c r="G198" s="4">
        <f>F198*Variables_Weighted!$C$3</f>
        <v>8.5555555535999996</v>
      </c>
      <c r="I198">
        <f t="shared" si="11"/>
        <v>211</v>
      </c>
    </row>
    <row r="199" spans="1:9" ht="15" thickBot="1">
      <c r="A199" s="2" t="s">
        <v>194</v>
      </c>
      <c r="B199" s="10">
        <v>11542</v>
      </c>
      <c r="C199" s="15">
        <v>76</v>
      </c>
      <c r="D199" s="4">
        <f t="shared" si="12"/>
        <v>6.5846473748050601E-3</v>
      </c>
      <c r="E199" s="4">
        <f t="shared" ref="E199:E259" si="13">(D199-MIN(D$6:D$259))/(MAX(D$6:D$259) - MIN(D$6-D$259))</f>
        <v>1.4765307126111805E-2</v>
      </c>
      <c r="F199" s="4">
        <f t="shared" ref="F199:F259" si="14">RANK(E199,E$6:E$259, 0)</f>
        <v>201</v>
      </c>
      <c r="G199" s="4">
        <f>F199*Variables_Weighted!$C$3</f>
        <v>39.083333324400002</v>
      </c>
      <c r="I199">
        <f t="shared" ref="I199:I259" si="15">RANK(E199,E$6:E$259, 1)</f>
        <v>54</v>
      </c>
    </row>
    <row r="200" spans="1:9" ht="15" thickBot="1">
      <c r="A200" s="2" t="s">
        <v>195</v>
      </c>
      <c r="B200" s="10">
        <v>12905</v>
      </c>
      <c r="C200" s="15">
        <v>170</v>
      </c>
      <c r="D200" s="4">
        <f t="shared" si="12"/>
        <v>1.3173188686555599E-2</v>
      </c>
      <c r="E200" s="4">
        <f t="shared" si="13"/>
        <v>2.9539345953658331E-2</v>
      </c>
      <c r="F200" s="4">
        <f t="shared" si="14"/>
        <v>117</v>
      </c>
      <c r="G200" s="4">
        <f>F200*Variables_Weighted!$C$3</f>
        <v>22.7499999948</v>
      </c>
      <c r="I200">
        <f t="shared" si="15"/>
        <v>138</v>
      </c>
    </row>
    <row r="201" spans="1:9" ht="15" thickBot="1">
      <c r="A201" s="2" t="s">
        <v>196</v>
      </c>
      <c r="B201" s="10">
        <v>6632</v>
      </c>
      <c r="C201" s="15">
        <v>77</v>
      </c>
      <c r="D201" s="4">
        <f t="shared" si="12"/>
        <v>1.1610373944511459E-2</v>
      </c>
      <c r="E201" s="4">
        <f t="shared" si="13"/>
        <v>2.6034915369297678E-2</v>
      </c>
      <c r="F201" s="4">
        <f t="shared" si="14"/>
        <v>137</v>
      </c>
      <c r="G201" s="4">
        <f>F201*Variables_Weighted!$C$3</f>
        <v>26.6388888828</v>
      </c>
      <c r="I201">
        <f t="shared" si="15"/>
        <v>118</v>
      </c>
    </row>
    <row r="202" spans="1:9" ht="15" thickBot="1">
      <c r="A202" s="2" t="s">
        <v>197</v>
      </c>
      <c r="B202" s="11">
        <v>803</v>
      </c>
      <c r="C202" s="15">
        <v>1</v>
      </c>
      <c r="D202" s="4">
        <f t="shared" si="12"/>
        <v>1.2453300124533001E-3</v>
      </c>
      <c r="E202" s="4">
        <f t="shared" si="13"/>
        <v>2.79250794470706E-3</v>
      </c>
      <c r="F202" s="4">
        <f t="shared" si="14"/>
        <v>242</v>
      </c>
      <c r="G202" s="4">
        <f>F202*Variables_Weighted!$C$3</f>
        <v>47.055555544800001</v>
      </c>
      <c r="I202">
        <f t="shared" si="15"/>
        <v>13</v>
      </c>
    </row>
    <row r="203" spans="1:9" ht="15" thickBot="1">
      <c r="A203" s="2" t="s">
        <v>198</v>
      </c>
      <c r="B203" s="10">
        <v>17153</v>
      </c>
      <c r="C203" s="15">
        <v>317</v>
      </c>
      <c r="D203" s="4">
        <f t="shared" si="12"/>
        <v>1.8480732233428554E-2</v>
      </c>
      <c r="E203" s="4">
        <f t="shared" si="13"/>
        <v>4.1440896043440027E-2</v>
      </c>
      <c r="F203" s="4">
        <f t="shared" si="14"/>
        <v>63</v>
      </c>
      <c r="G203" s="4">
        <f>F203*Variables_Weighted!$C$3</f>
        <v>12.2499999972</v>
      </c>
      <c r="I203">
        <f t="shared" si="15"/>
        <v>192</v>
      </c>
    </row>
    <row r="204" spans="1:9" ht="15" thickBot="1">
      <c r="A204" s="2" t="s">
        <v>199</v>
      </c>
      <c r="B204" s="10">
        <v>123208</v>
      </c>
      <c r="C204" s="15">
        <v>1472</v>
      </c>
      <c r="D204" s="4">
        <f t="shared" si="12"/>
        <v>1.1947276150899293E-2</v>
      </c>
      <c r="E204" s="4">
        <f t="shared" si="13"/>
        <v>2.6790379445903352E-2</v>
      </c>
      <c r="F204" s="4">
        <f t="shared" si="14"/>
        <v>131</v>
      </c>
      <c r="G204" s="4">
        <f>F204*Variables_Weighted!$C$3</f>
        <v>25.472222216399999</v>
      </c>
      <c r="I204">
        <f t="shared" si="15"/>
        <v>124</v>
      </c>
    </row>
    <row r="205" spans="1:9" ht="15" thickBot="1">
      <c r="A205" s="2" t="s">
        <v>200</v>
      </c>
      <c r="B205" s="10">
        <v>9859</v>
      </c>
      <c r="C205" s="15">
        <v>125</v>
      </c>
      <c r="D205" s="4">
        <f t="shared" si="12"/>
        <v>1.2678770666396185E-2</v>
      </c>
      <c r="E205" s="4">
        <f t="shared" si="13"/>
        <v>2.8430670955469226E-2</v>
      </c>
      <c r="F205" s="4">
        <f t="shared" si="14"/>
        <v>122</v>
      </c>
      <c r="G205" s="4">
        <f>F205*Variables_Weighted!$C$3</f>
        <v>23.722222216799999</v>
      </c>
      <c r="I205">
        <f t="shared" si="15"/>
        <v>133</v>
      </c>
    </row>
    <row r="206" spans="1:9" ht="15" thickBot="1">
      <c r="A206" s="2" t="s">
        <v>201</v>
      </c>
      <c r="B206" s="10">
        <v>53333</v>
      </c>
      <c r="C206" s="15">
        <v>75</v>
      </c>
      <c r="D206" s="4">
        <f t="shared" si="12"/>
        <v>1.4062587891174321E-3</v>
      </c>
      <c r="E206" s="4">
        <f t="shared" si="13"/>
        <v>3.1533720392624208E-3</v>
      </c>
      <c r="F206" s="4">
        <f t="shared" si="14"/>
        <v>240</v>
      </c>
      <c r="G206" s="4">
        <f>F206*Variables_Weighted!$C$3</f>
        <v>46.666666655999997</v>
      </c>
      <c r="I206">
        <f t="shared" si="15"/>
        <v>15</v>
      </c>
    </row>
    <row r="207" spans="1:9" ht="15" thickBot="1">
      <c r="A207" s="2" t="s">
        <v>202</v>
      </c>
      <c r="B207" s="10">
        <v>10048</v>
      </c>
      <c r="C207" s="15">
        <v>61</v>
      </c>
      <c r="D207" s="4">
        <f t="shared" si="12"/>
        <v>6.0708598726114654E-3</v>
      </c>
      <c r="E207" s="4">
        <f t="shared" si="13"/>
        <v>1.3613198313653058E-2</v>
      </c>
      <c r="F207" s="4">
        <f t="shared" si="14"/>
        <v>211</v>
      </c>
      <c r="G207" s="4">
        <f>F207*Variables_Weighted!$C$3</f>
        <v>41.0277777684</v>
      </c>
      <c r="I207">
        <f t="shared" si="15"/>
        <v>44</v>
      </c>
    </row>
    <row r="208" spans="1:9" ht="15" thickBot="1">
      <c r="A208" s="2" t="s">
        <v>203</v>
      </c>
      <c r="B208" s="10">
        <v>7857</v>
      </c>
      <c r="C208" s="15">
        <v>137</v>
      </c>
      <c r="D208" s="4">
        <f t="shared" si="12"/>
        <v>1.7436680666921216E-2</v>
      </c>
      <c r="E208" s="4">
        <f t="shared" si="13"/>
        <v>3.9099731641233086E-2</v>
      </c>
      <c r="F208" s="4">
        <f t="shared" si="14"/>
        <v>69</v>
      </c>
      <c r="G208" s="4">
        <f>F208*Variables_Weighted!$C$3</f>
        <v>13.416666663599999</v>
      </c>
      <c r="I208">
        <f t="shared" si="15"/>
        <v>186</v>
      </c>
    </row>
    <row r="209" spans="1:9" ht="15" thickBot="1">
      <c r="A209" s="2" t="s">
        <v>204</v>
      </c>
      <c r="B209" s="10">
        <v>28348</v>
      </c>
      <c r="C209" s="15">
        <v>4</v>
      </c>
      <c r="D209" s="4">
        <f t="shared" si="12"/>
        <v>1.4110342881332017E-4</v>
      </c>
      <c r="E209" s="4">
        <f t="shared" si="13"/>
        <v>3.1640805412724274E-4</v>
      </c>
      <c r="F209" s="4">
        <f t="shared" si="14"/>
        <v>250</v>
      </c>
      <c r="G209" s="4">
        <f>F209*Variables_Weighted!$C$3</f>
        <v>48.611111100000002</v>
      </c>
      <c r="I209">
        <f t="shared" si="15"/>
        <v>5</v>
      </c>
    </row>
    <row r="210" spans="1:9" ht="15" thickBot="1">
      <c r="A210" s="2" t="s">
        <v>205</v>
      </c>
      <c r="B210" s="10">
        <v>69954</v>
      </c>
      <c r="C210" s="20">
        <v>828</v>
      </c>
      <c r="D210" s="4">
        <f t="shared" si="12"/>
        <v>1.1836349601166481E-2</v>
      </c>
      <c r="E210" s="4">
        <f t="shared" si="13"/>
        <v>2.6541639538962873E-2</v>
      </c>
      <c r="F210" s="4">
        <f t="shared" si="14"/>
        <v>134</v>
      </c>
      <c r="G210" s="4">
        <f>F210*Variables_Weighted!$C$3</f>
        <v>26.055555549600001</v>
      </c>
      <c r="I210">
        <f t="shared" si="15"/>
        <v>121</v>
      </c>
    </row>
    <row r="211" spans="1:9" ht="15" thickBot="1">
      <c r="A211" s="2" t="s">
        <v>206</v>
      </c>
      <c r="B211" s="10">
        <v>5824</v>
      </c>
      <c r="C211" s="20">
        <v>27</v>
      </c>
      <c r="D211" s="4">
        <f t="shared" si="12"/>
        <v>4.635989010989011E-3</v>
      </c>
      <c r="E211" s="4">
        <f t="shared" si="13"/>
        <v>1.0395667024243434E-2</v>
      </c>
      <c r="F211" s="4">
        <f t="shared" si="14"/>
        <v>222</v>
      </c>
      <c r="G211" s="4">
        <f>F211*Variables_Weighted!$C$3</f>
        <v>43.166666656799997</v>
      </c>
      <c r="I211">
        <f t="shared" si="15"/>
        <v>33</v>
      </c>
    </row>
    <row r="212" spans="1:9" ht="15" thickBot="1">
      <c r="A212" s="2" t="s">
        <v>207</v>
      </c>
      <c r="B212" s="10">
        <v>2357</v>
      </c>
      <c r="C212" s="20">
        <v>19</v>
      </c>
      <c r="D212" s="4">
        <f t="shared" si="12"/>
        <v>8.0610946117946544E-3</v>
      </c>
      <c r="E212" s="4">
        <f t="shared" si="13"/>
        <v>1.8076068609416893E-2</v>
      </c>
      <c r="F212" s="4">
        <f t="shared" si="14"/>
        <v>187</v>
      </c>
      <c r="G212" s="4">
        <f>F212*Variables_Weighted!$C$3</f>
        <v>36.361111102800002</v>
      </c>
      <c r="I212">
        <f t="shared" si="15"/>
        <v>68</v>
      </c>
    </row>
    <row r="213" spans="1:9" ht="15" thickBot="1">
      <c r="A213" s="2" t="s">
        <v>208</v>
      </c>
      <c r="B213" s="10">
        <v>16686</v>
      </c>
      <c r="C213" s="20">
        <v>366</v>
      </c>
      <c r="D213" s="4">
        <f t="shared" si="12"/>
        <v>2.1934555915138439E-2</v>
      </c>
      <c r="E213" s="4">
        <f t="shared" si="13"/>
        <v>4.9185694590286197E-2</v>
      </c>
      <c r="F213" s="4">
        <f t="shared" si="14"/>
        <v>39</v>
      </c>
      <c r="G213" s="4">
        <f>F213*Variables_Weighted!$C$3</f>
        <v>7.5833333315999996</v>
      </c>
      <c r="I213">
        <f t="shared" si="15"/>
        <v>216</v>
      </c>
    </row>
    <row r="214" spans="1:9" ht="15" thickBot="1">
      <c r="A214" s="2" t="s">
        <v>209</v>
      </c>
      <c r="B214" s="10">
        <v>3186</v>
      </c>
      <c r="C214" s="20">
        <v>17</v>
      </c>
      <c r="D214" s="4">
        <f t="shared" si="12"/>
        <v>5.3358443188951665E-3</v>
      </c>
      <c r="E214" s="4">
        <f t="shared" si="13"/>
        <v>1.1965011284744531E-2</v>
      </c>
      <c r="F214" s="4">
        <f t="shared" si="14"/>
        <v>216</v>
      </c>
      <c r="G214" s="4">
        <f>F214*Variables_Weighted!$C$3</f>
        <v>41.999999990399999</v>
      </c>
      <c r="I214">
        <f t="shared" si="15"/>
        <v>39</v>
      </c>
    </row>
    <row r="215" spans="1:9" ht="15" thickBot="1">
      <c r="A215" s="2" t="s">
        <v>210</v>
      </c>
      <c r="B215" s="10">
        <v>24008</v>
      </c>
      <c r="C215" s="20">
        <v>371</v>
      </c>
      <c r="D215" s="4">
        <f t="shared" si="12"/>
        <v>1.5453182272575808E-2</v>
      </c>
      <c r="E215" s="4">
        <f t="shared" si="13"/>
        <v>3.4651966816540918E-2</v>
      </c>
      <c r="F215" s="4">
        <f t="shared" si="14"/>
        <v>91</v>
      </c>
      <c r="G215" s="4">
        <f>F215*Variables_Weighted!$C$3</f>
        <v>17.694444440400002</v>
      </c>
      <c r="I215">
        <f t="shared" si="15"/>
        <v>164</v>
      </c>
    </row>
    <row r="216" spans="1:9" ht="15" thickBot="1">
      <c r="A216" s="2" t="s">
        <v>211</v>
      </c>
      <c r="B216" s="10">
        <v>2799</v>
      </c>
      <c r="C216" s="20">
        <v>0</v>
      </c>
      <c r="D216" s="4">
        <f t="shared" si="12"/>
        <v>0</v>
      </c>
      <c r="E216" s="4">
        <f t="shared" si="13"/>
        <v>0</v>
      </c>
      <c r="F216" s="4">
        <f t="shared" si="14"/>
        <v>251</v>
      </c>
      <c r="G216" s="4">
        <f>F216*Variables_Weighted!$C$3</f>
        <v>48.805555544400001</v>
      </c>
      <c r="I216">
        <f t="shared" si="15"/>
        <v>1</v>
      </c>
    </row>
    <row r="217" spans="1:9" ht="15" thickBot="1">
      <c r="A217" s="2" t="s">
        <v>212</v>
      </c>
      <c r="B217" s="10">
        <v>241922</v>
      </c>
      <c r="C217" s="19">
        <v>4545</v>
      </c>
      <c r="D217" s="4">
        <f t="shared" si="12"/>
        <v>1.878704706475641E-2</v>
      </c>
      <c r="E217" s="4">
        <f t="shared" si="13"/>
        <v>4.2127771483291929E-2</v>
      </c>
      <c r="F217" s="4">
        <f t="shared" si="14"/>
        <v>61</v>
      </c>
      <c r="G217" s="4">
        <f>F217*Variables_Weighted!$C$3</f>
        <v>11.861111108399999</v>
      </c>
      <c r="I217">
        <f t="shared" si="15"/>
        <v>194</v>
      </c>
    </row>
    <row r="218" spans="1:9" ht="15" thickBot="1">
      <c r="A218" s="2" t="s">
        <v>213</v>
      </c>
      <c r="B218" s="10">
        <v>9757</v>
      </c>
      <c r="C218" s="20">
        <v>77</v>
      </c>
      <c r="D218" s="4">
        <f t="shared" si="12"/>
        <v>7.8917700112739568E-3</v>
      </c>
      <c r="E218" s="4">
        <f t="shared" si="13"/>
        <v>1.769637785478961E-2</v>
      </c>
      <c r="F218" s="4">
        <f t="shared" si="14"/>
        <v>188</v>
      </c>
      <c r="G218" s="4">
        <f>F218*Variables_Weighted!$C$3</f>
        <v>36.555555547200001</v>
      </c>
      <c r="I218">
        <f t="shared" si="15"/>
        <v>67</v>
      </c>
    </row>
    <row r="219" spans="1:9" ht="15" thickBot="1">
      <c r="A219" s="2" t="s">
        <v>214</v>
      </c>
      <c r="B219" s="10">
        <v>65728</v>
      </c>
      <c r="C219" s="20">
        <v>615</v>
      </c>
      <c r="D219" s="4">
        <f t="shared" si="12"/>
        <v>9.3567429406037003E-3</v>
      </c>
      <c r="E219" s="4">
        <f t="shared" si="13"/>
        <v>2.0981409535568676E-2</v>
      </c>
      <c r="F219" s="4">
        <f t="shared" si="14"/>
        <v>168</v>
      </c>
      <c r="G219" s="4">
        <f>F219*Variables_Weighted!$C$3</f>
        <v>32.666666659199997</v>
      </c>
      <c r="I219">
        <f t="shared" si="15"/>
        <v>87</v>
      </c>
    </row>
    <row r="220" spans="1:9" ht="15" thickBot="1">
      <c r="A220" s="2" t="s">
        <v>215</v>
      </c>
      <c r="B220" s="10">
        <v>9390</v>
      </c>
      <c r="C220" s="20">
        <v>125</v>
      </c>
      <c r="D220" s="4">
        <f t="shared" si="12"/>
        <v>1.3312034078807242E-2</v>
      </c>
      <c r="E220" s="4">
        <f t="shared" si="13"/>
        <v>2.9850690623000123E-2</v>
      </c>
      <c r="F220" s="4">
        <f t="shared" si="14"/>
        <v>113</v>
      </c>
      <c r="G220" s="4">
        <f>F220*Variables_Weighted!$C$3</f>
        <v>21.972222217199999</v>
      </c>
      <c r="I220">
        <f t="shared" si="15"/>
        <v>142</v>
      </c>
    </row>
    <row r="221" spans="1:9" ht="15" thickBot="1">
      <c r="A221" s="2" t="s">
        <v>216</v>
      </c>
      <c r="B221" s="10">
        <v>1417</v>
      </c>
      <c r="C221" s="20">
        <v>10</v>
      </c>
      <c r="D221" s="4">
        <f t="shared" si="12"/>
        <v>7.0571630204657732E-3</v>
      </c>
      <c r="E221" s="4">
        <f t="shared" si="13"/>
        <v>1.5824868592800065E-2</v>
      </c>
      <c r="F221" s="4">
        <f t="shared" si="14"/>
        <v>197</v>
      </c>
      <c r="G221" s="4">
        <f>F221*Variables_Weighted!$C$3</f>
        <v>38.305555546800001</v>
      </c>
      <c r="I221">
        <f t="shared" si="15"/>
        <v>58</v>
      </c>
    </row>
    <row r="222" spans="1:9" ht="15" thickBot="1">
      <c r="A222" s="2" t="s">
        <v>217</v>
      </c>
      <c r="B222" s="10">
        <v>1182</v>
      </c>
      <c r="C222" s="15">
        <v>35</v>
      </c>
      <c r="D222" s="4">
        <f t="shared" si="12"/>
        <v>2.961082910321489E-2</v>
      </c>
      <c r="E222" s="4">
        <f t="shared" si="13"/>
        <v>6.6398845842632753E-2</v>
      </c>
      <c r="F222" s="4">
        <f t="shared" si="14"/>
        <v>17</v>
      </c>
      <c r="G222" s="4">
        <f>F222*Variables_Weighted!$C$3</f>
        <v>3.3055555548000002</v>
      </c>
      <c r="I222">
        <f t="shared" si="15"/>
        <v>238</v>
      </c>
    </row>
    <row r="223" spans="1:9" ht="15" thickBot="1">
      <c r="A223" s="2" t="s">
        <v>218</v>
      </c>
      <c r="B223" s="10">
        <v>3217</v>
      </c>
      <c r="C223" s="20">
        <v>17</v>
      </c>
      <c r="D223" s="4">
        <f t="shared" si="12"/>
        <v>5.2844264843021444E-3</v>
      </c>
      <c r="E223" s="4">
        <f t="shared" si="13"/>
        <v>1.1849712761329212E-2</v>
      </c>
      <c r="F223" s="4">
        <f t="shared" si="14"/>
        <v>217</v>
      </c>
      <c r="G223" s="4">
        <f>F223*Variables_Weighted!$C$3</f>
        <v>42.194444434799998</v>
      </c>
      <c r="I223">
        <f t="shared" si="15"/>
        <v>38</v>
      </c>
    </row>
    <row r="224" spans="1:9" ht="15" thickBot="1">
      <c r="A224" s="2" t="s">
        <v>219</v>
      </c>
      <c r="B224" s="10">
        <v>6881</v>
      </c>
      <c r="C224" s="20">
        <v>141</v>
      </c>
      <c r="D224" s="4">
        <f t="shared" si="12"/>
        <v>2.0491207673303299E-2</v>
      </c>
      <c r="E224" s="4">
        <f t="shared" si="13"/>
        <v>4.5949153760146411E-2</v>
      </c>
      <c r="F224" s="4">
        <f t="shared" si="14"/>
        <v>47</v>
      </c>
      <c r="G224" s="4">
        <f>F224*Variables_Weighted!$C$3</f>
        <v>9.1388888868000002</v>
      </c>
      <c r="I224">
        <f t="shared" si="15"/>
        <v>208</v>
      </c>
    </row>
    <row r="225" spans="1:9" ht="15" thickBot="1">
      <c r="A225" s="2" t="s">
        <v>220</v>
      </c>
      <c r="B225" s="10">
        <v>2154595</v>
      </c>
      <c r="C225" s="19">
        <v>58024</v>
      </c>
      <c r="D225" s="4">
        <f t="shared" si="12"/>
        <v>2.6930351179688061E-2</v>
      </c>
      <c r="E225" s="4">
        <f t="shared" si="13"/>
        <v>6.038818535729313E-2</v>
      </c>
      <c r="F225" s="4">
        <f t="shared" si="14"/>
        <v>27</v>
      </c>
      <c r="G225" s="4">
        <f>F225*Variables_Weighted!$C$3</f>
        <v>5.2499999987999999</v>
      </c>
      <c r="I225">
        <f t="shared" si="15"/>
        <v>228</v>
      </c>
    </row>
    <row r="226" spans="1:9" ht="15" thickBot="1">
      <c r="A226" s="2" t="s">
        <v>221</v>
      </c>
      <c r="B226" s="10">
        <v>145163</v>
      </c>
      <c r="C226" s="19">
        <v>3235</v>
      </c>
      <c r="D226" s="4">
        <f t="shared" si="12"/>
        <v>2.2285293084325895E-2</v>
      </c>
      <c r="E226" s="4">
        <f t="shared" si="13"/>
        <v>4.9972181964448602E-2</v>
      </c>
      <c r="F226" s="4">
        <f t="shared" si="14"/>
        <v>38</v>
      </c>
      <c r="G226" s="4">
        <f>F226*Variables_Weighted!$C$3</f>
        <v>7.3888888872000003</v>
      </c>
      <c r="I226">
        <f t="shared" si="15"/>
        <v>217</v>
      </c>
    </row>
    <row r="227" spans="1:9" ht="15" thickBot="1">
      <c r="A227" s="2" t="s">
        <v>222</v>
      </c>
      <c r="B227" s="11">
        <v>693</v>
      </c>
      <c r="C227" s="20">
        <v>0</v>
      </c>
      <c r="D227" s="4">
        <f t="shared" si="12"/>
        <v>0</v>
      </c>
      <c r="E227" s="4">
        <f t="shared" si="13"/>
        <v>0</v>
      </c>
      <c r="F227" s="4">
        <f t="shared" si="14"/>
        <v>251</v>
      </c>
      <c r="G227" s="4">
        <f>F227*Variables_Weighted!$C$3</f>
        <v>48.805555544400001</v>
      </c>
      <c r="I227">
        <f t="shared" si="15"/>
        <v>1</v>
      </c>
    </row>
    <row r="228" spans="1:9" ht="15" thickBot="1">
      <c r="A228" s="2" t="s">
        <v>223</v>
      </c>
      <c r="B228" s="10">
        <v>11567</v>
      </c>
      <c r="C228" s="20">
        <v>215</v>
      </c>
      <c r="D228" s="4">
        <f t="shared" si="12"/>
        <v>1.858736059479554E-2</v>
      </c>
      <c r="E228" s="4">
        <f t="shared" si="13"/>
        <v>4.1679997762077495E-2</v>
      </c>
      <c r="F228" s="4">
        <f t="shared" si="14"/>
        <v>62</v>
      </c>
      <c r="G228" s="4">
        <f>F228*Variables_Weighted!$C$3</f>
        <v>12.0555555528</v>
      </c>
      <c r="I228">
        <f t="shared" si="15"/>
        <v>193</v>
      </c>
    </row>
    <row r="229" spans="1:9" ht="15" thickBot="1">
      <c r="A229" s="2" t="s">
        <v>224</v>
      </c>
      <c r="B229" s="10">
        <v>1550</v>
      </c>
      <c r="C229" s="20">
        <v>6</v>
      </c>
      <c r="D229" s="4">
        <f t="shared" si="12"/>
        <v>3.8709677419354839E-3</v>
      </c>
      <c r="E229" s="4">
        <f t="shared" si="13"/>
        <v>8.680195662966848E-3</v>
      </c>
      <c r="F229" s="4">
        <f t="shared" si="14"/>
        <v>226</v>
      </c>
      <c r="G229" s="4">
        <f>F229*Variables_Weighted!$C$3</f>
        <v>43.944444434399998</v>
      </c>
      <c r="I229">
        <f t="shared" si="15"/>
        <v>29</v>
      </c>
    </row>
    <row r="230" spans="1:9" ht="15" thickBot="1">
      <c r="A230" s="2" t="s">
        <v>225</v>
      </c>
      <c r="B230" s="10">
        <v>31208</v>
      </c>
      <c r="C230" s="20">
        <v>516</v>
      </c>
      <c r="D230" s="4">
        <f t="shared" si="12"/>
        <v>1.6534221994360422E-2</v>
      </c>
      <c r="E230" s="4">
        <f t="shared" si="13"/>
        <v>3.7076072861877751E-2</v>
      </c>
      <c r="F230" s="4">
        <f t="shared" si="14"/>
        <v>80</v>
      </c>
      <c r="G230" s="4">
        <f>F230*Variables_Weighted!$C$3</f>
        <v>15.555555552</v>
      </c>
      <c r="I230">
        <f t="shared" si="15"/>
        <v>175</v>
      </c>
    </row>
    <row r="231" spans="1:9" ht="15" thickBot="1">
      <c r="A231" s="2" t="s">
        <v>226</v>
      </c>
      <c r="B231" s="10">
        <v>118892</v>
      </c>
      <c r="C231" s="19">
        <v>3387</v>
      </c>
      <c r="D231" s="4">
        <f t="shared" si="12"/>
        <v>2.8488039565319787E-2</v>
      </c>
      <c r="E231" s="4">
        <f t="shared" si="13"/>
        <v>6.3881120682673501E-2</v>
      </c>
      <c r="F231" s="4">
        <f t="shared" si="14"/>
        <v>22</v>
      </c>
      <c r="G231" s="4">
        <f>F231*Variables_Weighted!$C$3</f>
        <v>4.2777777767999998</v>
      </c>
      <c r="I231">
        <f t="shared" si="15"/>
        <v>233</v>
      </c>
    </row>
    <row r="232" spans="1:9" ht="15" thickBot="1">
      <c r="A232" s="2" t="s">
        <v>227</v>
      </c>
      <c r="B232" s="10">
        <v>1326436</v>
      </c>
      <c r="C232" s="19">
        <v>47192</v>
      </c>
      <c r="D232" s="4">
        <f t="shared" si="12"/>
        <v>3.5578045227964261E-2</v>
      </c>
      <c r="E232" s="4">
        <f t="shared" si="13"/>
        <v>7.977963508685855E-2</v>
      </c>
      <c r="F232" s="4">
        <f t="shared" si="14"/>
        <v>12</v>
      </c>
      <c r="G232" s="4">
        <f>F232*Variables_Weighted!$C$3</f>
        <v>2.3333333328000001</v>
      </c>
      <c r="I232">
        <f t="shared" si="15"/>
        <v>243</v>
      </c>
    </row>
    <row r="233" spans="1:9" ht="15" thickBot="1">
      <c r="A233" s="2" t="s">
        <v>228</v>
      </c>
      <c r="B233" s="10">
        <v>13996</v>
      </c>
      <c r="C233" s="20">
        <v>98</v>
      </c>
      <c r="D233" s="4">
        <f t="shared" si="12"/>
        <v>7.0020005715918836E-3</v>
      </c>
      <c r="E233" s="4">
        <f t="shared" si="13"/>
        <v>1.5701173206686007E-2</v>
      </c>
      <c r="F233" s="4">
        <f t="shared" si="14"/>
        <v>199</v>
      </c>
      <c r="G233" s="4">
        <f>F233*Variables_Weighted!$C$3</f>
        <v>38.694444435599998</v>
      </c>
      <c r="I233">
        <f t="shared" si="15"/>
        <v>56</v>
      </c>
    </row>
    <row r="234" spans="1:9" ht="15" thickBot="1">
      <c r="A234" s="2" t="s">
        <v>229</v>
      </c>
      <c r="B234" s="10">
        <v>20030</v>
      </c>
      <c r="C234" s="20">
        <v>193</v>
      </c>
      <c r="D234" s="4">
        <f t="shared" si="12"/>
        <v>9.6355466799800307E-3</v>
      </c>
      <c r="E234" s="4">
        <f t="shared" si="13"/>
        <v>2.1606594546318296E-2</v>
      </c>
      <c r="F234" s="4">
        <f t="shared" si="14"/>
        <v>163</v>
      </c>
      <c r="G234" s="4">
        <f>F234*Variables_Weighted!$C$3</f>
        <v>31.694444437200001</v>
      </c>
      <c r="I234">
        <f t="shared" si="15"/>
        <v>92</v>
      </c>
    </row>
    <row r="235" spans="1:9" ht="15" thickBot="1">
      <c r="A235" s="2" t="s">
        <v>230</v>
      </c>
      <c r="B235" s="10">
        <v>42488</v>
      </c>
      <c r="C235" s="20">
        <v>417</v>
      </c>
      <c r="D235" s="4">
        <f t="shared" si="12"/>
        <v>9.8145358689512331E-3</v>
      </c>
      <c r="E235" s="4">
        <f t="shared" si="13"/>
        <v>2.2007957018289958E-2</v>
      </c>
      <c r="F235" s="4">
        <f t="shared" si="14"/>
        <v>155</v>
      </c>
      <c r="G235" s="4">
        <f>F235*Variables_Weighted!$C$3</f>
        <v>30.138888882</v>
      </c>
      <c r="I235">
        <f t="shared" si="15"/>
        <v>100</v>
      </c>
    </row>
    <row r="236" spans="1:9" ht="15" thickBot="1">
      <c r="A236" s="2" t="s">
        <v>231</v>
      </c>
      <c r="B236" s="10">
        <v>3152</v>
      </c>
      <c r="C236" s="20">
        <v>24</v>
      </c>
      <c r="D236" s="4">
        <f t="shared" si="12"/>
        <v>7.6142131979695434E-3</v>
      </c>
      <c r="E236" s="4">
        <f t="shared" si="13"/>
        <v>1.7073988930962708E-2</v>
      </c>
      <c r="F236" s="4">
        <f t="shared" si="14"/>
        <v>190</v>
      </c>
      <c r="G236" s="4">
        <f>F236*Variables_Weighted!$C$3</f>
        <v>36.944444435999998</v>
      </c>
      <c r="I236">
        <f t="shared" si="15"/>
        <v>65</v>
      </c>
    </row>
    <row r="237" spans="1:9" ht="15" thickBot="1">
      <c r="A237" s="2" t="s">
        <v>232</v>
      </c>
      <c r="B237" s="10">
        <v>24940</v>
      </c>
      <c r="C237" s="20">
        <v>597</v>
      </c>
      <c r="D237" s="4">
        <f t="shared" si="12"/>
        <v>2.3937449879711307E-2</v>
      </c>
      <c r="E237" s="4">
        <f t="shared" si="13"/>
        <v>5.3676951728992069E-2</v>
      </c>
      <c r="F237" s="4">
        <f t="shared" si="14"/>
        <v>32</v>
      </c>
      <c r="G237" s="4">
        <f>F237*Variables_Weighted!$C$3</f>
        <v>6.2222222208</v>
      </c>
      <c r="I237">
        <f t="shared" si="15"/>
        <v>223</v>
      </c>
    </row>
    <row r="238" spans="1:9" ht="15" thickBot="1">
      <c r="A238" s="2" t="s">
        <v>233</v>
      </c>
      <c r="B238" s="10">
        <v>47606</v>
      </c>
      <c r="C238" s="20">
        <v>755</v>
      </c>
      <c r="D238" s="4">
        <f t="shared" si="12"/>
        <v>1.5859345460656218E-2</v>
      </c>
      <c r="E238" s="4">
        <f t="shared" si="13"/>
        <v>3.5562740601979274E-2</v>
      </c>
      <c r="F238" s="4">
        <f t="shared" si="14"/>
        <v>86</v>
      </c>
      <c r="G238" s="4">
        <f>F238*Variables_Weighted!$C$3</f>
        <v>16.722222218399999</v>
      </c>
      <c r="I238">
        <f t="shared" si="15"/>
        <v>169</v>
      </c>
    </row>
    <row r="239" spans="1:9" ht="15" thickBot="1">
      <c r="A239" s="2" t="s">
        <v>234</v>
      </c>
      <c r="B239" s="10">
        <v>62859</v>
      </c>
      <c r="C239" s="20">
        <v>546</v>
      </c>
      <c r="D239" s="4">
        <f t="shared" si="12"/>
        <v>8.6861070013840493E-3</v>
      </c>
      <c r="E239" s="4">
        <f t="shared" si="13"/>
        <v>1.947758631638228E-2</v>
      </c>
      <c r="F239" s="4">
        <f t="shared" si="14"/>
        <v>179</v>
      </c>
      <c r="G239" s="4">
        <f>F239*Variables_Weighted!$C$3</f>
        <v>34.805555547600001</v>
      </c>
      <c r="I239">
        <f t="shared" si="15"/>
        <v>76</v>
      </c>
    </row>
    <row r="240" spans="1:9" ht="15" thickBot="1">
      <c r="A240" s="2" t="s">
        <v>235</v>
      </c>
      <c r="B240" s="10">
        <v>91065</v>
      </c>
      <c r="C240" s="19">
        <v>1993</v>
      </c>
      <c r="D240" s="4">
        <f t="shared" si="12"/>
        <v>2.1885466425080987E-2</v>
      </c>
      <c r="E240" s="4">
        <f t="shared" si="13"/>
        <v>4.9075617109123594E-2</v>
      </c>
      <c r="F240" s="4">
        <f t="shared" si="14"/>
        <v>40</v>
      </c>
      <c r="G240" s="4">
        <f>F240*Variables_Weighted!$C$3</f>
        <v>7.7777777759999998</v>
      </c>
      <c r="I240">
        <f t="shared" si="15"/>
        <v>215</v>
      </c>
    </row>
    <row r="241" spans="1:9" ht="15" thickBot="1">
      <c r="A241" s="2" t="s">
        <v>236</v>
      </c>
      <c r="B241" s="10">
        <v>78870</v>
      </c>
      <c r="C241" s="19">
        <v>1549</v>
      </c>
      <c r="D241" s="4">
        <f t="shared" si="12"/>
        <v>1.9639913782173196E-2</v>
      </c>
      <c r="E241" s="4">
        <f t="shared" si="13"/>
        <v>4.4040226061874507E-2</v>
      </c>
      <c r="F241" s="4">
        <f t="shared" si="14"/>
        <v>53</v>
      </c>
      <c r="G241" s="4">
        <f>F241*Variables_Weighted!$C$3</f>
        <v>10.3055555532</v>
      </c>
      <c r="I241">
        <f t="shared" si="15"/>
        <v>202</v>
      </c>
    </row>
    <row r="242" spans="1:9" ht="15" thickBot="1">
      <c r="A242" s="2" t="s">
        <v>237</v>
      </c>
      <c r="B242" s="10">
        <v>61894</v>
      </c>
      <c r="C242" s="20">
        <v>916</v>
      </c>
      <c r="D242" s="4">
        <f t="shared" si="12"/>
        <v>1.4799495912366303E-2</v>
      </c>
      <c r="E242" s="4">
        <f t="shared" si="13"/>
        <v>3.3186151060092872E-2</v>
      </c>
      <c r="F242" s="4">
        <f t="shared" si="14"/>
        <v>96</v>
      </c>
      <c r="G242" s="4">
        <f>F242*Variables_Weighted!$C$3</f>
        <v>18.666666662400001</v>
      </c>
      <c r="I242">
        <f t="shared" si="15"/>
        <v>159</v>
      </c>
    </row>
    <row r="243" spans="1:9" ht="15" thickBot="1">
      <c r="A243" s="2" t="s">
        <v>238</v>
      </c>
      <c r="B243" s="10">
        <v>10964</v>
      </c>
      <c r="C243" s="20">
        <v>224</v>
      </c>
      <c r="D243" s="4">
        <f t="shared" si="12"/>
        <v>2.0430499817584824E-2</v>
      </c>
      <c r="E243" s="4">
        <f t="shared" si="13"/>
        <v>4.5813023443118231E-2</v>
      </c>
      <c r="F243" s="4">
        <f t="shared" si="14"/>
        <v>49</v>
      </c>
      <c r="G243" s="4">
        <f>F243*Variables_Weighted!$C$3</f>
        <v>9.5277777756000006</v>
      </c>
      <c r="I243">
        <f t="shared" si="15"/>
        <v>206</v>
      </c>
    </row>
    <row r="244" spans="1:9" ht="15" thickBot="1">
      <c r="A244" s="2" t="s">
        <v>239</v>
      </c>
      <c r="B244" s="10">
        <v>36159</v>
      </c>
      <c r="C244" s="20">
        <v>475</v>
      </c>
      <c r="D244" s="4">
        <f t="shared" si="12"/>
        <v>1.31364252329987E-2</v>
      </c>
      <c r="E244" s="4">
        <f t="shared" si="13"/>
        <v>2.9456908178043927E-2</v>
      </c>
      <c r="F244" s="4">
        <f t="shared" si="14"/>
        <v>118</v>
      </c>
      <c r="G244" s="4">
        <f>F244*Variables_Weighted!$C$3</f>
        <v>22.944444439200002</v>
      </c>
      <c r="I244">
        <f t="shared" si="15"/>
        <v>137</v>
      </c>
    </row>
    <row r="245" spans="1:9" ht="15" thickBot="1">
      <c r="A245" s="2" t="s">
        <v>240</v>
      </c>
      <c r="B245" s="10">
        <v>267780</v>
      </c>
      <c r="C245" s="19">
        <v>4302</v>
      </c>
      <c r="D245" s="4">
        <f t="shared" si="12"/>
        <v>1.6065426842930764E-2</v>
      </c>
      <c r="E245" s="4">
        <f t="shared" si="13"/>
        <v>3.6024854171477355E-2</v>
      </c>
      <c r="F245" s="4">
        <f t="shared" si="14"/>
        <v>82</v>
      </c>
      <c r="G245" s="4">
        <f>F245*Variables_Weighted!$C$3</f>
        <v>15.9444444408</v>
      </c>
      <c r="I245">
        <f t="shared" si="15"/>
        <v>173</v>
      </c>
    </row>
    <row r="246" spans="1:9" ht="15" thickBot="1">
      <c r="A246" s="2" t="s">
        <v>241</v>
      </c>
      <c r="B246" s="10">
        <v>41824</v>
      </c>
      <c r="C246" s="19">
        <v>1217</v>
      </c>
      <c r="D246" s="4">
        <f t="shared" si="12"/>
        <v>2.9098125478194337E-2</v>
      </c>
      <c r="E246" s="4">
        <f t="shared" si="13"/>
        <v>6.52491674988743E-2</v>
      </c>
      <c r="F246" s="4">
        <f t="shared" si="14"/>
        <v>20</v>
      </c>
      <c r="G246" s="4">
        <f>F246*Variables_Weighted!$C$3</f>
        <v>3.8888888879999999</v>
      </c>
      <c r="I246">
        <f t="shared" si="15"/>
        <v>235</v>
      </c>
    </row>
    <row r="247" spans="1:9" ht="15" thickBot="1">
      <c r="A247" s="2" t="s">
        <v>242</v>
      </c>
      <c r="B247" s="10">
        <v>4807</v>
      </c>
      <c r="C247" s="20">
        <v>13</v>
      </c>
      <c r="D247" s="4">
        <f t="shared" si="12"/>
        <v>2.7043894320782193E-3</v>
      </c>
      <c r="E247" s="4">
        <f t="shared" si="13"/>
        <v>6.064279266652174E-3</v>
      </c>
      <c r="F247" s="4">
        <f t="shared" si="14"/>
        <v>234</v>
      </c>
      <c r="G247" s="4">
        <f>F247*Variables_Weighted!$C$3</f>
        <v>45.499999989599999</v>
      </c>
      <c r="I247">
        <f t="shared" si="15"/>
        <v>21</v>
      </c>
    </row>
    <row r="248" spans="1:9" ht="15" thickBot="1">
      <c r="A248" s="2" t="s">
        <v>243</v>
      </c>
      <c r="B248" s="10">
        <v>129978</v>
      </c>
      <c r="C248" s="19">
        <v>3745</v>
      </c>
      <c r="D248" s="4">
        <f t="shared" si="12"/>
        <v>2.8812568280785978E-2</v>
      </c>
      <c r="E248" s="4">
        <f t="shared" si="13"/>
        <v>6.4608838642702116E-2</v>
      </c>
      <c r="F248" s="4">
        <f t="shared" si="14"/>
        <v>21</v>
      </c>
      <c r="G248" s="4">
        <f>F248*Variables_Weighted!$C$3</f>
        <v>4.0833333323999996</v>
      </c>
      <c r="I248">
        <f t="shared" si="15"/>
        <v>234</v>
      </c>
    </row>
    <row r="249" spans="1:9" ht="15" thickBot="1">
      <c r="A249" s="2" t="s">
        <v>244</v>
      </c>
      <c r="B249" s="10">
        <v>12491</v>
      </c>
      <c r="C249" s="20">
        <v>149</v>
      </c>
      <c r="D249" s="4">
        <f t="shared" si="12"/>
        <v>1.1928588583780321E-2</v>
      </c>
      <c r="E249" s="4">
        <f t="shared" si="13"/>
        <v>2.6748474746646832E-2</v>
      </c>
      <c r="F249" s="4">
        <f t="shared" si="14"/>
        <v>132</v>
      </c>
      <c r="G249" s="4">
        <f>F249*Variables_Weighted!$C$3</f>
        <v>25.666666660800001</v>
      </c>
      <c r="I249">
        <f t="shared" si="15"/>
        <v>123</v>
      </c>
    </row>
    <row r="250" spans="1:9" ht="15" thickBot="1">
      <c r="A250" s="2" t="s">
        <v>245</v>
      </c>
      <c r="B250" s="10">
        <v>20143</v>
      </c>
      <c r="C250" s="20">
        <v>356</v>
      </c>
      <c r="D250" s="4">
        <f t="shared" si="12"/>
        <v>1.7673633520329642E-2</v>
      </c>
      <c r="E250" s="4">
        <f t="shared" si="13"/>
        <v>3.9631070899941306E-2</v>
      </c>
      <c r="F250" s="4">
        <f t="shared" si="14"/>
        <v>67</v>
      </c>
      <c r="G250" s="4">
        <f>F250*Variables_Weighted!$C$3</f>
        <v>13.027777774800001</v>
      </c>
      <c r="I250">
        <f t="shared" si="15"/>
        <v>188</v>
      </c>
    </row>
    <row r="251" spans="1:9" ht="15" thickBot="1">
      <c r="A251" s="2" t="s">
        <v>246</v>
      </c>
      <c r="B251" s="10">
        <v>671418</v>
      </c>
      <c r="C251" s="19">
        <v>8628</v>
      </c>
      <c r="D251" s="4">
        <f t="shared" si="12"/>
        <v>1.2850415091641868E-2</v>
      </c>
      <c r="E251" s="4">
        <f t="shared" si="13"/>
        <v>2.8815563647663314E-2</v>
      </c>
      <c r="F251" s="4">
        <f t="shared" si="14"/>
        <v>120</v>
      </c>
      <c r="G251" s="4">
        <f>F251*Variables_Weighted!$C$3</f>
        <v>23.333333327999998</v>
      </c>
      <c r="I251">
        <f t="shared" si="15"/>
        <v>135</v>
      </c>
    </row>
    <row r="252" spans="1:9" ht="15" thickBot="1">
      <c r="A252" s="2" t="s">
        <v>247</v>
      </c>
      <c r="B252" s="10">
        <v>52735</v>
      </c>
      <c r="C252" s="20">
        <v>609</v>
      </c>
      <c r="D252" s="4">
        <f t="shared" si="12"/>
        <v>1.1548307575613918E-2</v>
      </c>
      <c r="E252" s="4">
        <f t="shared" si="13"/>
        <v>2.5895738744216541E-2</v>
      </c>
      <c r="F252" s="4">
        <f t="shared" si="14"/>
        <v>139</v>
      </c>
      <c r="G252" s="4">
        <f>F252*Variables_Weighted!$C$3</f>
        <v>27.0277777716</v>
      </c>
      <c r="I252">
        <f t="shared" si="15"/>
        <v>116</v>
      </c>
    </row>
    <row r="253" spans="1:9" ht="15" thickBot="1">
      <c r="A253" s="2" t="s">
        <v>248</v>
      </c>
      <c r="B253" s="10">
        <v>7306</v>
      </c>
      <c r="C253" s="20">
        <v>97</v>
      </c>
      <c r="D253" s="4">
        <f t="shared" si="12"/>
        <v>1.3276758828360252E-2</v>
      </c>
      <c r="E253" s="4">
        <f t="shared" si="13"/>
        <v>2.9771589970048945E-2</v>
      </c>
      <c r="F253" s="4">
        <f t="shared" si="14"/>
        <v>114</v>
      </c>
      <c r="G253" s="4">
        <f>F253*Variables_Weighted!$C$3</f>
        <v>22.166666661600001</v>
      </c>
      <c r="I253">
        <f t="shared" si="15"/>
        <v>141</v>
      </c>
    </row>
    <row r="254" spans="1:9" ht="15" thickBot="1">
      <c r="A254" s="2" t="s">
        <v>249</v>
      </c>
      <c r="B254" s="10">
        <v>74895</v>
      </c>
      <c r="C254" s="20">
        <v>809</v>
      </c>
      <c r="D254" s="4">
        <f t="shared" si="12"/>
        <v>1.0801789171506777E-2</v>
      </c>
      <c r="E254" s="4">
        <f t="shared" si="13"/>
        <v>2.4221757909022142E-2</v>
      </c>
      <c r="F254" s="4">
        <f t="shared" si="14"/>
        <v>144</v>
      </c>
      <c r="G254" s="4">
        <f>F254*Variables_Weighted!$C$3</f>
        <v>27.999999993599999</v>
      </c>
      <c r="I254">
        <f t="shared" si="15"/>
        <v>111</v>
      </c>
    </row>
    <row r="255" spans="1:9" ht="15" thickBot="1">
      <c r="A255" s="2" t="s">
        <v>250</v>
      </c>
      <c r="B255" s="10">
        <v>46857</v>
      </c>
      <c r="C255" s="20">
        <v>478</v>
      </c>
      <c r="D255" s="4">
        <f t="shared" si="12"/>
        <v>1.0201250613568944E-2</v>
      </c>
      <c r="E255" s="4">
        <f t="shared" si="13"/>
        <v>2.2875119927624255E-2</v>
      </c>
      <c r="F255" s="4">
        <f t="shared" si="14"/>
        <v>152</v>
      </c>
      <c r="G255" s="4">
        <f>F255*Variables_Weighted!$C$3</f>
        <v>29.555555548800001</v>
      </c>
      <c r="I255">
        <f t="shared" si="15"/>
        <v>103</v>
      </c>
    </row>
    <row r="256" spans="1:9" ht="15" thickBot="1">
      <c r="A256" s="2" t="s">
        <v>251</v>
      </c>
      <c r="B256" s="10">
        <v>7451</v>
      </c>
      <c r="C256" s="20">
        <v>70</v>
      </c>
      <c r="D256" s="4">
        <f t="shared" si="12"/>
        <v>9.3947121191786335E-3</v>
      </c>
      <c r="E256" s="4">
        <f t="shared" si="13"/>
        <v>2.1066551009526754E-2</v>
      </c>
      <c r="F256" s="4">
        <f t="shared" si="14"/>
        <v>166</v>
      </c>
      <c r="G256" s="4">
        <f>F256*Variables_Weighted!$C$3</f>
        <v>32.2777777704</v>
      </c>
      <c r="I256">
        <f t="shared" si="15"/>
        <v>89</v>
      </c>
    </row>
    <row r="257" spans="1:9" ht="15" thickBot="1">
      <c r="A257" s="2" t="s">
        <v>252</v>
      </c>
      <c r="B257" s="10">
        <v>17962</v>
      </c>
      <c r="C257" s="20">
        <v>168</v>
      </c>
      <c r="D257" s="4">
        <f t="shared" si="12"/>
        <v>9.3530787217459086E-3</v>
      </c>
      <c r="E257" s="4">
        <f t="shared" si="13"/>
        <v>2.0973192950270638E-2</v>
      </c>
      <c r="F257" s="4">
        <f t="shared" si="14"/>
        <v>169</v>
      </c>
      <c r="G257" s="4">
        <f>F257*Variables_Weighted!$C$3</f>
        <v>32.861111103600003</v>
      </c>
      <c r="I257">
        <f t="shared" si="15"/>
        <v>86</v>
      </c>
    </row>
    <row r="258" spans="1:9" ht="15" thickBot="1">
      <c r="A258" s="2" t="s">
        <v>253</v>
      </c>
      <c r="B258" s="10">
        <v>13849</v>
      </c>
      <c r="C258" s="20">
        <v>37</v>
      </c>
      <c r="D258" s="4">
        <f t="shared" si="12"/>
        <v>2.6716730449851977E-3</v>
      </c>
      <c r="E258" s="4">
        <f t="shared" si="13"/>
        <v>5.990916567636036E-3</v>
      </c>
      <c r="F258" s="4">
        <f t="shared" si="14"/>
        <v>235</v>
      </c>
      <c r="G258" s="4">
        <f>F258*Variables_Weighted!$C$3</f>
        <v>45.694444433999998</v>
      </c>
      <c r="I258">
        <f t="shared" si="15"/>
        <v>20</v>
      </c>
    </row>
    <row r="259" spans="1:9" ht="15" thickBot="1">
      <c r="A259" s="2" t="s">
        <v>254</v>
      </c>
      <c r="B259" s="10">
        <v>9377</v>
      </c>
      <c r="C259" s="20">
        <v>58</v>
      </c>
      <c r="D259" s="4">
        <f t="shared" si="12"/>
        <v>6.185347125946465E-3</v>
      </c>
      <c r="E259" s="4">
        <f t="shared" si="13"/>
        <v>1.3869922684951115E-2</v>
      </c>
      <c r="F259" s="4">
        <f t="shared" si="14"/>
        <v>208</v>
      </c>
      <c r="G259" s="4">
        <f>F259*Variables_Weighted!$C$3</f>
        <v>40.444444435199998</v>
      </c>
      <c r="I259">
        <f t="shared" si="15"/>
        <v>47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647D-053E-4382-A1D1-77D8F286C023}">
  <dimension ref="A1:I259"/>
  <sheetViews>
    <sheetView workbookViewId="0">
      <selection activeCell="G6" sqref="G6:G259"/>
    </sheetView>
  </sheetViews>
  <sheetFormatPr defaultRowHeight="14.4"/>
  <cols>
    <col min="1" max="1" width="21.6640625" customWidth="1"/>
    <col min="2" max="7" width="10.77734375" customWidth="1"/>
  </cols>
  <sheetData>
    <row r="1" spans="1:9">
      <c r="A1" s="50" t="s">
        <v>255</v>
      </c>
      <c r="B1" s="51"/>
      <c r="C1" s="51"/>
      <c r="D1" s="51"/>
      <c r="E1" s="51"/>
      <c r="F1" s="51"/>
      <c r="G1" s="51"/>
      <c r="H1" s="51"/>
    </row>
    <row r="2" spans="1:9">
      <c r="A2" s="51"/>
      <c r="B2" s="51"/>
      <c r="C2" s="51"/>
      <c r="D2" s="51"/>
      <c r="E2" s="51"/>
      <c r="F2" s="51"/>
      <c r="G2" s="51"/>
      <c r="H2" s="51"/>
    </row>
    <row r="3" spans="1:9">
      <c r="H3" s="3"/>
    </row>
    <row r="4" spans="1:9">
      <c r="A4" s="1" t="s">
        <v>0</v>
      </c>
      <c r="B4" s="54" t="s">
        <v>258</v>
      </c>
      <c r="C4" s="55"/>
      <c r="D4" s="55"/>
      <c r="E4" s="55"/>
      <c r="F4" s="55"/>
      <c r="G4" s="55"/>
    </row>
    <row r="5" spans="1:9" ht="43.8" thickBot="1">
      <c r="A5" s="1" t="s">
        <v>1</v>
      </c>
      <c r="B5" s="5" t="s">
        <v>256</v>
      </c>
      <c r="C5" s="5" t="s">
        <v>258</v>
      </c>
      <c r="D5" s="5" t="s">
        <v>263</v>
      </c>
      <c r="E5" s="5" t="s">
        <v>266</v>
      </c>
      <c r="F5" s="5" t="s">
        <v>264</v>
      </c>
      <c r="G5" s="5" t="s">
        <v>267</v>
      </c>
      <c r="I5" s="5" t="s">
        <v>303</v>
      </c>
    </row>
    <row r="6" spans="1:9" ht="15" thickBot="1">
      <c r="A6" s="2" t="s">
        <v>2</v>
      </c>
      <c r="B6" s="10">
        <v>58064</v>
      </c>
      <c r="C6" s="11">
        <v>735</v>
      </c>
      <c r="D6" s="4">
        <f t="shared" ref="D6:D69" si="0">C6/B6</f>
        <v>1.2658445852852026E-2</v>
      </c>
      <c r="E6" s="4">
        <f>(D6-MIN(D$6:D$259))/(MAX(D$6:D$259) - MIN(D$6-D$259))</f>
        <v>0.35932905764412115</v>
      </c>
      <c r="F6" s="4">
        <f>RANK(E6,E$6:E$259, 0)</f>
        <v>130</v>
      </c>
      <c r="G6" s="4">
        <f>F6*Variables_Weighted!$C$4</f>
        <v>10.833333332899999</v>
      </c>
      <c r="I6">
        <f>RANK(E6,E$6:E$259, 1)</f>
        <v>125</v>
      </c>
    </row>
    <row r="7" spans="1:9" ht="15" thickBot="1">
      <c r="A7" s="2" t="s">
        <v>3</v>
      </c>
      <c r="B7" s="10">
        <v>18334</v>
      </c>
      <c r="C7" s="11">
        <v>153</v>
      </c>
      <c r="D7" s="4">
        <f t="shared" si="0"/>
        <v>8.3451510854150764E-3</v>
      </c>
      <c r="E7" s="4">
        <f t="shared" ref="E7:E70" si="1">(D7-MIN(D$6:D$259))/(MAX(D$6:D$259) - MIN(D$6-D$259))</f>
        <v>0.23688968695508528</v>
      </c>
      <c r="F7" s="4">
        <f t="shared" ref="F7:F70" si="2">RANK(E7,E$6:E$259, 0)</f>
        <v>225</v>
      </c>
      <c r="G7" s="4">
        <f>F7*Variables_Weighted!$C$4</f>
        <v>18.749999999249997</v>
      </c>
      <c r="I7">
        <f>RANK(E7,E$6:E$259, 1)</f>
        <v>30</v>
      </c>
    </row>
    <row r="8" spans="1:9" ht="15" thickBot="1">
      <c r="A8" s="2" t="s">
        <v>4</v>
      </c>
      <c r="B8" s="10">
        <v>87101</v>
      </c>
      <c r="C8" s="10">
        <v>1155</v>
      </c>
      <c r="D8" s="4">
        <f t="shared" si="0"/>
        <v>1.3260467732861851E-2</v>
      </c>
      <c r="E8" s="4">
        <f t="shared" si="1"/>
        <v>0.37641835575699595</v>
      </c>
      <c r="F8" s="4">
        <f t="shared" si="2"/>
        <v>115</v>
      </c>
      <c r="G8" s="4">
        <f>F8*Variables_Weighted!$C$4</f>
        <v>9.5833333329499997</v>
      </c>
      <c r="I8">
        <f t="shared" ref="I8:I71" si="3">RANK(E8,E$6:E$259, 1)</f>
        <v>140</v>
      </c>
    </row>
    <row r="9" spans="1:9" ht="15" thickBot="1">
      <c r="A9" s="2" t="s">
        <v>5</v>
      </c>
      <c r="B9" s="10">
        <v>24944</v>
      </c>
      <c r="C9" s="11">
        <v>435</v>
      </c>
      <c r="D9" s="4">
        <f t="shared" si="0"/>
        <v>1.7439063502245028E-2</v>
      </c>
      <c r="E9" s="4">
        <f t="shared" si="1"/>
        <v>0.49503409243922647</v>
      </c>
      <c r="F9" s="4">
        <f t="shared" si="2"/>
        <v>37</v>
      </c>
      <c r="G9" s="4">
        <f>F9*Variables_Weighted!$C$4</f>
        <v>3.0833333332099997</v>
      </c>
      <c r="I9">
        <f t="shared" si="3"/>
        <v>218</v>
      </c>
    </row>
    <row r="10" spans="1:9" ht="15" thickBot="1">
      <c r="A10" s="2" t="s">
        <v>6</v>
      </c>
      <c r="B10" s="10">
        <v>8835</v>
      </c>
      <c r="C10" s="11">
        <v>87</v>
      </c>
      <c r="D10" s="4">
        <f t="shared" si="0"/>
        <v>9.8471986417657045E-3</v>
      </c>
      <c r="E10" s="4">
        <f t="shared" si="1"/>
        <v>0.27952756993331218</v>
      </c>
      <c r="F10" s="4">
        <f t="shared" si="2"/>
        <v>208</v>
      </c>
      <c r="G10" s="4">
        <f>F10*Variables_Weighted!$C$4</f>
        <v>17.333333332639999</v>
      </c>
      <c r="I10">
        <f t="shared" si="3"/>
        <v>47</v>
      </c>
    </row>
    <row r="11" spans="1:9" ht="15" thickBot="1">
      <c r="A11" s="2" t="s">
        <v>7</v>
      </c>
      <c r="B11" s="10">
        <v>1850</v>
      </c>
      <c r="C11" s="11">
        <v>38</v>
      </c>
      <c r="D11" s="4">
        <f t="shared" si="0"/>
        <v>2.0540540540540539E-2</v>
      </c>
      <c r="E11" s="4">
        <f t="shared" si="1"/>
        <v>0.58307419107617819</v>
      </c>
      <c r="F11" s="4">
        <f t="shared" si="2"/>
        <v>17</v>
      </c>
      <c r="G11" s="4">
        <f>F11*Variables_Weighted!$C$4</f>
        <v>1.4166666666099998</v>
      </c>
      <c r="I11">
        <f t="shared" si="3"/>
        <v>238</v>
      </c>
    </row>
    <row r="12" spans="1:9" ht="15" thickBot="1">
      <c r="A12" s="2" t="s">
        <v>8</v>
      </c>
      <c r="B12" s="10">
        <v>50864</v>
      </c>
      <c r="C12" s="11">
        <v>572</v>
      </c>
      <c r="D12" s="4">
        <f t="shared" si="0"/>
        <v>1.124567474048443E-2</v>
      </c>
      <c r="E12" s="4">
        <f t="shared" si="1"/>
        <v>0.3192254210385651</v>
      </c>
      <c r="F12" s="4">
        <f t="shared" si="2"/>
        <v>172</v>
      </c>
      <c r="G12" s="4">
        <f>F12*Variables_Weighted!$C$4</f>
        <v>14.333333332759999</v>
      </c>
      <c r="I12">
        <f t="shared" si="3"/>
        <v>83</v>
      </c>
    </row>
    <row r="13" spans="1:9" ht="15" thickBot="1">
      <c r="A13" s="2" t="s">
        <v>9</v>
      </c>
      <c r="B13" s="10">
        <v>31097</v>
      </c>
      <c r="C13" s="11">
        <v>323</v>
      </c>
      <c r="D13" s="4">
        <f t="shared" si="0"/>
        <v>1.0386854037366949E-2</v>
      </c>
      <c r="E13" s="4">
        <f t="shared" si="1"/>
        <v>0.29484650142048763</v>
      </c>
      <c r="F13" s="4">
        <f t="shared" si="2"/>
        <v>196</v>
      </c>
      <c r="G13" s="4">
        <f>F13*Variables_Weighted!$C$4</f>
        <v>16.333333332679999</v>
      </c>
      <c r="I13">
        <f t="shared" si="3"/>
        <v>59</v>
      </c>
    </row>
    <row r="14" spans="1:9" ht="15" thickBot="1">
      <c r="A14" s="2" t="s">
        <v>10</v>
      </c>
      <c r="B14" s="10">
        <v>6779</v>
      </c>
      <c r="C14" s="11">
        <v>70</v>
      </c>
      <c r="D14" s="4">
        <f t="shared" si="0"/>
        <v>1.0326006785661602E-2</v>
      </c>
      <c r="E14" s="4">
        <f t="shared" si="1"/>
        <v>0.29311926050405313</v>
      </c>
      <c r="F14" s="4">
        <f t="shared" si="2"/>
        <v>197</v>
      </c>
      <c r="G14" s="4">
        <f>F14*Variables_Weighted!$C$4</f>
        <v>16.416666666009998</v>
      </c>
      <c r="I14">
        <f t="shared" si="3"/>
        <v>58</v>
      </c>
    </row>
    <row r="15" spans="1:9" ht="15" thickBot="1">
      <c r="A15" s="2" t="s">
        <v>11</v>
      </c>
      <c r="B15" s="10">
        <v>22115</v>
      </c>
      <c r="C15" s="11">
        <v>312</v>
      </c>
      <c r="D15" s="4">
        <f t="shared" si="0"/>
        <v>1.4108071444720777E-2</v>
      </c>
      <c r="E15" s="4">
        <f t="shared" si="1"/>
        <v>0.40047886417788603</v>
      </c>
      <c r="F15" s="4">
        <f t="shared" si="2"/>
        <v>95</v>
      </c>
      <c r="G15" s="4">
        <f>F15*Variables_Weighted!$C$4</f>
        <v>7.9166666663499994</v>
      </c>
      <c r="I15">
        <f t="shared" si="3"/>
        <v>160</v>
      </c>
    </row>
    <row r="16" spans="1:9" ht="15" thickBot="1">
      <c r="A16" s="2" t="s">
        <v>12</v>
      </c>
      <c r="B16" s="10">
        <v>106188</v>
      </c>
      <c r="C16" s="11">
        <v>824</v>
      </c>
      <c r="D16" s="4">
        <f t="shared" si="0"/>
        <v>7.7598222021320676E-3</v>
      </c>
      <c r="E16" s="4">
        <f t="shared" si="1"/>
        <v>0.22027424470515208</v>
      </c>
      <c r="F16" s="4">
        <f t="shared" si="2"/>
        <v>231</v>
      </c>
      <c r="G16" s="4">
        <f>F16*Variables_Weighted!$C$4</f>
        <v>19.249999999229999</v>
      </c>
      <c r="I16">
        <f t="shared" si="3"/>
        <v>24</v>
      </c>
    </row>
    <row r="17" spans="1:9" ht="15" thickBot="1">
      <c r="A17" s="2" t="s">
        <v>13</v>
      </c>
      <c r="B17" s="10">
        <v>3466</v>
      </c>
      <c r="C17" s="11">
        <v>69</v>
      </c>
      <c r="D17" s="4">
        <f t="shared" si="0"/>
        <v>1.9907674552798616E-2</v>
      </c>
      <c r="E17" s="4">
        <f t="shared" si="1"/>
        <v>0.56510933649341089</v>
      </c>
      <c r="F17" s="4">
        <f t="shared" si="2"/>
        <v>19</v>
      </c>
      <c r="G17" s="4">
        <f>F17*Variables_Weighted!$C$4</f>
        <v>1.5833333332699999</v>
      </c>
      <c r="I17">
        <f t="shared" si="3"/>
        <v>236</v>
      </c>
    </row>
    <row r="18" spans="1:9" ht="15" thickBot="1">
      <c r="A18" s="2" t="s">
        <v>14</v>
      </c>
      <c r="B18" s="10">
        <v>30394</v>
      </c>
      <c r="C18" s="11">
        <v>321</v>
      </c>
      <c r="D18" s="4">
        <f t="shared" si="0"/>
        <v>1.0561294992432716E-2</v>
      </c>
      <c r="E18" s="4">
        <f t="shared" si="1"/>
        <v>0.29979827075512522</v>
      </c>
      <c r="F18" s="4">
        <f t="shared" si="2"/>
        <v>191</v>
      </c>
      <c r="G18" s="4">
        <f>F18*Variables_Weighted!$C$4</f>
        <v>15.916666666029998</v>
      </c>
      <c r="I18">
        <f t="shared" si="3"/>
        <v>64</v>
      </c>
    </row>
    <row r="19" spans="1:9" ht="15" thickBot="1">
      <c r="A19" s="2" t="s">
        <v>15</v>
      </c>
      <c r="B19" s="10">
        <v>388386</v>
      </c>
      <c r="C19" s="10">
        <v>2818</v>
      </c>
      <c r="D19" s="4">
        <f t="shared" si="0"/>
        <v>7.2556683299604E-3</v>
      </c>
      <c r="E19" s="4">
        <f t="shared" si="1"/>
        <v>0.20596307744963435</v>
      </c>
      <c r="F19" s="4">
        <f t="shared" si="2"/>
        <v>242</v>
      </c>
      <c r="G19" s="4">
        <f>F19*Variables_Weighted!$C$4</f>
        <v>20.166666665859999</v>
      </c>
      <c r="I19">
        <f t="shared" si="3"/>
        <v>13</v>
      </c>
    </row>
    <row r="20" spans="1:9" ht="15" thickBot="1">
      <c r="A20" s="2" t="s">
        <v>16</v>
      </c>
      <c r="B20" s="10">
        <v>2059530</v>
      </c>
      <c r="C20" s="10">
        <v>16664</v>
      </c>
      <c r="D20" s="4">
        <f t="shared" si="0"/>
        <v>8.0911664311760449E-3</v>
      </c>
      <c r="E20" s="4">
        <f t="shared" si="1"/>
        <v>0.22967994987324464</v>
      </c>
      <c r="F20" s="4">
        <f t="shared" si="2"/>
        <v>229</v>
      </c>
      <c r="G20" s="4">
        <f>F20*Variables_Weighted!$C$4</f>
        <v>19.08333333257</v>
      </c>
      <c r="I20">
        <f t="shared" si="3"/>
        <v>26</v>
      </c>
    </row>
    <row r="21" spans="1:9" ht="15" thickBot="1">
      <c r="A21" s="2" t="s">
        <v>17</v>
      </c>
      <c r="B21" s="10">
        <v>12418</v>
      </c>
      <c r="C21" s="11">
        <v>133</v>
      </c>
      <c r="D21" s="4">
        <f t="shared" si="0"/>
        <v>1.0710259301014656E-2</v>
      </c>
      <c r="E21" s="4">
        <f t="shared" si="1"/>
        <v>0.30402684709439959</v>
      </c>
      <c r="F21" s="4">
        <f t="shared" si="2"/>
        <v>187</v>
      </c>
      <c r="G21" s="4">
        <f>F21*Variables_Weighted!$C$4</f>
        <v>15.58333333271</v>
      </c>
      <c r="I21">
        <f t="shared" si="3"/>
        <v>68</v>
      </c>
    </row>
    <row r="22" spans="1:9" ht="15" thickBot="1">
      <c r="A22" s="2" t="s">
        <v>18</v>
      </c>
      <c r="B22" s="11">
        <v>585</v>
      </c>
      <c r="C22" s="25">
        <v>6</v>
      </c>
      <c r="D22" s="4">
        <f t="shared" si="0"/>
        <v>1.0256410256410256E-2</v>
      </c>
      <c r="E22" s="4">
        <f t="shared" si="1"/>
        <v>0.29114365816219429</v>
      </c>
      <c r="F22" s="4">
        <f t="shared" si="2"/>
        <v>200</v>
      </c>
      <c r="G22" s="4">
        <f>F22*Variables_Weighted!$C$4</f>
        <v>16.666666665999998</v>
      </c>
      <c r="I22">
        <f t="shared" si="3"/>
        <v>55</v>
      </c>
    </row>
    <row r="23" spans="1:9" ht="15" thickBot="1">
      <c r="A23" s="2" t="s">
        <v>19</v>
      </c>
      <c r="B23" s="10">
        <v>18697</v>
      </c>
      <c r="C23" s="11">
        <v>332</v>
      </c>
      <c r="D23" s="4">
        <f t="shared" si="0"/>
        <v>1.7756859389206826E-2</v>
      </c>
      <c r="E23" s="4">
        <f t="shared" si="1"/>
        <v>0.50405520750442478</v>
      </c>
      <c r="F23" s="4">
        <f t="shared" si="2"/>
        <v>32</v>
      </c>
      <c r="G23" s="4">
        <f>F23*Variables_Weighted!$C$4</f>
        <v>2.6666666665599998</v>
      </c>
      <c r="I23">
        <f t="shared" si="3"/>
        <v>223</v>
      </c>
    </row>
    <row r="24" spans="1:9" ht="15" thickBot="1">
      <c r="A24" s="2" t="s">
        <v>20</v>
      </c>
      <c r="B24" s="10">
        <v>92035</v>
      </c>
      <c r="C24" s="10">
        <v>1228</v>
      </c>
      <c r="D24" s="4">
        <f t="shared" si="0"/>
        <v>1.3342750040745369E-2</v>
      </c>
      <c r="E24" s="4">
        <f t="shared" si="1"/>
        <v>0.37875406303862141</v>
      </c>
      <c r="F24" s="4">
        <f t="shared" si="2"/>
        <v>112</v>
      </c>
      <c r="G24" s="4">
        <f>F24*Variables_Weighted!$C$4</f>
        <v>9.3333333329599988</v>
      </c>
      <c r="I24">
        <f t="shared" si="3"/>
        <v>143</v>
      </c>
    </row>
    <row r="25" spans="1:9" ht="15" thickBot="1">
      <c r="A25" s="2" t="s">
        <v>21</v>
      </c>
      <c r="B25" s="10">
        <v>388181</v>
      </c>
      <c r="C25" s="10">
        <v>2868</v>
      </c>
      <c r="D25" s="4">
        <f t="shared" si="0"/>
        <v>7.3883059706683222E-3</v>
      </c>
      <c r="E25" s="4">
        <f t="shared" si="1"/>
        <v>0.20972819672239082</v>
      </c>
      <c r="F25" s="4">
        <f t="shared" si="2"/>
        <v>240</v>
      </c>
      <c r="G25" s="4">
        <f>F25*Variables_Weighted!$C$4</f>
        <v>19.9999999992</v>
      </c>
      <c r="I25">
        <f t="shared" si="3"/>
        <v>15</v>
      </c>
    </row>
    <row r="26" spans="1:9" ht="15" thickBot="1">
      <c r="A26" s="2" t="s">
        <v>22</v>
      </c>
      <c r="B26" s="10">
        <v>242014</v>
      </c>
      <c r="C26" s="10">
        <v>1341</v>
      </c>
      <c r="D26" s="4">
        <f t="shared" si="0"/>
        <v>5.5410017602287474E-3</v>
      </c>
      <c r="E26" s="4">
        <f t="shared" si="1"/>
        <v>0.15728968342972513</v>
      </c>
      <c r="F26" s="4">
        <f t="shared" si="2"/>
        <v>247</v>
      </c>
      <c r="G26" s="4">
        <f>F26*Variables_Weighted!$C$4</f>
        <v>20.583333332509998</v>
      </c>
      <c r="I26">
        <f t="shared" si="3"/>
        <v>8</v>
      </c>
    </row>
    <row r="27" spans="1:9" ht="15" thickBot="1">
      <c r="A27" s="2" t="s">
        <v>23</v>
      </c>
      <c r="B27" s="10">
        <v>9343</v>
      </c>
      <c r="C27" s="11">
        <v>103</v>
      </c>
      <c r="D27" s="4">
        <f t="shared" si="0"/>
        <v>1.102429626458311E-2</v>
      </c>
      <c r="E27" s="4">
        <f t="shared" si="1"/>
        <v>0.31294125945561768</v>
      </c>
      <c r="F27" s="4">
        <f t="shared" si="2"/>
        <v>174</v>
      </c>
      <c r="G27" s="4">
        <f>F27*Variables_Weighted!$C$4</f>
        <v>14.49999999942</v>
      </c>
      <c r="I27">
        <f t="shared" si="3"/>
        <v>81</v>
      </c>
    </row>
    <row r="28" spans="1:9" ht="15" thickBot="1">
      <c r="A28" s="2" t="s">
        <v>24</v>
      </c>
      <c r="B28" s="10">
        <v>1431</v>
      </c>
      <c r="C28" s="11">
        <v>28</v>
      </c>
      <c r="D28" s="4">
        <f t="shared" si="0"/>
        <v>1.9566736547868623E-2</v>
      </c>
      <c r="E28" s="4">
        <f t="shared" si="1"/>
        <v>0.55543129754213161</v>
      </c>
      <c r="F28" s="4">
        <f t="shared" si="2"/>
        <v>20</v>
      </c>
      <c r="G28" s="4">
        <f>F28*Variables_Weighted!$C$4</f>
        <v>1.6666666665999998</v>
      </c>
      <c r="I28">
        <f t="shared" si="3"/>
        <v>235</v>
      </c>
    </row>
    <row r="29" spans="1:9" ht="15" thickBot="1">
      <c r="A29" s="2" t="s">
        <v>25</v>
      </c>
      <c r="B29" s="10">
        <v>6906</v>
      </c>
      <c r="C29" s="11">
        <v>117</v>
      </c>
      <c r="D29" s="4">
        <f t="shared" si="0"/>
        <v>1.6941789748045177E-2</v>
      </c>
      <c r="E29" s="4">
        <f t="shared" si="1"/>
        <v>0.48091822769841169</v>
      </c>
      <c r="F29" s="4">
        <f t="shared" si="2"/>
        <v>41</v>
      </c>
      <c r="G29" s="4">
        <f>F29*Variables_Weighted!$C$4</f>
        <v>3.4166666665299998</v>
      </c>
      <c r="I29">
        <f t="shared" si="3"/>
        <v>214</v>
      </c>
    </row>
    <row r="30" spans="1:9" ht="15" thickBot="1">
      <c r="A30" s="2" t="s">
        <v>26</v>
      </c>
      <c r="B30" s="10">
        <v>38373</v>
      </c>
      <c r="C30" s="11">
        <v>671</v>
      </c>
      <c r="D30" s="4">
        <f t="shared" si="0"/>
        <v>1.7486253355223726E-2</v>
      </c>
      <c r="E30" s="4">
        <f t="shared" si="1"/>
        <v>0.49637364751560098</v>
      </c>
      <c r="F30" s="4">
        <f t="shared" si="2"/>
        <v>36</v>
      </c>
      <c r="G30" s="4">
        <f>F30*Variables_Weighted!$C$4</f>
        <v>2.99999999988</v>
      </c>
      <c r="I30">
        <f t="shared" si="3"/>
        <v>219</v>
      </c>
    </row>
    <row r="31" spans="1:9" ht="15" thickBot="1">
      <c r="A31" s="2" t="s">
        <v>27</v>
      </c>
      <c r="B31" s="10">
        <v>18657</v>
      </c>
      <c r="C31" s="11">
        <v>255</v>
      </c>
      <c r="D31" s="4">
        <f t="shared" si="0"/>
        <v>1.3667792249557806E-2</v>
      </c>
      <c r="E31" s="4">
        <f t="shared" si="1"/>
        <v>0.38798087586737179</v>
      </c>
      <c r="F31" s="4">
        <f t="shared" si="2"/>
        <v>106</v>
      </c>
      <c r="G31" s="4">
        <f>F31*Variables_Weighted!$C$4</f>
        <v>8.8333333329799988</v>
      </c>
      <c r="I31">
        <f t="shared" si="3"/>
        <v>149</v>
      </c>
    </row>
    <row r="32" spans="1:9" ht="15" thickBot="1">
      <c r="A32" s="2" t="s">
        <v>28</v>
      </c>
      <c r="B32" s="10">
        <v>52502</v>
      </c>
      <c r="C32" s="11">
        <v>591</v>
      </c>
      <c r="D32" s="4">
        <f t="shared" si="0"/>
        <v>1.1256714029941717E-2</v>
      </c>
      <c r="E32" s="4">
        <f t="shared" si="1"/>
        <v>0.31953878790238543</v>
      </c>
      <c r="F32" s="4">
        <f t="shared" si="2"/>
        <v>171</v>
      </c>
      <c r="G32" s="4">
        <f>F32*Variables_Weighted!$C$4</f>
        <v>14.249999999429999</v>
      </c>
      <c r="I32">
        <f t="shared" si="3"/>
        <v>84</v>
      </c>
    </row>
    <row r="33" spans="1:9" ht="15" thickBot="1">
      <c r="A33" s="2" t="s">
        <v>29</v>
      </c>
      <c r="B33" s="10">
        <v>47848</v>
      </c>
      <c r="C33" s="11">
        <v>482</v>
      </c>
      <c r="D33" s="4">
        <f t="shared" si="0"/>
        <v>1.0073566293261997E-2</v>
      </c>
      <c r="E33" s="4">
        <f t="shared" si="1"/>
        <v>0.28595335678256817</v>
      </c>
      <c r="F33" s="4">
        <f t="shared" si="2"/>
        <v>204</v>
      </c>
      <c r="G33" s="4">
        <f>F33*Variables_Weighted!$C$4</f>
        <v>16.99999999932</v>
      </c>
      <c r="I33">
        <f t="shared" si="3"/>
        <v>51</v>
      </c>
    </row>
    <row r="34" spans="1:9" ht="15" thickBot="1">
      <c r="A34" s="2" t="s">
        <v>30</v>
      </c>
      <c r="B34" s="10">
        <v>19706</v>
      </c>
      <c r="C34" s="11">
        <v>252</v>
      </c>
      <c r="D34" s="4">
        <f t="shared" si="0"/>
        <v>1.2787983355323251E-2</v>
      </c>
      <c r="E34" s="4">
        <f t="shared" si="1"/>
        <v>0.36300617482214115</v>
      </c>
      <c r="F34" s="4">
        <f t="shared" si="2"/>
        <v>126</v>
      </c>
      <c r="G34" s="4">
        <f>F34*Variables_Weighted!$C$4</f>
        <v>10.49999999958</v>
      </c>
      <c r="I34">
        <f t="shared" si="3"/>
        <v>129</v>
      </c>
    </row>
    <row r="35" spans="1:9" ht="15" thickBot="1">
      <c r="A35" s="2" t="s">
        <v>31</v>
      </c>
      <c r="B35" s="10">
        <v>14210</v>
      </c>
      <c r="C35" s="11">
        <v>232</v>
      </c>
      <c r="D35" s="4">
        <f t="shared" si="0"/>
        <v>1.6326530612244899E-2</v>
      </c>
      <c r="E35" s="4">
        <f t="shared" si="1"/>
        <v>0.46345317013573789</v>
      </c>
      <c r="F35" s="4">
        <f t="shared" si="2"/>
        <v>55</v>
      </c>
      <c r="G35" s="4">
        <f>F35*Variables_Weighted!$C$4</f>
        <v>4.5833333331499997</v>
      </c>
      <c r="I35">
        <f t="shared" si="3"/>
        <v>200</v>
      </c>
    </row>
    <row r="36" spans="1:9" ht="15" thickBot="1">
      <c r="A36" s="2" t="s">
        <v>32</v>
      </c>
      <c r="B36" s="10">
        <v>425208</v>
      </c>
      <c r="C36" s="10">
        <v>4220</v>
      </c>
      <c r="D36" s="4">
        <f t="shared" si="0"/>
        <v>9.9245545709393986E-3</v>
      </c>
      <c r="E36" s="4">
        <f t="shared" si="1"/>
        <v>0.28172343453282822</v>
      </c>
      <c r="F36" s="4">
        <f t="shared" si="2"/>
        <v>206</v>
      </c>
      <c r="G36" s="4">
        <f>F36*Variables_Weighted!$C$4</f>
        <v>17.166666665979999</v>
      </c>
      <c r="I36">
        <f t="shared" si="3"/>
        <v>49</v>
      </c>
    </row>
    <row r="37" spans="1:9" ht="15" thickBot="1">
      <c r="A37" s="2" t="s">
        <v>33</v>
      </c>
      <c r="B37" s="10">
        <v>12716</v>
      </c>
      <c r="C37" s="11">
        <v>199</v>
      </c>
      <c r="D37" s="4">
        <f t="shared" si="0"/>
        <v>1.5649575338156654E-2</v>
      </c>
      <c r="E37" s="4">
        <f t="shared" si="1"/>
        <v>0.44423677473198925</v>
      </c>
      <c r="F37" s="4">
        <f t="shared" si="2"/>
        <v>64</v>
      </c>
      <c r="G37" s="4">
        <f>F37*Variables_Weighted!$C$4</f>
        <v>5.3333333331199997</v>
      </c>
      <c r="I37">
        <f t="shared" si="3"/>
        <v>191</v>
      </c>
    </row>
    <row r="38" spans="1:9" ht="15" thickBot="1">
      <c r="A38" s="2" t="s">
        <v>34</v>
      </c>
      <c r="B38" s="10">
        <v>5784</v>
      </c>
      <c r="C38" s="11">
        <v>97</v>
      </c>
      <c r="D38" s="4">
        <f t="shared" si="0"/>
        <v>1.6770401106500691E-2</v>
      </c>
      <c r="E38" s="4">
        <f t="shared" si="1"/>
        <v>0.47605310288190739</v>
      </c>
      <c r="F38" s="4">
        <f t="shared" si="2"/>
        <v>43</v>
      </c>
      <c r="G38" s="4">
        <f>F38*Variables_Weighted!$C$4</f>
        <v>3.5833333331899997</v>
      </c>
      <c r="I38">
        <f t="shared" si="3"/>
        <v>212</v>
      </c>
    </row>
    <row r="39" spans="1:9" ht="15" thickBot="1">
      <c r="A39" s="2" t="s">
        <v>35</v>
      </c>
      <c r="B39" s="10">
        <v>28539</v>
      </c>
      <c r="C39" s="11">
        <v>528</v>
      </c>
      <c r="D39" s="4">
        <f t="shared" si="0"/>
        <v>1.8500998633448965E-2</v>
      </c>
      <c r="E39" s="4">
        <f t="shared" si="1"/>
        <v>0.52517872112511865</v>
      </c>
      <c r="F39" s="4">
        <f t="shared" si="2"/>
        <v>30</v>
      </c>
      <c r="G39" s="4">
        <f>F39*Variables_Weighted!$C$4</f>
        <v>2.4999999999</v>
      </c>
      <c r="I39">
        <f t="shared" si="3"/>
        <v>225</v>
      </c>
    </row>
    <row r="40" spans="1:9" ht="15" thickBot="1">
      <c r="A40" s="2" t="s">
        <v>36</v>
      </c>
      <c r="B40" s="10">
        <v>7298</v>
      </c>
      <c r="C40" s="11">
        <v>87</v>
      </c>
      <c r="D40" s="4">
        <f t="shared" si="0"/>
        <v>1.1921074266922444E-2</v>
      </c>
      <c r="E40" s="4">
        <f t="shared" si="1"/>
        <v>0.33839765420126239</v>
      </c>
      <c r="F40" s="4">
        <f t="shared" si="2"/>
        <v>150</v>
      </c>
      <c r="G40" s="4">
        <f>F40*Variables_Weighted!$C$4</f>
        <v>12.4999999995</v>
      </c>
      <c r="I40">
        <f t="shared" si="3"/>
        <v>105</v>
      </c>
    </row>
    <row r="41" spans="1:9" ht="15" thickBot="1">
      <c r="A41" s="2" t="s">
        <v>37</v>
      </c>
      <c r="B41" s="10">
        <v>51288</v>
      </c>
      <c r="C41" s="11">
        <v>385</v>
      </c>
      <c r="D41" s="4">
        <f t="shared" si="0"/>
        <v>7.506629231009203E-3</v>
      </c>
      <c r="E41" s="4">
        <f t="shared" si="1"/>
        <v>0.21308698074136967</v>
      </c>
      <c r="F41" s="4">
        <f t="shared" si="2"/>
        <v>237</v>
      </c>
      <c r="G41" s="4">
        <f>F41*Variables_Weighted!$C$4</f>
        <v>19.749999999209997</v>
      </c>
      <c r="I41">
        <f t="shared" si="3"/>
        <v>18</v>
      </c>
    </row>
    <row r="42" spans="1:9" ht="15" thickBot="1">
      <c r="A42" s="2" t="s">
        <v>38</v>
      </c>
      <c r="B42" s="10">
        <v>51645</v>
      </c>
      <c r="C42" s="11">
        <v>684</v>
      </c>
      <c r="D42" s="4">
        <f t="shared" si="0"/>
        <v>1.3244263723496951E-2</v>
      </c>
      <c r="E42" s="4">
        <f t="shared" si="1"/>
        <v>0.37595838053706532</v>
      </c>
      <c r="F42" s="4">
        <f t="shared" si="2"/>
        <v>117</v>
      </c>
      <c r="G42" s="4">
        <f>F42*Variables_Weighted!$C$4</f>
        <v>9.7499999996099991</v>
      </c>
      <c r="I42">
        <f t="shared" si="3"/>
        <v>138</v>
      </c>
    </row>
    <row r="43" spans="1:9" ht="15" thickBot="1">
      <c r="A43" s="2" t="s">
        <v>39</v>
      </c>
      <c r="B43" s="10">
        <v>6809</v>
      </c>
      <c r="C43" s="11">
        <v>86</v>
      </c>
      <c r="D43" s="4">
        <f t="shared" si="0"/>
        <v>1.2630342194154796E-2</v>
      </c>
      <c r="E43" s="4">
        <f t="shared" si="1"/>
        <v>0.35853129294903791</v>
      </c>
      <c r="F43" s="4">
        <f t="shared" si="2"/>
        <v>133</v>
      </c>
      <c r="G43" s="4">
        <f>F43*Variables_Weighted!$C$4</f>
        <v>11.08333333289</v>
      </c>
      <c r="I43">
        <f t="shared" si="3"/>
        <v>122</v>
      </c>
    </row>
    <row r="44" spans="1:9" ht="15" thickBot="1">
      <c r="A44" s="2" t="s">
        <v>40</v>
      </c>
      <c r="B44" s="10">
        <v>10486</v>
      </c>
      <c r="C44" s="11">
        <v>147</v>
      </c>
      <c r="D44" s="4">
        <f t="shared" si="0"/>
        <v>1.4018691588785047E-2</v>
      </c>
      <c r="E44" s="4">
        <f t="shared" si="1"/>
        <v>0.39794168230113003</v>
      </c>
      <c r="F44" s="4">
        <f t="shared" si="2"/>
        <v>98</v>
      </c>
      <c r="G44" s="4">
        <f>F44*Variables_Weighted!$C$4</f>
        <v>8.1666666663399994</v>
      </c>
      <c r="I44">
        <f t="shared" si="3"/>
        <v>157</v>
      </c>
    </row>
    <row r="45" spans="1:9" ht="15" thickBot="1">
      <c r="A45" s="2" t="s">
        <v>41</v>
      </c>
      <c r="B45" s="10">
        <v>2526</v>
      </c>
      <c r="C45" s="11">
        <v>37</v>
      </c>
      <c r="D45" s="4">
        <f t="shared" si="0"/>
        <v>1.4647664291369754E-2</v>
      </c>
      <c r="E45" s="4">
        <f t="shared" si="1"/>
        <v>0.41579602011881073</v>
      </c>
      <c r="F45" s="4">
        <f t="shared" si="2"/>
        <v>91</v>
      </c>
      <c r="G45" s="4">
        <f>F45*Variables_Weighted!$C$4</f>
        <v>7.5833333330299997</v>
      </c>
      <c r="I45">
        <f t="shared" si="3"/>
        <v>164</v>
      </c>
    </row>
    <row r="46" spans="1:9" ht="15" thickBot="1">
      <c r="A46" s="2" t="s">
        <v>42</v>
      </c>
      <c r="B46" s="10">
        <v>3333</v>
      </c>
      <c r="C46" s="11">
        <v>62</v>
      </c>
      <c r="D46" s="4">
        <f t="shared" si="0"/>
        <v>1.8601860186018601E-2</v>
      </c>
      <c r="E46" s="4">
        <f t="shared" si="1"/>
        <v>0.52804182825996537</v>
      </c>
      <c r="F46" s="4">
        <f t="shared" si="2"/>
        <v>28</v>
      </c>
      <c r="G46" s="4">
        <f>F46*Variables_Weighted!$C$4</f>
        <v>2.3333333332399997</v>
      </c>
      <c r="I46">
        <f t="shared" si="3"/>
        <v>227</v>
      </c>
    </row>
    <row r="47" spans="1:9" ht="15" thickBot="1">
      <c r="A47" s="2" t="s">
        <v>43</v>
      </c>
      <c r="B47" s="10">
        <v>7850</v>
      </c>
      <c r="C47" s="11">
        <v>152</v>
      </c>
      <c r="D47" s="4">
        <f t="shared" si="0"/>
        <v>1.9363057324840765E-2</v>
      </c>
      <c r="E47" s="4">
        <f t="shared" si="1"/>
        <v>0.54964955591894515</v>
      </c>
      <c r="F47" s="4">
        <f t="shared" si="2"/>
        <v>22</v>
      </c>
      <c r="G47" s="4">
        <f>F47*Variables_Weighted!$C$4</f>
        <v>1.8333333332599999</v>
      </c>
      <c r="I47">
        <f t="shared" si="3"/>
        <v>233</v>
      </c>
    </row>
    <row r="48" spans="1:9" ht="15" thickBot="1">
      <c r="A48" s="2" t="s">
        <v>44</v>
      </c>
      <c r="B48" s="10">
        <v>1158696</v>
      </c>
      <c r="C48" s="10">
        <v>5692</v>
      </c>
      <c r="D48" s="4">
        <f t="shared" si="0"/>
        <v>4.912418788016874E-3</v>
      </c>
      <c r="E48" s="4">
        <f t="shared" si="1"/>
        <v>0.13944640869587274</v>
      </c>
      <c r="F48" s="4">
        <f t="shared" si="2"/>
        <v>253</v>
      </c>
      <c r="G48" s="4">
        <f>F48*Variables_Weighted!$C$4</f>
        <v>21.08333333249</v>
      </c>
      <c r="I48">
        <f t="shared" si="3"/>
        <v>2</v>
      </c>
    </row>
    <row r="49" spans="1:9" ht="15" thickBot="1">
      <c r="A49" s="2" t="s">
        <v>45</v>
      </c>
      <c r="B49" s="10">
        <v>2568</v>
      </c>
      <c r="C49" s="11">
        <v>48</v>
      </c>
      <c r="D49" s="4">
        <f t="shared" si="0"/>
        <v>1.8691588785046728E-2</v>
      </c>
      <c r="E49" s="4">
        <f t="shared" si="1"/>
        <v>0.53058890973483996</v>
      </c>
      <c r="F49" s="4">
        <f t="shared" si="2"/>
        <v>27</v>
      </c>
      <c r="G49" s="4">
        <f>F49*Variables_Weighted!$C$4</f>
        <v>2.24999999991</v>
      </c>
      <c r="I49">
        <f t="shared" si="3"/>
        <v>228</v>
      </c>
    </row>
    <row r="50" spans="1:9" ht="15" thickBot="1">
      <c r="A50" s="2" t="s">
        <v>46</v>
      </c>
      <c r="B50" s="10">
        <v>20754</v>
      </c>
      <c r="C50" s="11">
        <v>305</v>
      </c>
      <c r="D50" s="4">
        <f t="shared" si="0"/>
        <v>1.4695962224149562E-2</v>
      </c>
      <c r="E50" s="4">
        <f t="shared" si="1"/>
        <v>0.41716702970985126</v>
      </c>
      <c r="F50" s="4">
        <f t="shared" si="2"/>
        <v>90</v>
      </c>
      <c r="G50" s="4">
        <f>F50*Variables_Weighted!$C$4</f>
        <v>7.4999999997</v>
      </c>
      <c r="I50">
        <f t="shared" si="3"/>
        <v>165</v>
      </c>
    </row>
    <row r="51" spans="1:9" ht="15" thickBot="1">
      <c r="A51" s="2" t="s">
        <v>47</v>
      </c>
      <c r="B51" s="10">
        <v>184642</v>
      </c>
      <c r="C51" s="10">
        <v>1611</v>
      </c>
      <c r="D51" s="4">
        <f t="shared" si="0"/>
        <v>8.7249921469654788E-3</v>
      </c>
      <c r="E51" s="4">
        <f t="shared" si="1"/>
        <v>0.24767204778263482</v>
      </c>
      <c r="F51" s="4">
        <f t="shared" si="2"/>
        <v>217</v>
      </c>
      <c r="G51" s="4">
        <f>F51*Variables_Weighted!$C$4</f>
        <v>18.08333333261</v>
      </c>
      <c r="I51">
        <f t="shared" si="3"/>
        <v>38</v>
      </c>
    </row>
    <row r="52" spans="1:9" ht="15" thickBot="1">
      <c r="A52" s="2" t="s">
        <v>48</v>
      </c>
      <c r="B52" s="10">
        <v>13878</v>
      </c>
      <c r="C52" s="11">
        <v>238</v>
      </c>
      <c r="D52" s="4">
        <f t="shared" si="0"/>
        <v>1.7149445165009367E-2</v>
      </c>
      <c r="E52" s="4">
        <f t="shared" si="1"/>
        <v>0.48681283957729632</v>
      </c>
      <c r="F52" s="4">
        <f t="shared" si="2"/>
        <v>40</v>
      </c>
      <c r="G52" s="4">
        <f>F52*Variables_Weighted!$C$4</f>
        <v>3.3333333331999997</v>
      </c>
      <c r="I52">
        <f t="shared" si="3"/>
        <v>215</v>
      </c>
    </row>
    <row r="53" spans="1:9" ht="15" thickBot="1">
      <c r="A53" s="2" t="s">
        <v>49</v>
      </c>
      <c r="B53" s="10">
        <v>3340</v>
      </c>
      <c r="C53" s="11">
        <v>34</v>
      </c>
      <c r="D53" s="4">
        <f t="shared" si="0"/>
        <v>1.0179640718562874E-2</v>
      </c>
      <c r="E53" s="4">
        <f t="shared" si="1"/>
        <v>0.2889644391639743</v>
      </c>
      <c r="F53" s="4">
        <f t="shared" si="2"/>
        <v>201</v>
      </c>
      <c r="G53" s="4">
        <f>F53*Variables_Weighted!$C$4</f>
        <v>16.749999999329997</v>
      </c>
      <c r="I53">
        <f t="shared" si="3"/>
        <v>54</v>
      </c>
    </row>
    <row r="54" spans="1:9" ht="15" thickBot="1">
      <c r="A54" s="2" t="s">
        <v>50</v>
      </c>
      <c r="B54" s="10">
        <v>43050</v>
      </c>
      <c r="C54" s="11">
        <v>485</v>
      </c>
      <c r="D54" s="4">
        <f t="shared" si="0"/>
        <v>1.1265969802555169E-2</v>
      </c>
      <c r="E54" s="4">
        <f t="shared" si="1"/>
        <v>0.31980152695342073</v>
      </c>
      <c r="F54" s="4">
        <f t="shared" si="2"/>
        <v>170</v>
      </c>
      <c r="G54" s="4">
        <f>F54*Variables_Weighted!$C$4</f>
        <v>14.166666666099999</v>
      </c>
      <c r="I54">
        <f t="shared" si="3"/>
        <v>85</v>
      </c>
    </row>
    <row r="55" spans="1:9" ht="15" thickBot="1">
      <c r="A55" s="2" t="s">
        <v>51</v>
      </c>
      <c r="B55" s="10">
        <v>85057</v>
      </c>
      <c r="C55" s="11">
        <v>611</v>
      </c>
      <c r="D55" s="4">
        <f t="shared" si="0"/>
        <v>7.1834181783980156E-3</v>
      </c>
      <c r="E55" s="4">
        <f t="shared" si="1"/>
        <v>0.20391214804034141</v>
      </c>
      <c r="F55" s="4">
        <f t="shared" si="2"/>
        <v>243</v>
      </c>
      <c r="G55" s="4">
        <f>F55*Variables_Weighted!$C$4</f>
        <v>20.249999999189999</v>
      </c>
      <c r="I55">
        <f t="shared" si="3"/>
        <v>12</v>
      </c>
    </row>
    <row r="56" spans="1:9" ht="15" thickBot="1">
      <c r="A56" s="2" t="s">
        <v>52</v>
      </c>
      <c r="B56" s="10">
        <v>1307</v>
      </c>
      <c r="C56" s="11">
        <v>35</v>
      </c>
      <c r="D56" s="4">
        <f t="shared" si="0"/>
        <v>2.6778882938026015E-2</v>
      </c>
      <c r="E56" s="4">
        <f t="shared" si="1"/>
        <v>0.7601589391572211</v>
      </c>
      <c r="F56" s="4">
        <f t="shared" si="2"/>
        <v>3</v>
      </c>
      <c r="G56" s="4">
        <f>F56*Variables_Weighted!$C$4</f>
        <v>0.24999999999</v>
      </c>
      <c r="I56">
        <f t="shared" si="3"/>
        <v>252</v>
      </c>
    </row>
    <row r="57" spans="1:9" ht="15" thickBot="1">
      <c r="A57" s="2" t="s">
        <v>53</v>
      </c>
      <c r="B57" s="10">
        <v>4546</v>
      </c>
      <c r="C57" s="11">
        <v>48</v>
      </c>
      <c r="D57" s="4">
        <f t="shared" si="0"/>
        <v>1.0558732952045754E-2</v>
      </c>
      <c r="E57" s="4">
        <f t="shared" si="1"/>
        <v>0.29972554337858981</v>
      </c>
      <c r="F57" s="4">
        <f t="shared" si="2"/>
        <v>192</v>
      </c>
      <c r="G57" s="4">
        <f>F57*Variables_Weighted!$C$4</f>
        <v>15.99999999936</v>
      </c>
      <c r="I57">
        <f t="shared" si="3"/>
        <v>63</v>
      </c>
    </row>
    <row r="58" spans="1:9" ht="15" thickBot="1">
      <c r="A58" s="2" t="s">
        <v>54</v>
      </c>
      <c r="B58" s="10">
        <v>2943</v>
      </c>
      <c r="C58" s="11">
        <v>61</v>
      </c>
      <c r="D58" s="4">
        <f t="shared" si="0"/>
        <v>2.072714916751614E-2</v>
      </c>
      <c r="E58" s="4">
        <f t="shared" si="1"/>
        <v>0.58837135811065255</v>
      </c>
      <c r="F58" s="4">
        <f t="shared" si="2"/>
        <v>16</v>
      </c>
      <c r="G58" s="4">
        <f>F58*Variables_Weighted!$C$4</f>
        <v>1.3333333332799999</v>
      </c>
      <c r="I58">
        <f t="shared" si="3"/>
        <v>239</v>
      </c>
    </row>
    <row r="59" spans="1:9" ht="15" thickBot="1">
      <c r="A59" s="2" t="s">
        <v>55</v>
      </c>
      <c r="B59" s="10">
        <v>4998</v>
      </c>
      <c r="C59" s="11">
        <v>97</v>
      </c>
      <c r="D59" s="4">
        <f t="shared" si="0"/>
        <v>1.9407763105242098E-2</v>
      </c>
      <c r="E59" s="4">
        <f t="shared" si="1"/>
        <v>0.55091859685253153</v>
      </c>
      <c r="F59" s="4">
        <f t="shared" si="2"/>
        <v>21</v>
      </c>
      <c r="G59" s="4">
        <f>F59*Variables_Weighted!$C$4</f>
        <v>1.74999999993</v>
      </c>
      <c r="I59">
        <f t="shared" si="3"/>
        <v>234</v>
      </c>
    </row>
    <row r="60" spans="1:9" ht="15" thickBot="1">
      <c r="A60" s="2" t="s">
        <v>56</v>
      </c>
      <c r="B60" s="10">
        <v>2155</v>
      </c>
      <c r="C60" s="16">
        <v>36</v>
      </c>
      <c r="D60" s="4">
        <f t="shared" si="0"/>
        <v>1.6705336426914155E-2</v>
      </c>
      <c r="E60" s="4">
        <f t="shared" si="1"/>
        <v>0.4742061439207898</v>
      </c>
      <c r="F60" s="4">
        <f t="shared" si="2"/>
        <v>46</v>
      </c>
      <c r="G60" s="4">
        <f>F60*Variables_Weighted!$C$4</f>
        <v>3.8333333331799997</v>
      </c>
      <c r="I60">
        <f t="shared" si="3"/>
        <v>209</v>
      </c>
    </row>
    <row r="61" spans="1:9" ht="15" thickBot="1">
      <c r="A61" s="2" t="s">
        <v>57</v>
      </c>
      <c r="B61" s="10">
        <v>7241</v>
      </c>
      <c r="C61" s="11">
        <v>79</v>
      </c>
      <c r="D61" s="4">
        <f t="shared" si="0"/>
        <v>1.0910095290705704E-2</v>
      </c>
      <c r="E61" s="4">
        <f t="shared" si="1"/>
        <v>0.30969949274883324</v>
      </c>
      <c r="F61" s="4">
        <f t="shared" si="2"/>
        <v>180</v>
      </c>
      <c r="G61" s="4">
        <f>F61*Variables_Weighted!$C$4</f>
        <v>14.9999999994</v>
      </c>
      <c r="I61">
        <f t="shared" si="3"/>
        <v>75</v>
      </c>
    </row>
    <row r="62" spans="1:9" ht="15" thickBot="1">
      <c r="A62" s="2" t="s">
        <v>58</v>
      </c>
      <c r="B62" s="10">
        <v>2600840</v>
      </c>
      <c r="C62" s="10">
        <v>19989</v>
      </c>
      <c r="D62" s="4">
        <f t="shared" si="0"/>
        <v>7.6855938850525218E-3</v>
      </c>
      <c r="E62" s="4">
        <f t="shared" si="1"/>
        <v>0.21816716208721026</v>
      </c>
      <c r="F62" s="4">
        <f t="shared" si="2"/>
        <v>232</v>
      </c>
      <c r="G62" s="4">
        <f>F62*Variables_Weighted!$C$4</f>
        <v>19.333333332559999</v>
      </c>
      <c r="I62">
        <f t="shared" si="3"/>
        <v>23</v>
      </c>
    </row>
    <row r="63" spans="1:9" ht="15" thickBot="1">
      <c r="A63" s="2" t="s">
        <v>59</v>
      </c>
      <c r="B63" s="10">
        <v>12130</v>
      </c>
      <c r="C63" s="11">
        <v>192</v>
      </c>
      <c r="D63" s="4">
        <f t="shared" si="0"/>
        <v>1.5828524319868097E-2</v>
      </c>
      <c r="E63" s="4">
        <f t="shared" si="1"/>
        <v>0.44931651119507648</v>
      </c>
      <c r="F63" s="4">
        <f t="shared" si="2"/>
        <v>62</v>
      </c>
      <c r="G63" s="4">
        <f>F63*Variables_Weighted!$C$4</f>
        <v>5.1666666664599994</v>
      </c>
      <c r="I63">
        <f t="shared" si="3"/>
        <v>193</v>
      </c>
    </row>
    <row r="64" spans="1:9" ht="15.6" thickBot="1">
      <c r="A64" s="9" t="s">
        <v>282</v>
      </c>
      <c r="B64" s="12">
        <v>19772</v>
      </c>
      <c r="C64" s="26">
        <v>304</v>
      </c>
      <c r="D64" s="4">
        <f t="shared" si="0"/>
        <v>1.5375278171151122E-2</v>
      </c>
      <c r="E64" s="4">
        <f t="shared" si="1"/>
        <v>0.43645043637100134</v>
      </c>
      <c r="F64" s="4">
        <f t="shared" si="2"/>
        <v>75</v>
      </c>
      <c r="G64" s="4">
        <f>F64*Variables_Weighted!$C$4</f>
        <v>6.24999999975</v>
      </c>
      <c r="I64">
        <f t="shared" si="3"/>
        <v>180</v>
      </c>
    </row>
    <row r="65" spans="1:9" ht="16.2" thickBot="1">
      <c r="A65" s="9" t="s">
        <v>60</v>
      </c>
      <c r="B65" s="13">
        <v>18377</v>
      </c>
      <c r="C65" s="27">
        <v>200</v>
      </c>
      <c r="D65" s="4">
        <f t="shared" si="0"/>
        <v>1.0883169178864886E-2</v>
      </c>
      <c r="E65" s="4">
        <f t="shared" si="1"/>
        <v>0.30893515449544479</v>
      </c>
      <c r="F65" s="4">
        <f t="shared" si="2"/>
        <v>182</v>
      </c>
      <c r="G65" s="4">
        <f>F65*Variables_Weighted!$C$4</f>
        <v>15.166666666059999</v>
      </c>
      <c r="I65">
        <f t="shared" si="3"/>
        <v>73</v>
      </c>
    </row>
    <row r="66" spans="1:9" ht="16.2" thickBot="1">
      <c r="A66" s="9" t="s">
        <v>61</v>
      </c>
      <c r="B66" s="13">
        <v>5406</v>
      </c>
      <c r="C66" s="27">
        <v>90</v>
      </c>
      <c r="D66" s="4">
        <f t="shared" si="0"/>
        <v>1.6648168701442843E-2</v>
      </c>
      <c r="E66" s="4">
        <f t="shared" si="1"/>
        <v>0.47258335190034317</v>
      </c>
      <c r="F66" s="4">
        <f t="shared" si="2"/>
        <v>48</v>
      </c>
      <c r="G66" s="4">
        <f>F66*Variables_Weighted!$C$4</f>
        <v>3.99999999984</v>
      </c>
      <c r="I66">
        <f t="shared" si="3"/>
        <v>207</v>
      </c>
    </row>
    <row r="67" spans="1:9" ht="16.2" thickBot="1">
      <c r="A67" s="9" t="s">
        <v>62</v>
      </c>
      <c r="B67" s="13">
        <v>977281</v>
      </c>
      <c r="C67" s="28">
        <v>4822</v>
      </c>
      <c r="D67" s="4">
        <f t="shared" si="0"/>
        <v>4.9340977671723891E-3</v>
      </c>
      <c r="E67" s="4">
        <f t="shared" si="1"/>
        <v>0.1400617991822872</v>
      </c>
      <c r="F67" s="4">
        <f t="shared" si="2"/>
        <v>252</v>
      </c>
      <c r="G67" s="4">
        <f>F67*Variables_Weighted!$C$4</f>
        <v>20.99999999916</v>
      </c>
      <c r="I67">
        <f t="shared" si="3"/>
        <v>3</v>
      </c>
    </row>
    <row r="68" spans="1:9" ht="15" thickBot="1">
      <c r="A68" s="2" t="s">
        <v>63</v>
      </c>
      <c r="B68" s="10">
        <v>1726</v>
      </c>
      <c r="C68" s="16">
        <v>41</v>
      </c>
      <c r="D68" s="4">
        <f t="shared" si="0"/>
        <v>2.3754345307068367E-2</v>
      </c>
      <c r="E68" s="4">
        <f t="shared" si="1"/>
        <v>0.67430288151991413</v>
      </c>
      <c r="F68" s="4">
        <f t="shared" si="2"/>
        <v>6</v>
      </c>
      <c r="G68" s="4">
        <f>F68*Variables_Weighted!$C$4</f>
        <v>0.49999999998</v>
      </c>
      <c r="I68">
        <f t="shared" si="3"/>
        <v>249</v>
      </c>
    </row>
    <row r="69" spans="1:9" ht="15" thickBot="1">
      <c r="A69" s="2" t="s">
        <v>64</v>
      </c>
      <c r="B69" s="10">
        <v>8387</v>
      </c>
      <c r="C69" s="11">
        <v>106</v>
      </c>
      <c r="D69" s="4">
        <f t="shared" si="0"/>
        <v>1.2638607368546561E-2</v>
      </c>
      <c r="E69" s="4">
        <f t="shared" si="1"/>
        <v>0.35876591237704519</v>
      </c>
      <c r="F69" s="4">
        <f t="shared" si="2"/>
        <v>132</v>
      </c>
      <c r="G69" s="4">
        <f>F69*Variables_Weighted!$C$4</f>
        <v>10.99999999956</v>
      </c>
      <c r="I69">
        <f t="shared" si="3"/>
        <v>123</v>
      </c>
    </row>
    <row r="70" spans="1:9" ht="15" thickBot="1">
      <c r="A70" s="2" t="s">
        <v>65</v>
      </c>
      <c r="B70" s="10">
        <v>3339</v>
      </c>
      <c r="C70" s="16">
        <v>55</v>
      </c>
      <c r="D70" s="4">
        <f t="shared" ref="D70:D133" si="4">C70/B70</f>
        <v>1.6471997604073075E-2</v>
      </c>
      <c r="E70" s="4">
        <f t="shared" si="1"/>
        <v>0.46758246986965163</v>
      </c>
      <c r="F70" s="4">
        <f t="shared" si="2"/>
        <v>53</v>
      </c>
      <c r="G70" s="4">
        <f>F70*Variables_Weighted!$C$4</f>
        <v>4.4166666664899994</v>
      </c>
      <c r="I70">
        <f t="shared" si="3"/>
        <v>202</v>
      </c>
    </row>
    <row r="71" spans="1:9" ht="15" thickBot="1">
      <c r="A71" s="2" t="s">
        <v>66</v>
      </c>
      <c r="B71" s="10">
        <v>9888</v>
      </c>
      <c r="C71" s="11">
        <v>137</v>
      </c>
      <c r="D71" s="4">
        <f t="shared" si="4"/>
        <v>1.3855177993527508E-2</v>
      </c>
      <c r="E71" s="4">
        <f t="shared" ref="E71:E134" si="5">(D71-MIN(D$6:D$259))/(MAX(D$6:D$259) - MIN(D$6-D$259))</f>
        <v>0.39330010253858316</v>
      </c>
      <c r="F71" s="4">
        <f t="shared" ref="F71:F134" si="6">RANK(E71,E$6:E$259, 0)</f>
        <v>101</v>
      </c>
      <c r="G71" s="4">
        <f>F71*Variables_Weighted!$C$4</f>
        <v>8.4166666663300003</v>
      </c>
      <c r="I71">
        <f t="shared" si="3"/>
        <v>154</v>
      </c>
    </row>
    <row r="72" spans="1:9" ht="15" thickBot="1">
      <c r="A72" s="2" t="s">
        <v>67</v>
      </c>
      <c r="B72" s="10">
        <v>17944</v>
      </c>
      <c r="C72" s="11">
        <v>279</v>
      </c>
      <c r="D72" s="4">
        <f t="shared" si="4"/>
        <v>1.5548372715113687E-2</v>
      </c>
      <c r="E72" s="4">
        <f t="shared" si="5"/>
        <v>0.44136398579787617</v>
      </c>
      <c r="F72" s="4">
        <f t="shared" si="6"/>
        <v>69</v>
      </c>
      <c r="G72" s="4">
        <f>F72*Variables_Weighted!$C$4</f>
        <v>5.74999999977</v>
      </c>
      <c r="I72">
        <f t="shared" ref="I72:I135" si="7">RANK(E72,E$6:E$259, 1)</f>
        <v>186</v>
      </c>
    </row>
    <row r="73" spans="1:9" ht="15" thickBot="1">
      <c r="A73" s="2" t="s">
        <v>68</v>
      </c>
      <c r="B73" s="10">
        <v>160869</v>
      </c>
      <c r="C73" s="10">
        <v>1623</v>
      </c>
      <c r="D73" s="4">
        <f t="shared" si="4"/>
        <v>1.0088954366596424E-2</v>
      </c>
      <c r="E73" s="4">
        <f t="shared" si="5"/>
        <v>0.28639017042892684</v>
      </c>
      <c r="F73" s="4">
        <f t="shared" si="6"/>
        <v>203</v>
      </c>
      <c r="G73" s="4">
        <f>F73*Variables_Weighted!$C$4</f>
        <v>16.91666666599</v>
      </c>
      <c r="I73">
        <f t="shared" si="7"/>
        <v>52</v>
      </c>
    </row>
    <row r="74" spans="1:9" ht="15" thickBot="1">
      <c r="A74" s="2" t="s">
        <v>69</v>
      </c>
      <c r="B74" s="10">
        <v>1422</v>
      </c>
      <c r="C74" s="16">
        <v>34</v>
      </c>
      <c r="D74" s="4">
        <f t="shared" si="4"/>
        <v>2.3909985935302389E-2</v>
      </c>
      <c r="E74" s="4">
        <f t="shared" si="5"/>
        <v>0.67872097525152886</v>
      </c>
      <c r="F74" s="4">
        <f t="shared" si="6"/>
        <v>5</v>
      </c>
      <c r="G74" s="4">
        <f>F74*Variables_Weighted!$C$4</f>
        <v>0.41666666664999996</v>
      </c>
      <c r="I74">
        <f t="shared" si="7"/>
        <v>250</v>
      </c>
    </row>
    <row r="75" spans="1:9" ht="15.6" thickBot="1">
      <c r="A75" s="9" t="s">
        <v>71</v>
      </c>
      <c r="B75" s="13">
        <v>868763</v>
      </c>
      <c r="C75" s="29">
        <v>8393</v>
      </c>
      <c r="D75" s="4">
        <f t="shared" si="4"/>
        <v>9.6608626288182155E-3</v>
      </c>
      <c r="E75" s="4">
        <f t="shared" si="5"/>
        <v>0.27423814145876541</v>
      </c>
      <c r="F75" s="4">
        <f t="shared" si="6"/>
        <v>210</v>
      </c>
      <c r="G75" s="4">
        <f>F75*Variables_Weighted!$C$4</f>
        <v>17.499999999299998</v>
      </c>
      <c r="I75">
        <f t="shared" si="7"/>
        <v>45</v>
      </c>
    </row>
    <row r="76" spans="1:9" ht="15.6" thickBot="1">
      <c r="A76" s="9" t="s">
        <v>70</v>
      </c>
      <c r="B76" s="13">
        <v>212182</v>
      </c>
      <c r="C76" s="29">
        <v>1668</v>
      </c>
      <c r="D76" s="4">
        <f t="shared" si="4"/>
        <v>7.8611757830541699E-3</v>
      </c>
      <c r="E76" s="4">
        <f t="shared" si="5"/>
        <v>0.22315131880610822</v>
      </c>
      <c r="F76" s="4">
        <f t="shared" si="6"/>
        <v>230</v>
      </c>
      <c r="G76" s="4">
        <f>F76*Variables_Weighted!$C$4</f>
        <v>19.166666665899999</v>
      </c>
      <c r="I76">
        <f t="shared" si="7"/>
        <v>25</v>
      </c>
    </row>
    <row r="77" spans="1:9" ht="15" thickBot="1">
      <c r="A77" s="2" t="s">
        <v>72</v>
      </c>
      <c r="B77" s="10">
        <v>43895</v>
      </c>
      <c r="C77" s="11">
        <v>365</v>
      </c>
      <c r="D77" s="4">
        <f t="shared" si="4"/>
        <v>8.3152978699168462E-3</v>
      </c>
      <c r="E77" s="4">
        <f t="shared" si="5"/>
        <v>0.23604225845419952</v>
      </c>
      <c r="F77" s="4">
        <f t="shared" si="6"/>
        <v>226</v>
      </c>
      <c r="G77" s="4">
        <f>F77*Variables_Weighted!$C$4</f>
        <v>18.833333332580001</v>
      </c>
      <c r="I77">
        <f t="shared" si="7"/>
        <v>29</v>
      </c>
    </row>
    <row r="78" spans="1:9" ht="15" thickBot="1">
      <c r="A78" s="2" t="s">
        <v>73</v>
      </c>
      <c r="B78" s="10">
        <v>17049</v>
      </c>
      <c r="C78" s="11">
        <v>199</v>
      </c>
      <c r="D78" s="4">
        <f t="shared" si="4"/>
        <v>1.1672238840987741E-2</v>
      </c>
      <c r="E78" s="4">
        <f t="shared" si="5"/>
        <v>0.33133408572303213</v>
      </c>
      <c r="F78" s="4">
        <f t="shared" si="6"/>
        <v>158</v>
      </c>
      <c r="G78" s="4">
        <f>F78*Variables_Weighted!$C$4</f>
        <v>13.166666666139999</v>
      </c>
      <c r="I78">
        <f t="shared" si="7"/>
        <v>97</v>
      </c>
    </row>
    <row r="79" spans="1:9" ht="15" thickBot="1">
      <c r="A79" s="2" t="s">
        <v>74</v>
      </c>
      <c r="B79" s="10">
        <v>37125</v>
      </c>
      <c r="C79" s="11">
        <v>493</v>
      </c>
      <c r="D79" s="4">
        <f t="shared" si="4"/>
        <v>1.327946127946128E-2</v>
      </c>
      <c r="E79" s="4">
        <f t="shared" si="5"/>
        <v>0.37695751619424306</v>
      </c>
      <c r="F79" s="4">
        <f t="shared" si="6"/>
        <v>114</v>
      </c>
      <c r="G79" s="4">
        <f>F79*Variables_Weighted!$C$4</f>
        <v>9.49999999962</v>
      </c>
      <c r="I79">
        <f t="shared" si="7"/>
        <v>141</v>
      </c>
    </row>
    <row r="80" spans="1:9" ht="15" thickBot="1">
      <c r="A80" s="2" t="s">
        <v>75</v>
      </c>
      <c r="B80" s="10">
        <v>24913</v>
      </c>
      <c r="C80" s="11">
        <v>378</v>
      </c>
      <c r="D80" s="4">
        <f t="shared" si="4"/>
        <v>1.5172801348693454E-2</v>
      </c>
      <c r="E80" s="4">
        <f t="shared" si="5"/>
        <v>0.43070282669962151</v>
      </c>
      <c r="F80" s="4">
        <f t="shared" si="6"/>
        <v>81</v>
      </c>
      <c r="G80" s="4">
        <f>F80*Variables_Weighted!$C$4</f>
        <v>6.74999999973</v>
      </c>
      <c r="I80">
        <f t="shared" si="7"/>
        <v>174</v>
      </c>
    </row>
    <row r="81" spans="1:9" ht="15" thickBot="1">
      <c r="A81" s="2" t="s">
        <v>76</v>
      </c>
      <c r="B81" s="10">
        <v>3622</v>
      </c>
      <c r="C81" s="16">
        <v>70</v>
      </c>
      <c r="D81" s="4">
        <f t="shared" si="4"/>
        <v>1.932633903920486E-2</v>
      </c>
      <c r="E81" s="4">
        <f t="shared" si="5"/>
        <v>0.54860725205880068</v>
      </c>
      <c r="F81" s="4">
        <f t="shared" si="6"/>
        <v>23</v>
      </c>
      <c r="G81" s="4">
        <f>F81*Variables_Weighted!$C$4</f>
        <v>1.9166666665899998</v>
      </c>
      <c r="I81">
        <f t="shared" si="7"/>
        <v>232</v>
      </c>
    </row>
    <row r="82" spans="1:9" ht="15" thickBot="1">
      <c r="A82" s="2" t="s">
        <v>77</v>
      </c>
      <c r="B82" s="10">
        <v>5235</v>
      </c>
      <c r="C82" s="11">
        <v>109</v>
      </c>
      <c r="D82" s="4">
        <f t="shared" si="4"/>
        <v>2.0821394460362942E-2</v>
      </c>
      <c r="E82" s="4">
        <f t="shared" si="5"/>
        <v>0.59104665274474111</v>
      </c>
      <c r="F82" s="4">
        <f t="shared" si="6"/>
        <v>15</v>
      </c>
      <c r="G82" s="4">
        <f>F82*Variables_Weighted!$C$4</f>
        <v>1.24999999995</v>
      </c>
      <c r="I82">
        <f t="shared" si="7"/>
        <v>240</v>
      </c>
    </row>
    <row r="83" spans="1:9" ht="15" thickBot="1">
      <c r="A83" s="2" t="s">
        <v>78</v>
      </c>
      <c r="B83" s="10">
        <v>1057</v>
      </c>
      <c r="C83" s="16">
        <v>31</v>
      </c>
      <c r="D83" s="4">
        <f t="shared" si="4"/>
        <v>2.9328287606433301E-2</v>
      </c>
      <c r="E83" s="4">
        <f t="shared" si="5"/>
        <v>0.83252763178356881</v>
      </c>
      <c r="F83" s="4">
        <f t="shared" si="6"/>
        <v>2</v>
      </c>
      <c r="G83" s="4">
        <f>F83*Variables_Weighted!$C$4</f>
        <v>0.16666666665999999</v>
      </c>
      <c r="I83">
        <f t="shared" si="7"/>
        <v>253</v>
      </c>
    </row>
    <row r="84" spans="1:9" ht="15" thickBot="1">
      <c r="A84" s="2" t="s">
        <v>79</v>
      </c>
      <c r="B84" s="10">
        <v>889146</v>
      </c>
      <c r="C84" s="10">
        <v>4545</v>
      </c>
      <c r="D84" s="4">
        <f t="shared" si="4"/>
        <v>5.1116464562625261E-3</v>
      </c>
      <c r="E84" s="4">
        <f t="shared" si="5"/>
        <v>0.14510178622953865</v>
      </c>
      <c r="F84" s="4">
        <f t="shared" si="6"/>
        <v>250</v>
      </c>
      <c r="G84" s="4">
        <f>F84*Variables_Weighted!$C$4</f>
        <v>20.833333332500001</v>
      </c>
      <c r="I84">
        <f t="shared" si="7"/>
        <v>5</v>
      </c>
    </row>
    <row r="85" spans="1:9" ht="15" thickBot="1">
      <c r="A85" s="2" t="s">
        <v>80</v>
      </c>
      <c r="B85" s="10">
        <v>10618</v>
      </c>
      <c r="C85" s="11">
        <v>159</v>
      </c>
      <c r="D85" s="4">
        <f t="shared" si="4"/>
        <v>1.4974571482388397E-2</v>
      </c>
      <c r="E85" s="4">
        <f t="shared" si="5"/>
        <v>0.42507577327739848</v>
      </c>
      <c r="F85" s="4">
        <f t="shared" si="6"/>
        <v>85</v>
      </c>
      <c r="G85" s="4">
        <f>F85*Variables_Weighted!$C$4</f>
        <v>7.0833333330499997</v>
      </c>
      <c r="I85">
        <f t="shared" si="7"/>
        <v>170</v>
      </c>
    </row>
    <row r="86" spans="1:9" ht="15" thickBot="1">
      <c r="A86" s="2" t="s">
        <v>81</v>
      </c>
      <c r="B86" s="10">
        <v>19950</v>
      </c>
      <c r="C86" s="11">
        <v>281</v>
      </c>
      <c r="D86" s="4">
        <f t="shared" si="4"/>
        <v>1.4085213032581454E-2</v>
      </c>
      <c r="E86" s="4">
        <f t="shared" si="5"/>
        <v>0.39982999370920896</v>
      </c>
      <c r="F86" s="4">
        <f t="shared" si="6"/>
        <v>97</v>
      </c>
      <c r="G86" s="4">
        <f>F86*Variables_Weighted!$C$4</f>
        <v>8.0833333330099997</v>
      </c>
      <c r="I86">
        <f t="shared" si="7"/>
        <v>158</v>
      </c>
    </row>
    <row r="87" spans="1:9" ht="15" thickBot="1">
      <c r="A87" s="2" t="s">
        <v>82</v>
      </c>
      <c r="B87" s="10">
        <v>17815</v>
      </c>
      <c r="C87" s="11">
        <v>190</v>
      </c>
      <c r="D87" s="4">
        <f t="shared" si="4"/>
        <v>1.0665169800729722E-2</v>
      </c>
      <c r="E87" s="4">
        <f t="shared" si="5"/>
        <v>0.30274691369377765</v>
      </c>
      <c r="F87" s="4">
        <f t="shared" si="6"/>
        <v>189</v>
      </c>
      <c r="G87" s="4">
        <f>F87*Variables_Weighted!$C$4</f>
        <v>15.749999999369999</v>
      </c>
      <c r="I87">
        <f t="shared" si="7"/>
        <v>66</v>
      </c>
    </row>
    <row r="88" spans="1:9" ht="15" thickBot="1">
      <c r="A88" s="2" t="s">
        <v>83</v>
      </c>
      <c r="B88" s="10">
        <v>22181</v>
      </c>
      <c r="C88" s="11">
        <v>167</v>
      </c>
      <c r="D88" s="4">
        <f t="shared" si="4"/>
        <v>7.5289662323610295E-3</v>
      </c>
      <c r="E88" s="4">
        <f t="shared" si="5"/>
        <v>0.21372105017924928</v>
      </c>
      <c r="F88" s="4">
        <f t="shared" si="6"/>
        <v>236</v>
      </c>
      <c r="G88" s="4">
        <f>F88*Variables_Weighted!$C$4</f>
        <v>19.666666665879998</v>
      </c>
      <c r="I88">
        <f t="shared" si="7"/>
        <v>19</v>
      </c>
    </row>
    <row r="89" spans="1:9" ht="15" thickBot="1">
      <c r="A89" s="2" t="s">
        <v>84</v>
      </c>
      <c r="B89" s="10">
        <v>357117</v>
      </c>
      <c r="C89" s="10">
        <v>3338</v>
      </c>
      <c r="D89" s="4">
        <f t="shared" si="4"/>
        <v>9.3470767283551325E-3</v>
      </c>
      <c r="E89" s="4">
        <f t="shared" si="5"/>
        <v>0.26533085590206273</v>
      </c>
      <c r="F89" s="4">
        <f t="shared" si="6"/>
        <v>213</v>
      </c>
      <c r="G89" s="4">
        <f>F89*Variables_Weighted!$C$4</f>
        <v>17.749999999289997</v>
      </c>
      <c r="I89">
        <f t="shared" si="7"/>
        <v>42</v>
      </c>
    </row>
    <row r="90" spans="1:9" ht="15" thickBot="1">
      <c r="A90" s="2" t="s">
        <v>85</v>
      </c>
      <c r="B90" s="10">
        <v>6262</v>
      </c>
      <c r="C90" s="11">
        <v>67</v>
      </c>
      <c r="D90" s="4">
        <f t="shared" si="4"/>
        <v>1.0699457042478442E-2</v>
      </c>
      <c r="E90" s="4">
        <f t="shared" si="5"/>
        <v>0.30372020871040151</v>
      </c>
      <c r="F90" s="4">
        <f t="shared" si="6"/>
        <v>188</v>
      </c>
      <c r="G90" s="4">
        <f>F90*Variables_Weighted!$C$4</f>
        <v>15.666666666039999</v>
      </c>
      <c r="I90">
        <f t="shared" si="7"/>
        <v>67</v>
      </c>
    </row>
    <row r="91" spans="1:9" ht="15" thickBot="1">
      <c r="A91" s="2" t="s">
        <v>86</v>
      </c>
      <c r="B91" s="10">
        <v>27477</v>
      </c>
      <c r="C91" s="11">
        <v>389</v>
      </c>
      <c r="D91" s="4">
        <f t="shared" si="4"/>
        <v>1.4157295192342687E-2</v>
      </c>
      <c r="E91" s="4">
        <f t="shared" si="5"/>
        <v>0.40187615441811786</v>
      </c>
      <c r="F91" s="4">
        <f t="shared" si="6"/>
        <v>94</v>
      </c>
      <c r="G91" s="4">
        <f>F91*Variables_Weighted!$C$4</f>
        <v>7.8333333330199997</v>
      </c>
      <c r="I91">
        <f t="shared" si="7"/>
        <v>161</v>
      </c>
    </row>
    <row r="92" spans="1:9" ht="15" thickBot="1">
      <c r="A92" s="2" t="s">
        <v>87</v>
      </c>
      <c r="B92" s="10">
        <v>1164</v>
      </c>
      <c r="C92" s="16">
        <v>10</v>
      </c>
      <c r="D92" s="4">
        <f t="shared" si="4"/>
        <v>8.5910652920962206E-3</v>
      </c>
      <c r="E92" s="4">
        <f t="shared" si="5"/>
        <v>0.2438703322234875</v>
      </c>
      <c r="F92" s="4">
        <f t="shared" si="6"/>
        <v>220</v>
      </c>
      <c r="G92" s="4">
        <f>F92*Variables_Weighted!$C$4</f>
        <v>18.333333332599999</v>
      </c>
      <c r="I92">
        <f t="shared" si="7"/>
        <v>35</v>
      </c>
    </row>
    <row r="93" spans="1:9" ht="15" thickBot="1">
      <c r="A93" s="2" t="s">
        <v>88</v>
      </c>
      <c r="B93" s="10">
        <v>7131</v>
      </c>
      <c r="C93" s="11">
        <v>75</v>
      </c>
      <c r="D93" s="4">
        <f t="shared" si="4"/>
        <v>1.051745898190997E-2</v>
      </c>
      <c r="E93" s="4">
        <f t="shared" si="5"/>
        <v>0.29855391954999938</v>
      </c>
      <c r="F93" s="4">
        <f t="shared" si="6"/>
        <v>193</v>
      </c>
      <c r="G93" s="4">
        <f>F93*Variables_Weighted!$C$4</f>
        <v>16.08333333269</v>
      </c>
      <c r="I93">
        <f t="shared" si="7"/>
        <v>62</v>
      </c>
    </row>
    <row r="94" spans="1:9" ht="15" thickBot="1">
      <c r="A94" s="2" t="s">
        <v>89</v>
      </c>
      <c r="B94" s="10">
        <v>19832</v>
      </c>
      <c r="C94" s="11">
        <v>258</v>
      </c>
      <c r="D94" s="4">
        <f t="shared" si="4"/>
        <v>1.300927793465107E-2</v>
      </c>
      <c r="E94" s="4">
        <f t="shared" si="5"/>
        <v>0.36928795487444521</v>
      </c>
      <c r="F94" s="4">
        <f t="shared" si="6"/>
        <v>122</v>
      </c>
      <c r="G94" s="4">
        <f>F94*Variables_Weighted!$C$4</f>
        <v>10.166666666259999</v>
      </c>
      <c r="I94">
        <f t="shared" si="7"/>
        <v>133</v>
      </c>
    </row>
    <row r="95" spans="1:9" ht="15" thickBot="1">
      <c r="A95" s="2" t="s">
        <v>90</v>
      </c>
      <c r="B95" s="10">
        <v>21015</v>
      </c>
      <c r="C95" s="11">
        <v>294</v>
      </c>
      <c r="D95" s="4">
        <f t="shared" si="4"/>
        <v>1.3990007137758744E-2</v>
      </c>
      <c r="E95" s="4">
        <f t="shared" si="5"/>
        <v>0.39712743094072328</v>
      </c>
      <c r="F95" s="4">
        <f t="shared" si="6"/>
        <v>99</v>
      </c>
      <c r="G95" s="4">
        <f>F95*Variables_Weighted!$C$4</f>
        <v>8.2499999996699991</v>
      </c>
      <c r="I95">
        <f t="shared" si="7"/>
        <v>156</v>
      </c>
    </row>
    <row r="96" spans="1:9" ht="15" thickBot="1">
      <c r="A96" s="2" t="s">
        <v>91</v>
      </c>
      <c r="B96" s="10">
        <v>143131</v>
      </c>
      <c r="C96" s="10">
        <v>1787</v>
      </c>
      <c r="D96" s="4">
        <f t="shared" si="4"/>
        <v>1.248506612823218E-2</v>
      </c>
      <c r="E96" s="4">
        <f t="shared" si="5"/>
        <v>0.35440741293461597</v>
      </c>
      <c r="F96" s="4">
        <f t="shared" si="6"/>
        <v>139</v>
      </c>
      <c r="G96" s="4">
        <f>F96*Variables_Weighted!$C$4</f>
        <v>11.58333333287</v>
      </c>
      <c r="I96">
        <f t="shared" si="7"/>
        <v>116</v>
      </c>
    </row>
    <row r="97" spans="1:9" ht="15" thickBot="1">
      <c r="A97" s="2" t="s">
        <v>92</v>
      </c>
      <c r="B97" s="10">
        <v>125443</v>
      </c>
      <c r="C97" s="10">
        <v>1630</v>
      </c>
      <c r="D97" s="4">
        <f t="shared" si="4"/>
        <v>1.2993949443173393E-2</v>
      </c>
      <c r="E97" s="4">
        <f t="shared" si="5"/>
        <v>0.36885283254886064</v>
      </c>
      <c r="F97" s="4">
        <f t="shared" si="6"/>
        <v>123</v>
      </c>
      <c r="G97" s="4">
        <f>F97*Variables_Weighted!$C$4</f>
        <v>10.249999999589999</v>
      </c>
      <c r="I97">
        <f t="shared" si="7"/>
        <v>132</v>
      </c>
    </row>
    <row r="98" spans="1:9" ht="15" thickBot="1">
      <c r="A98" s="2" t="s">
        <v>93</v>
      </c>
      <c r="B98" s="10">
        <v>30754</v>
      </c>
      <c r="C98" s="11">
        <v>355</v>
      </c>
      <c r="D98" s="4">
        <f t="shared" si="4"/>
        <v>1.1543213890875984E-2</v>
      </c>
      <c r="E98" s="4">
        <f t="shared" si="5"/>
        <v>0.32767151811598327</v>
      </c>
      <c r="F98" s="4">
        <f t="shared" si="6"/>
        <v>163</v>
      </c>
      <c r="G98" s="4">
        <f>F98*Variables_Weighted!$C$4</f>
        <v>13.58333333279</v>
      </c>
      <c r="I98">
        <f t="shared" si="7"/>
        <v>92</v>
      </c>
    </row>
    <row r="99" spans="1:9" ht="15" thickBot="1">
      <c r="A99" s="2" t="s">
        <v>94</v>
      </c>
      <c r="B99" s="10">
        <v>182760</v>
      </c>
      <c r="C99" s="10">
        <v>1377</v>
      </c>
      <c r="D99" s="4">
        <f t="shared" si="4"/>
        <v>7.5344714379514113E-3</v>
      </c>
      <c r="E99" s="4">
        <f t="shared" si="5"/>
        <v>0.21387732373446486</v>
      </c>
      <c r="F99" s="4">
        <f t="shared" si="6"/>
        <v>235</v>
      </c>
      <c r="G99" s="4">
        <f>F99*Variables_Weighted!$C$4</f>
        <v>19.583333332549998</v>
      </c>
      <c r="I99">
        <f t="shared" si="7"/>
        <v>20</v>
      </c>
    </row>
    <row r="100" spans="1:9" ht="15" thickBot="1">
      <c r="A100" s="2" t="s">
        <v>95</v>
      </c>
      <c r="B100" s="10">
        <v>31827</v>
      </c>
      <c r="C100" s="11">
        <v>454</v>
      </c>
      <c r="D100" s="4">
        <f t="shared" si="4"/>
        <v>1.4264618091557482E-2</v>
      </c>
      <c r="E100" s="4">
        <f t="shared" si="5"/>
        <v>0.40492267661260972</v>
      </c>
      <c r="F100" s="4">
        <f t="shared" si="6"/>
        <v>92</v>
      </c>
      <c r="G100" s="4">
        <f>F100*Variables_Weighted!$C$4</f>
        <v>7.6666666663599994</v>
      </c>
      <c r="I100">
        <f t="shared" si="7"/>
        <v>163</v>
      </c>
    </row>
    <row r="101" spans="1:9" ht="15" thickBot="1">
      <c r="A101" s="2" t="s">
        <v>96</v>
      </c>
      <c r="B101" s="10">
        <v>2810</v>
      </c>
      <c r="C101" s="16">
        <v>53</v>
      </c>
      <c r="D101" s="4">
        <f t="shared" si="4"/>
        <v>1.886120996441281E-2</v>
      </c>
      <c r="E101" s="4">
        <f t="shared" si="5"/>
        <v>0.53540386247442662</v>
      </c>
      <c r="F101" s="4">
        <f t="shared" si="6"/>
        <v>26</v>
      </c>
      <c r="G101" s="4">
        <f>F101*Variables_Weighted!$C$4</f>
        <v>2.1666666665799998</v>
      </c>
      <c r="I101">
        <f t="shared" si="7"/>
        <v>229</v>
      </c>
    </row>
    <row r="102" spans="1:9" ht="15" thickBot="1">
      <c r="A102" s="2" t="s">
        <v>97</v>
      </c>
      <c r="B102" s="10">
        <v>8298</v>
      </c>
      <c r="C102" s="11">
        <v>122</v>
      </c>
      <c r="D102" s="4">
        <f t="shared" si="4"/>
        <v>1.4702337912750061E-2</v>
      </c>
      <c r="E102" s="4">
        <f t="shared" si="5"/>
        <v>0.41734801323684034</v>
      </c>
      <c r="F102" s="4">
        <f t="shared" si="6"/>
        <v>88</v>
      </c>
      <c r="G102" s="4">
        <f>F102*Variables_Weighted!$C$4</f>
        <v>7.3333333330399997</v>
      </c>
      <c r="I102">
        <f t="shared" si="7"/>
        <v>167</v>
      </c>
    </row>
    <row r="103" spans="1:9" ht="15" thickBot="1">
      <c r="A103" s="2" t="s">
        <v>98</v>
      </c>
      <c r="B103" s="10">
        <v>5151</v>
      </c>
      <c r="C103" s="11">
        <v>54</v>
      </c>
      <c r="D103" s="4">
        <f t="shared" si="4"/>
        <v>1.0483401281304601E-2</v>
      </c>
      <c r="E103" s="4">
        <f t="shared" si="5"/>
        <v>0.29758714040457251</v>
      </c>
      <c r="F103" s="4">
        <f t="shared" si="6"/>
        <v>194</v>
      </c>
      <c r="G103" s="4">
        <f>F103*Variables_Weighted!$C$4</f>
        <v>16.166666666019999</v>
      </c>
      <c r="I103">
        <f t="shared" si="7"/>
        <v>61</v>
      </c>
    </row>
    <row r="104" spans="1:9" ht="15" thickBot="1">
      <c r="A104" s="2" t="s">
        <v>99</v>
      </c>
      <c r="B104" s="10">
        <v>3516</v>
      </c>
      <c r="C104" s="11">
        <v>75</v>
      </c>
      <c r="D104" s="4">
        <f t="shared" si="4"/>
        <v>2.1331058020477817E-2</v>
      </c>
      <c r="E104" s="4">
        <f t="shared" si="5"/>
        <v>0.60551422079381279</v>
      </c>
      <c r="F104" s="4">
        <f t="shared" si="6"/>
        <v>13</v>
      </c>
      <c r="G104" s="4">
        <f>F104*Variables_Weighted!$C$4</f>
        <v>1.0833333332899999</v>
      </c>
      <c r="I104">
        <f t="shared" si="7"/>
        <v>242</v>
      </c>
    </row>
    <row r="105" spans="1:9" ht="15" thickBot="1">
      <c r="A105" s="2" t="s">
        <v>100</v>
      </c>
      <c r="B105" s="10">
        <v>57811</v>
      </c>
      <c r="C105" s="11">
        <v>666</v>
      </c>
      <c r="D105" s="4">
        <f t="shared" si="4"/>
        <v>1.1520298905052672E-2</v>
      </c>
      <c r="E105" s="4">
        <f t="shared" si="5"/>
        <v>0.32702104171804824</v>
      </c>
      <c r="F105" s="4">
        <f t="shared" si="6"/>
        <v>164</v>
      </c>
      <c r="G105" s="4">
        <f>F105*Variables_Weighted!$C$4</f>
        <v>13.666666666119999</v>
      </c>
      <c r="I105">
        <f t="shared" si="7"/>
        <v>91</v>
      </c>
    </row>
    <row r="106" spans="1:9" ht="15" thickBot="1">
      <c r="A106" s="2" t="s">
        <v>101</v>
      </c>
      <c r="B106" s="10">
        <v>4780913</v>
      </c>
      <c r="C106" s="10">
        <v>32812</v>
      </c>
      <c r="D106" s="4">
        <f t="shared" si="4"/>
        <v>6.8631242609936641E-3</v>
      </c>
      <c r="E106" s="4">
        <f t="shared" si="5"/>
        <v>0.19482012261732165</v>
      </c>
      <c r="F106" s="4">
        <f t="shared" si="6"/>
        <v>245</v>
      </c>
      <c r="G106" s="4">
        <f>F106*Variables_Weighted!$C$4</f>
        <v>20.416666665849998</v>
      </c>
      <c r="I106">
        <f t="shared" si="7"/>
        <v>10</v>
      </c>
    </row>
    <row r="107" spans="1:9" ht="15" thickBot="1">
      <c r="A107" s="2" t="s">
        <v>102</v>
      </c>
      <c r="B107" s="10">
        <v>69955</v>
      </c>
      <c r="C107" s="11">
        <v>769</v>
      </c>
      <c r="D107" s="4">
        <f t="shared" si="4"/>
        <v>1.0992781073547281E-2</v>
      </c>
      <c r="E107" s="4">
        <f t="shared" si="5"/>
        <v>0.31204665327504716</v>
      </c>
      <c r="F107" s="4">
        <f t="shared" si="6"/>
        <v>176</v>
      </c>
      <c r="G107" s="4">
        <f>F107*Variables_Weighted!$C$4</f>
        <v>14.666666666079999</v>
      </c>
      <c r="I107">
        <f t="shared" si="7"/>
        <v>79</v>
      </c>
    </row>
    <row r="108" spans="1:9" ht="15" thickBot="1">
      <c r="A108" s="2" t="s">
        <v>103</v>
      </c>
      <c r="B108" s="10">
        <v>5208</v>
      </c>
      <c r="C108" s="16">
        <v>53</v>
      </c>
      <c r="D108" s="4">
        <f t="shared" si="4"/>
        <v>1.0176651305683564E-2</v>
      </c>
      <c r="E108" s="4">
        <f t="shared" si="5"/>
        <v>0.28887958017533388</v>
      </c>
      <c r="F108" s="4">
        <f t="shared" si="6"/>
        <v>202</v>
      </c>
      <c r="G108" s="4">
        <f>F108*Variables_Weighted!$C$4</f>
        <v>16.833333332660001</v>
      </c>
      <c r="I108">
        <f t="shared" si="7"/>
        <v>53</v>
      </c>
    </row>
    <row r="109" spans="1:9" ht="15" thickBot="1">
      <c r="A109" s="2" t="s">
        <v>104</v>
      </c>
      <c r="B109" s="10">
        <v>5403</v>
      </c>
      <c r="C109" s="11">
        <v>84</v>
      </c>
      <c r="D109" s="4">
        <f t="shared" si="4"/>
        <v>1.5546918378678512E-2</v>
      </c>
      <c r="E109" s="4">
        <f t="shared" si="5"/>
        <v>0.44132270226695747</v>
      </c>
      <c r="F109" s="4">
        <f t="shared" si="6"/>
        <v>70</v>
      </c>
      <c r="G109" s="4">
        <f>F109*Variables_Weighted!$C$4</f>
        <v>5.8333333330999997</v>
      </c>
      <c r="I109">
        <f t="shared" si="7"/>
        <v>185</v>
      </c>
    </row>
    <row r="110" spans="1:9" ht="15" thickBot="1">
      <c r="A110" s="2" t="s">
        <v>105</v>
      </c>
      <c r="B110" s="10">
        <v>269225</v>
      </c>
      <c r="C110" s="10">
        <v>1340</v>
      </c>
      <c r="D110" s="4">
        <f t="shared" si="4"/>
        <v>4.977249512489553E-3</v>
      </c>
      <c r="E110" s="4">
        <f t="shared" si="5"/>
        <v>0.14128672648859014</v>
      </c>
      <c r="F110" s="4">
        <f t="shared" si="6"/>
        <v>251</v>
      </c>
      <c r="G110" s="4">
        <f>F110*Variables_Weighted!$C$4</f>
        <v>20.91666666583</v>
      </c>
      <c r="I110">
        <f t="shared" si="7"/>
        <v>4</v>
      </c>
    </row>
    <row r="111" spans="1:9" ht="15" thickBot="1">
      <c r="A111" s="2" t="s">
        <v>106</v>
      </c>
      <c r="B111" s="10">
        <v>3217</v>
      </c>
      <c r="C111" s="11">
        <v>24</v>
      </c>
      <c r="D111" s="4">
        <f t="shared" si="4"/>
        <v>7.4603668013677338E-3</v>
      </c>
      <c r="E111" s="4">
        <f t="shared" si="5"/>
        <v>0.21177375197374407</v>
      </c>
      <c r="F111" s="4">
        <f t="shared" si="6"/>
        <v>238</v>
      </c>
      <c r="G111" s="4">
        <f>F111*Variables_Weighted!$C$4</f>
        <v>19.833333332540001</v>
      </c>
      <c r="I111">
        <f t="shared" si="7"/>
        <v>17</v>
      </c>
    </row>
    <row r="112" spans="1:9" ht="15" thickBot="1">
      <c r="A112" s="2" t="s">
        <v>107</v>
      </c>
      <c r="B112" s="10">
        <v>84511</v>
      </c>
      <c r="C112" s="10">
        <v>1320</v>
      </c>
      <c r="D112" s="4">
        <f t="shared" si="4"/>
        <v>1.5619268497592029E-2</v>
      </c>
      <c r="E112" s="4">
        <f t="shared" si="5"/>
        <v>0.4433764694001302</v>
      </c>
      <c r="F112" s="4">
        <f t="shared" si="6"/>
        <v>65</v>
      </c>
      <c r="G112" s="4">
        <f>F112*Variables_Weighted!$C$4</f>
        <v>5.4166666664499994</v>
      </c>
      <c r="I112">
        <f t="shared" si="7"/>
        <v>190</v>
      </c>
    </row>
    <row r="113" spans="1:9" ht="15" thickBot="1">
      <c r="A113" s="2" t="s">
        <v>108</v>
      </c>
      <c r="B113" s="10">
        <v>888367</v>
      </c>
      <c r="C113" s="10">
        <v>7239</v>
      </c>
      <c r="D113" s="4">
        <f t="shared" si="4"/>
        <v>8.1486592815806988E-3</v>
      </c>
      <c r="E113" s="4">
        <f t="shared" si="5"/>
        <v>0.23131197105478046</v>
      </c>
      <c r="F113" s="4">
        <f t="shared" si="6"/>
        <v>227</v>
      </c>
      <c r="G113" s="4">
        <f>F113*Variables_Weighted!$C$4</f>
        <v>18.91666666591</v>
      </c>
      <c r="I113">
        <f t="shared" si="7"/>
        <v>28</v>
      </c>
    </row>
    <row r="114" spans="1:9" ht="15" thickBot="1">
      <c r="A114" s="2" t="s">
        <v>109</v>
      </c>
      <c r="B114" s="10">
        <v>37329</v>
      </c>
      <c r="C114" s="11">
        <v>526</v>
      </c>
      <c r="D114" s="4">
        <f t="shared" si="4"/>
        <v>1.4090921267647138E-2</v>
      </c>
      <c r="E114" s="4">
        <f t="shared" si="5"/>
        <v>0.39999203056197957</v>
      </c>
      <c r="F114" s="4">
        <f t="shared" si="6"/>
        <v>96</v>
      </c>
      <c r="G114" s="4">
        <f>F114*Variables_Weighted!$C$4</f>
        <v>7.99999999968</v>
      </c>
      <c r="I114">
        <f t="shared" si="7"/>
        <v>159</v>
      </c>
    </row>
    <row r="115" spans="1:9" ht="15" thickBot="1">
      <c r="A115" s="2" t="s">
        <v>110</v>
      </c>
      <c r="B115" s="10">
        <v>21161</v>
      </c>
      <c r="C115" s="11">
        <v>324</v>
      </c>
      <c r="D115" s="4">
        <f t="shared" si="4"/>
        <v>1.5311185671754643E-2</v>
      </c>
      <c r="E115" s="4">
        <f t="shared" si="5"/>
        <v>0.43463107420933406</v>
      </c>
      <c r="F115" s="4">
        <f t="shared" si="6"/>
        <v>77</v>
      </c>
      <c r="G115" s="4">
        <f>F115*Variables_Weighted!$C$4</f>
        <v>6.4166666664099994</v>
      </c>
      <c r="I115">
        <f t="shared" si="7"/>
        <v>178</v>
      </c>
    </row>
    <row r="116" spans="1:9" ht="15" thickBot="1">
      <c r="A116" s="2" t="s">
        <v>111</v>
      </c>
      <c r="B116" s="10">
        <v>66373</v>
      </c>
      <c r="C116" s="11">
        <v>900</v>
      </c>
      <c r="D116" s="4">
        <f t="shared" si="4"/>
        <v>1.3559730613351815E-2</v>
      </c>
      <c r="E116" s="4">
        <f t="shared" si="5"/>
        <v>0.38491338351035131</v>
      </c>
      <c r="F116" s="4">
        <f t="shared" si="6"/>
        <v>108</v>
      </c>
      <c r="G116" s="4">
        <f>F116*Variables_Weighted!$C$4</f>
        <v>8.99999999964</v>
      </c>
      <c r="I116">
        <f t="shared" si="7"/>
        <v>147</v>
      </c>
    </row>
    <row r="117" spans="1:9" ht="15" thickBot="1">
      <c r="A117" s="2" t="s">
        <v>112</v>
      </c>
      <c r="B117" s="10">
        <v>37804</v>
      </c>
      <c r="C117" s="11">
        <v>523</v>
      </c>
      <c r="D117" s="4">
        <f t="shared" si="4"/>
        <v>1.3834514866151729E-2</v>
      </c>
      <c r="E117" s="4">
        <f t="shared" si="5"/>
        <v>0.39271354853549073</v>
      </c>
      <c r="F117" s="4">
        <f t="shared" si="6"/>
        <v>103</v>
      </c>
      <c r="G117" s="4">
        <f>F117*Variables_Weighted!$C$4</f>
        <v>8.5833333329899997</v>
      </c>
      <c r="I117">
        <f t="shared" si="7"/>
        <v>152</v>
      </c>
    </row>
    <row r="118" spans="1:9" ht="15" thickBot="1">
      <c r="A118" s="2" t="s">
        <v>113</v>
      </c>
      <c r="B118" s="10">
        <v>21950</v>
      </c>
      <c r="C118" s="11">
        <v>355</v>
      </c>
      <c r="D118" s="4">
        <f t="shared" si="4"/>
        <v>1.6173120728929385E-2</v>
      </c>
      <c r="E118" s="4">
        <f t="shared" si="5"/>
        <v>0.45909839945963327</v>
      </c>
      <c r="F118" s="4">
        <f t="shared" si="6"/>
        <v>57</v>
      </c>
      <c r="G118" s="4">
        <f>F118*Variables_Weighted!$C$4</f>
        <v>4.74999999981</v>
      </c>
      <c r="I118">
        <f t="shared" si="7"/>
        <v>198</v>
      </c>
    </row>
    <row r="119" spans="1:9" ht="15" thickBot="1">
      <c r="A119" s="2" t="s">
        <v>114</v>
      </c>
      <c r="B119" s="10">
        <v>33672</v>
      </c>
      <c r="C119" s="11">
        <v>466</v>
      </c>
      <c r="D119" s="4">
        <f t="shared" si="4"/>
        <v>1.3839391779520076E-2</v>
      </c>
      <c r="E119" s="4">
        <f t="shared" si="5"/>
        <v>0.39285198706935431</v>
      </c>
      <c r="F119" s="4">
        <f t="shared" si="6"/>
        <v>102</v>
      </c>
      <c r="G119" s="4">
        <f>F119*Variables_Weighted!$C$4</f>
        <v>8.49999999966</v>
      </c>
      <c r="I119">
        <f t="shared" si="7"/>
        <v>153</v>
      </c>
    </row>
    <row r="120" spans="1:9" ht="15" thickBot="1">
      <c r="A120" s="2" t="s">
        <v>115</v>
      </c>
      <c r="B120" s="10">
        <v>3432</v>
      </c>
      <c r="C120" s="16">
        <v>39</v>
      </c>
      <c r="D120" s="4">
        <f t="shared" si="4"/>
        <v>1.1363636363636364E-2</v>
      </c>
      <c r="E120" s="4">
        <f t="shared" si="5"/>
        <v>0.32257393944106755</v>
      </c>
      <c r="F120" s="4">
        <f t="shared" si="6"/>
        <v>168</v>
      </c>
      <c r="G120" s="4">
        <f>F120*Variables_Weighted!$C$4</f>
        <v>13.99999999944</v>
      </c>
      <c r="I120">
        <f t="shared" si="7"/>
        <v>87</v>
      </c>
    </row>
    <row r="121" spans="1:9" ht="15" thickBot="1">
      <c r="A121" s="2" t="s">
        <v>116</v>
      </c>
      <c r="B121" s="10">
        <v>108282</v>
      </c>
      <c r="C121" s="10">
        <v>1163</v>
      </c>
      <c r="D121" s="4">
        <f t="shared" si="4"/>
        <v>1.0740473947655196E-2</v>
      </c>
      <c r="E121" s="4">
        <f t="shared" si="5"/>
        <v>0.30488453536281757</v>
      </c>
      <c r="F121" s="4">
        <f t="shared" si="6"/>
        <v>186</v>
      </c>
      <c r="G121" s="4">
        <f>F121*Variables_Weighted!$C$4</f>
        <v>15.49999999938</v>
      </c>
      <c r="I121">
        <f t="shared" si="7"/>
        <v>69</v>
      </c>
    </row>
    <row r="122" spans="1:9" ht="15" thickBot="1">
      <c r="A122" s="2" t="s">
        <v>117</v>
      </c>
      <c r="B122" s="10">
        <v>20215</v>
      </c>
      <c r="C122" s="11">
        <v>315</v>
      </c>
      <c r="D122" s="4">
        <f t="shared" si="4"/>
        <v>1.5582488251298541E-2</v>
      </c>
      <c r="E122" s="4">
        <f t="shared" si="5"/>
        <v>0.44233240669336593</v>
      </c>
      <c r="F122" s="4">
        <f t="shared" si="6"/>
        <v>67</v>
      </c>
      <c r="G122" s="4">
        <f>F122*Variables_Weighted!$C$4</f>
        <v>5.5833333331099997</v>
      </c>
      <c r="I122">
        <f t="shared" si="7"/>
        <v>188</v>
      </c>
    </row>
    <row r="123" spans="1:9" ht="15" thickBot="1">
      <c r="A123" s="2" t="s">
        <v>118</v>
      </c>
      <c r="B123" s="10">
        <v>1530</v>
      </c>
      <c r="C123" s="16">
        <v>19</v>
      </c>
      <c r="D123" s="4">
        <f t="shared" si="4"/>
        <v>1.241830065359477E-2</v>
      </c>
      <c r="E123" s="4">
        <f t="shared" si="5"/>
        <v>0.35251217434344112</v>
      </c>
      <c r="F123" s="4">
        <f t="shared" si="6"/>
        <v>140</v>
      </c>
      <c r="G123" s="4">
        <f>F123*Variables_Weighted!$C$4</f>
        <v>11.666666666199999</v>
      </c>
      <c r="I123">
        <f t="shared" si="7"/>
        <v>115</v>
      </c>
    </row>
    <row r="124" spans="1:9" ht="15" thickBot="1">
      <c r="A124" s="2" t="s">
        <v>119</v>
      </c>
      <c r="B124" s="10">
        <v>8922</v>
      </c>
      <c r="C124" s="11">
        <v>104</v>
      </c>
      <c r="D124" s="4">
        <f t="shared" si="4"/>
        <v>1.165657924232235E-2</v>
      </c>
      <c r="E124" s="4">
        <f t="shared" si="5"/>
        <v>0.33088956442105472</v>
      </c>
      <c r="F124" s="4">
        <f t="shared" si="6"/>
        <v>159</v>
      </c>
      <c r="G124" s="4">
        <f>F124*Variables_Weighted!$C$4</f>
        <v>13.249999999469999</v>
      </c>
      <c r="I124">
        <f t="shared" si="7"/>
        <v>96</v>
      </c>
    </row>
    <row r="125" spans="1:9" ht="15" thickBot="1">
      <c r="A125" s="2" t="s">
        <v>120</v>
      </c>
      <c r="B125" s="10">
        <v>15142</v>
      </c>
      <c r="C125" s="11">
        <v>183</v>
      </c>
      <c r="D125" s="4">
        <f t="shared" si="4"/>
        <v>1.2085589750363229E-2</v>
      </c>
      <c r="E125" s="4">
        <f t="shared" si="5"/>
        <v>0.34306767406940641</v>
      </c>
      <c r="F125" s="4">
        <f t="shared" si="6"/>
        <v>145</v>
      </c>
      <c r="G125" s="4">
        <f>F125*Variables_Weighted!$C$4</f>
        <v>12.08333333285</v>
      </c>
      <c r="I125">
        <f t="shared" si="7"/>
        <v>110</v>
      </c>
    </row>
    <row r="126" spans="1:9" ht="15" thickBot="1">
      <c r="A126" s="2" t="s">
        <v>121</v>
      </c>
      <c r="B126" s="10">
        <v>32484</v>
      </c>
      <c r="C126" s="11">
        <v>531</v>
      </c>
      <c r="D126" s="4">
        <f t="shared" si="4"/>
        <v>1.6346509050609533E-2</v>
      </c>
      <c r="E126" s="4">
        <f t="shared" si="5"/>
        <v>0.46402028820964797</v>
      </c>
      <c r="F126" s="4">
        <f t="shared" si="6"/>
        <v>54</v>
      </c>
      <c r="G126" s="4">
        <f>F126*Variables_Weighted!$C$4</f>
        <v>4.49999999982</v>
      </c>
      <c r="I126">
        <f t="shared" si="7"/>
        <v>201</v>
      </c>
    </row>
    <row r="127" spans="1:9" ht="15" thickBot="1">
      <c r="A127" s="2" t="s">
        <v>122</v>
      </c>
      <c r="B127" s="10">
        <v>1903</v>
      </c>
      <c r="C127" s="16">
        <v>29</v>
      </c>
      <c r="D127" s="4">
        <f t="shared" si="4"/>
        <v>1.5239096163951655E-2</v>
      </c>
      <c r="E127" s="4">
        <f t="shared" si="5"/>
        <v>0.4325847049151888</v>
      </c>
      <c r="F127" s="4">
        <f t="shared" si="6"/>
        <v>78</v>
      </c>
      <c r="G127" s="4">
        <f>F127*Variables_Weighted!$C$4</f>
        <v>6.49999999974</v>
      </c>
      <c r="I127">
        <f t="shared" si="7"/>
        <v>177</v>
      </c>
    </row>
    <row r="128" spans="1:9" ht="15" thickBot="1">
      <c r="A128" s="2" t="s">
        <v>123</v>
      </c>
      <c r="B128" s="10">
        <v>250830</v>
      </c>
      <c r="C128" s="10">
        <v>2958</v>
      </c>
      <c r="D128" s="4">
        <f t="shared" si="4"/>
        <v>1.179284774548499E-2</v>
      </c>
      <c r="E128" s="4">
        <f t="shared" si="5"/>
        <v>0.33475775119510282</v>
      </c>
      <c r="F128" s="4">
        <f t="shared" si="6"/>
        <v>155</v>
      </c>
      <c r="G128" s="4">
        <f>F128*Variables_Weighted!$C$4</f>
        <v>12.916666666149998</v>
      </c>
      <c r="I128">
        <f t="shared" si="7"/>
        <v>100</v>
      </c>
    </row>
    <row r="129" spans="1:9" ht="15" thickBot="1">
      <c r="A129" s="2" t="s">
        <v>124</v>
      </c>
      <c r="B129" s="10">
        <v>4763</v>
      </c>
      <c r="C129" s="11">
        <v>60</v>
      </c>
      <c r="D129" s="4">
        <f t="shared" si="4"/>
        <v>1.2597102666386731E-2</v>
      </c>
      <c r="E129" s="4">
        <f t="shared" si="5"/>
        <v>0.35758773887231504</v>
      </c>
      <c r="F129" s="4">
        <f t="shared" si="6"/>
        <v>134</v>
      </c>
      <c r="G129" s="4">
        <f>F129*Variables_Weighted!$C$4</f>
        <v>11.166666666219999</v>
      </c>
      <c r="I129">
        <f t="shared" si="7"/>
        <v>121</v>
      </c>
    </row>
    <row r="130" spans="1:9" ht="15" thickBot="1">
      <c r="A130" s="2" t="s">
        <v>125</v>
      </c>
      <c r="B130" s="10">
        <v>38826</v>
      </c>
      <c r="C130" s="11">
        <v>494</v>
      </c>
      <c r="D130" s="4">
        <f t="shared" si="4"/>
        <v>1.2723432751249163E-2</v>
      </c>
      <c r="E130" s="4">
        <f t="shared" si="5"/>
        <v>0.36117380866898696</v>
      </c>
      <c r="F130" s="4">
        <f t="shared" si="6"/>
        <v>129</v>
      </c>
      <c r="G130" s="4">
        <f>F130*Variables_Weighted!$C$4</f>
        <v>10.749999999569999</v>
      </c>
      <c r="I130">
        <f t="shared" si="7"/>
        <v>126</v>
      </c>
    </row>
    <row r="131" spans="1:9" ht="15" thickBot="1">
      <c r="A131" s="2" t="s">
        <v>126</v>
      </c>
      <c r="B131" s="10">
        <v>195506</v>
      </c>
      <c r="C131" s="10">
        <v>1830</v>
      </c>
      <c r="D131" s="4">
        <f t="shared" si="4"/>
        <v>9.3603265372929727E-3</v>
      </c>
      <c r="E131" s="4">
        <f t="shared" si="5"/>
        <v>0.26570697169186375</v>
      </c>
      <c r="F131" s="4">
        <f t="shared" si="6"/>
        <v>212</v>
      </c>
      <c r="G131" s="4">
        <f>F131*Variables_Weighted!$C$4</f>
        <v>17.666666665959998</v>
      </c>
      <c r="I131">
        <f t="shared" si="7"/>
        <v>43</v>
      </c>
    </row>
    <row r="132" spans="1:9" ht="15" thickBot="1">
      <c r="A132" s="2" t="s">
        <v>127</v>
      </c>
      <c r="B132" s="10">
        <v>19935</v>
      </c>
      <c r="C132" s="11">
        <v>262</v>
      </c>
      <c r="D132" s="4">
        <f t="shared" si="4"/>
        <v>1.3142713819914723E-2</v>
      </c>
      <c r="E132" s="4">
        <f t="shared" si="5"/>
        <v>0.37307573352160789</v>
      </c>
      <c r="F132" s="4">
        <f t="shared" si="6"/>
        <v>119</v>
      </c>
      <c r="G132" s="4">
        <f>F132*Variables_Weighted!$C$4</f>
        <v>9.9166666662700003</v>
      </c>
      <c r="I132">
        <f t="shared" si="7"/>
        <v>136</v>
      </c>
    </row>
    <row r="133" spans="1:9" ht="15" thickBot="1">
      <c r="A133" s="2" t="s">
        <v>128</v>
      </c>
      <c r="B133" s="10">
        <v>14836</v>
      </c>
      <c r="C133" s="11">
        <v>189</v>
      </c>
      <c r="D133" s="4">
        <f t="shared" si="4"/>
        <v>1.273928282555945E-2</v>
      </c>
      <c r="E133" s="4">
        <f t="shared" si="5"/>
        <v>0.3616237369091288</v>
      </c>
      <c r="F133" s="4">
        <f t="shared" si="6"/>
        <v>128</v>
      </c>
      <c r="G133" s="4">
        <f>F133*Variables_Weighted!$C$4</f>
        <v>10.666666666239999</v>
      </c>
      <c r="I133">
        <f t="shared" si="7"/>
        <v>127</v>
      </c>
    </row>
    <row r="134" spans="1:9" ht="15" thickBot="1">
      <c r="A134" s="2" t="s">
        <v>129</v>
      </c>
      <c r="B134" s="10">
        <v>172366</v>
      </c>
      <c r="C134" s="10">
        <v>1274</v>
      </c>
      <c r="D134" s="4">
        <f t="shared" ref="D134:D197" si="8">C134/B134</f>
        <v>7.3912488541823798E-3</v>
      </c>
      <c r="E134" s="4">
        <f t="shared" si="5"/>
        <v>0.20981173490489405</v>
      </c>
      <c r="F134" s="4">
        <f t="shared" si="6"/>
        <v>239</v>
      </c>
      <c r="G134" s="4">
        <f>F134*Variables_Weighted!$C$4</f>
        <v>19.91666666587</v>
      </c>
      <c r="I134">
        <f t="shared" si="7"/>
        <v>16</v>
      </c>
    </row>
    <row r="135" spans="1:9" ht="15" thickBot="1">
      <c r="A135" s="2" t="s">
        <v>130</v>
      </c>
      <c r="B135" s="10">
        <v>48973</v>
      </c>
      <c r="C135" s="11">
        <v>455</v>
      </c>
      <c r="D135" s="4">
        <f t="shared" si="8"/>
        <v>9.2908337247054502E-3</v>
      </c>
      <c r="E135" s="4">
        <f t="shared" ref="E135:E198" si="9">(D135-MIN(D$6:D$259))/(MAX(D$6:D$259) - MIN(D$6-D$259))</f>
        <v>0.26373431350377441</v>
      </c>
      <c r="F135" s="4">
        <f t="shared" ref="F135:F198" si="10">RANK(E135,E$6:E$259, 0)</f>
        <v>214</v>
      </c>
      <c r="G135" s="4">
        <f>F135*Variables_Weighted!$C$4</f>
        <v>17.833333332620001</v>
      </c>
      <c r="I135">
        <f t="shared" si="7"/>
        <v>41</v>
      </c>
    </row>
    <row r="136" spans="1:9" ht="15" thickBot="1">
      <c r="A136" s="2" t="s">
        <v>131</v>
      </c>
      <c r="B136" s="11">
        <v>358</v>
      </c>
      <c r="C136" s="30">
        <v>3</v>
      </c>
      <c r="D136" s="4">
        <f t="shared" si="8"/>
        <v>8.3798882681564244E-3</v>
      </c>
      <c r="E136" s="4">
        <f t="shared" si="9"/>
        <v>0.23787575422469784</v>
      </c>
      <c r="F136" s="4">
        <f t="shared" si="10"/>
        <v>224</v>
      </c>
      <c r="G136" s="4">
        <f>F136*Variables_Weighted!$C$4</f>
        <v>18.666666665919998</v>
      </c>
      <c r="I136">
        <f t="shared" ref="I136:I199" si="11">RANK(E136,E$6:E$259, 1)</f>
        <v>31</v>
      </c>
    </row>
    <row r="137" spans="1:9" ht="15" thickBot="1">
      <c r="A137" s="2" t="s">
        <v>132</v>
      </c>
      <c r="B137" s="11">
        <v>740</v>
      </c>
      <c r="C137" s="16">
        <v>17</v>
      </c>
      <c r="D137" s="4">
        <f t="shared" si="8"/>
        <v>2.2972972972972974E-2</v>
      </c>
      <c r="E137" s="4">
        <f t="shared" si="9"/>
        <v>0.65212245054572571</v>
      </c>
      <c r="F137" s="4">
        <f t="shared" si="10"/>
        <v>8</v>
      </c>
      <c r="G137" s="4">
        <f>F137*Variables_Weighted!$C$4</f>
        <v>0.66666666663999996</v>
      </c>
      <c r="I137">
        <f t="shared" si="11"/>
        <v>247</v>
      </c>
    </row>
    <row r="138" spans="1:9" ht="15" thickBot="1">
      <c r="A138" s="2" t="s">
        <v>133</v>
      </c>
      <c r="B138" s="10">
        <v>53741</v>
      </c>
      <c r="C138" s="11">
        <v>830</v>
      </c>
      <c r="D138" s="4">
        <f t="shared" si="8"/>
        <v>1.5444446511974097E-2</v>
      </c>
      <c r="E138" s="4">
        <f t="shared" si="9"/>
        <v>0.43841388393918185</v>
      </c>
      <c r="F138" s="4">
        <f t="shared" si="10"/>
        <v>73</v>
      </c>
      <c r="G138" s="4">
        <f>F138*Variables_Weighted!$C$4</f>
        <v>6.0833333330899997</v>
      </c>
      <c r="I138">
        <f t="shared" si="11"/>
        <v>182</v>
      </c>
    </row>
    <row r="139" spans="1:9" ht="15" thickBot="1">
      <c r="A139" s="2" t="s">
        <v>134</v>
      </c>
      <c r="B139" s="10">
        <v>4422</v>
      </c>
      <c r="C139" s="11">
        <v>65</v>
      </c>
      <c r="D139" s="4">
        <f t="shared" si="8"/>
        <v>1.4699231117141566E-2</v>
      </c>
      <c r="E139" s="4">
        <f t="shared" si="9"/>
        <v>0.41725982216257496</v>
      </c>
      <c r="F139" s="4">
        <f t="shared" si="10"/>
        <v>89</v>
      </c>
      <c r="G139" s="4">
        <f>F139*Variables_Weighted!$C$4</f>
        <v>7.4166666663699994</v>
      </c>
      <c r="I139">
        <f t="shared" si="11"/>
        <v>166</v>
      </c>
    </row>
    <row r="140" spans="1:9" ht="15" thickBot="1">
      <c r="A140" s="2" t="s">
        <v>135</v>
      </c>
      <c r="B140" s="11">
        <v>233</v>
      </c>
      <c r="C140" s="30">
        <v>2</v>
      </c>
      <c r="D140" s="4">
        <f t="shared" si="8"/>
        <v>8.5836909871244635E-3</v>
      </c>
      <c r="E140" s="4">
        <f t="shared" si="9"/>
        <v>0.24366100146621411</v>
      </c>
      <c r="F140" s="4">
        <f t="shared" si="10"/>
        <v>221</v>
      </c>
      <c r="G140" s="4">
        <f>F140*Variables_Weighted!$C$4</f>
        <v>18.416666665929998</v>
      </c>
      <c r="I140">
        <f t="shared" si="11"/>
        <v>34</v>
      </c>
    </row>
    <row r="141" spans="1:9" ht="15" thickBot="1">
      <c r="A141" s="2" t="s">
        <v>136</v>
      </c>
      <c r="B141" s="10">
        <v>3128</v>
      </c>
      <c r="C141" s="11">
        <v>47</v>
      </c>
      <c r="D141" s="4">
        <f t="shared" si="8"/>
        <v>1.5025575447570333E-2</v>
      </c>
      <c r="E141" s="4">
        <f t="shared" si="9"/>
        <v>0.42652359767527342</v>
      </c>
      <c r="F141" s="4">
        <f t="shared" si="10"/>
        <v>84</v>
      </c>
      <c r="G141" s="4">
        <f>F141*Variables_Weighted!$C$4</f>
        <v>6.99999999972</v>
      </c>
      <c r="I141">
        <f t="shared" si="11"/>
        <v>171</v>
      </c>
    </row>
    <row r="142" spans="1:9" ht="15" thickBot="1">
      <c r="A142" s="2" t="s">
        <v>137</v>
      </c>
      <c r="B142" s="10">
        <v>30362</v>
      </c>
      <c r="C142" s="11">
        <v>347</v>
      </c>
      <c r="D142" s="4">
        <f t="shared" si="8"/>
        <v>1.1428759633752717E-2</v>
      </c>
      <c r="E142" s="4">
        <f t="shared" si="9"/>
        <v>0.32442256158265065</v>
      </c>
      <c r="F142" s="4">
        <f t="shared" si="10"/>
        <v>165</v>
      </c>
      <c r="G142" s="4">
        <f>F142*Variables_Weighted!$C$4</f>
        <v>13.749999999449999</v>
      </c>
      <c r="I142">
        <f t="shared" si="11"/>
        <v>90</v>
      </c>
    </row>
    <row r="143" spans="1:9" ht="15" thickBot="1">
      <c r="A143" s="2" t="s">
        <v>138</v>
      </c>
      <c r="B143" s="10">
        <v>3273</v>
      </c>
      <c r="C143" s="11">
        <v>75</v>
      </c>
      <c r="D143" s="4">
        <f t="shared" si="8"/>
        <v>2.2914757103574702E-2</v>
      </c>
      <c r="E143" s="4">
        <f t="shared" si="9"/>
        <v>0.65046990538070448</v>
      </c>
      <c r="F143" s="4">
        <f t="shared" si="10"/>
        <v>9</v>
      </c>
      <c r="G143" s="4">
        <f>F143*Variables_Weighted!$C$4</f>
        <v>0.74999999997</v>
      </c>
      <c r="I143">
        <f t="shared" si="11"/>
        <v>246</v>
      </c>
    </row>
    <row r="144" spans="1:9" ht="15.6" thickBot="1">
      <c r="A144" s="9" t="s">
        <v>142</v>
      </c>
      <c r="B144" s="13">
        <v>6604</v>
      </c>
      <c r="C144" s="26">
        <v>78</v>
      </c>
      <c r="D144" s="4">
        <f t="shared" si="8"/>
        <v>1.1811023622047244E-2</v>
      </c>
      <c r="E144" s="4">
        <f t="shared" si="9"/>
        <v>0.33527370083638514</v>
      </c>
      <c r="F144" s="4">
        <f t="shared" si="10"/>
        <v>154</v>
      </c>
      <c r="G144" s="4">
        <f>F144*Variables_Weighted!$C$4</f>
        <v>12.833333332819999</v>
      </c>
      <c r="I144">
        <f t="shared" si="11"/>
        <v>101</v>
      </c>
    </row>
    <row r="145" spans="1:9" ht="16.2" thickBot="1">
      <c r="A145" s="9" t="s">
        <v>139</v>
      </c>
      <c r="B145" s="13">
        <v>50484</v>
      </c>
      <c r="C145" s="27">
        <v>786</v>
      </c>
      <c r="D145" s="4">
        <f t="shared" si="8"/>
        <v>1.5569289279771808E-2</v>
      </c>
      <c r="E145" s="4">
        <f t="shared" si="9"/>
        <v>0.44195773400007443</v>
      </c>
      <c r="F145" s="4">
        <f t="shared" si="10"/>
        <v>68</v>
      </c>
      <c r="G145" s="4">
        <f>F145*Variables_Weighted!$C$4</f>
        <v>5.6666666664399994</v>
      </c>
      <c r="I145">
        <f t="shared" si="11"/>
        <v>187</v>
      </c>
    </row>
    <row r="146" spans="1:9" ht="16.2" thickBot="1">
      <c r="A146" s="9" t="s">
        <v>140</v>
      </c>
      <c r="B146" s="13">
        <v>12724</v>
      </c>
      <c r="C146" s="27">
        <v>224</v>
      </c>
      <c r="D146" s="4">
        <f t="shared" si="8"/>
        <v>1.7604526878340146E-2</v>
      </c>
      <c r="E146" s="4">
        <f t="shared" si="9"/>
        <v>0.4997310196685259</v>
      </c>
      <c r="F146" s="4">
        <f t="shared" si="10"/>
        <v>35</v>
      </c>
      <c r="G146" s="4">
        <f>F146*Variables_Weighted!$C$4</f>
        <v>2.9166666665499998</v>
      </c>
      <c r="I146">
        <f t="shared" si="11"/>
        <v>220</v>
      </c>
    </row>
    <row r="147" spans="1:9" ht="16.2" thickBot="1">
      <c r="A147" s="9" t="s">
        <v>141</v>
      </c>
      <c r="B147" s="13">
        <v>22785</v>
      </c>
      <c r="C147" s="27">
        <v>285</v>
      </c>
      <c r="D147" s="4">
        <f t="shared" si="8"/>
        <v>1.2508229098090849E-2</v>
      </c>
      <c r="E147" s="4">
        <f t="shared" si="9"/>
        <v>0.35506492873302498</v>
      </c>
      <c r="F147" s="4">
        <f t="shared" si="10"/>
        <v>138</v>
      </c>
      <c r="G147" s="4">
        <f>F147*Variables_Weighted!$C$4</f>
        <v>11.49999999954</v>
      </c>
      <c r="I147">
        <f t="shared" si="11"/>
        <v>117</v>
      </c>
    </row>
    <row r="148" spans="1:9" ht="15" thickBot="1">
      <c r="A148" s="2" t="s">
        <v>143</v>
      </c>
      <c r="B148" s="10">
        <v>20589</v>
      </c>
      <c r="C148" s="11">
        <v>319</v>
      </c>
      <c r="D148" s="4">
        <f t="shared" si="8"/>
        <v>1.5493710233619893E-2</v>
      </c>
      <c r="E148" s="4">
        <f t="shared" si="9"/>
        <v>0.43981230890230938</v>
      </c>
      <c r="F148" s="4">
        <f t="shared" si="10"/>
        <v>71</v>
      </c>
      <c r="G148" s="4">
        <f>F148*Variables_Weighted!$C$4</f>
        <v>5.9166666664299994</v>
      </c>
      <c r="I148">
        <f t="shared" si="11"/>
        <v>184</v>
      </c>
    </row>
    <row r="149" spans="1:9" ht="15" thickBot="1">
      <c r="A149" s="2" t="s">
        <v>144</v>
      </c>
      <c r="B149" s="10">
        <v>17954</v>
      </c>
      <c r="C149" s="11">
        <v>226</v>
      </c>
      <c r="D149" s="4">
        <f t="shared" si="8"/>
        <v>1.2587724184025843E-2</v>
      </c>
      <c r="E149" s="4">
        <f t="shared" si="9"/>
        <v>0.3573215165202156</v>
      </c>
      <c r="F149" s="4">
        <f t="shared" si="10"/>
        <v>136</v>
      </c>
      <c r="G149" s="4">
        <f>F149*Variables_Weighted!$C$4</f>
        <v>11.333333332879999</v>
      </c>
      <c r="I149">
        <f t="shared" si="11"/>
        <v>119</v>
      </c>
    </row>
    <row r="150" spans="1:9" ht="15" thickBot="1">
      <c r="A150" s="2" t="s">
        <v>145</v>
      </c>
      <c r="B150" s="10">
        <v>16209</v>
      </c>
      <c r="C150" s="11">
        <v>251</v>
      </c>
      <c r="D150" s="4">
        <f t="shared" si="8"/>
        <v>1.54852242581282E-2</v>
      </c>
      <c r="E150" s="4">
        <f t="shared" si="9"/>
        <v>0.43957142170240604</v>
      </c>
      <c r="F150" s="4">
        <f t="shared" si="10"/>
        <v>72</v>
      </c>
      <c r="G150" s="4">
        <f>F150*Variables_Weighted!$C$4</f>
        <v>5.99999999976</v>
      </c>
      <c r="I150">
        <f t="shared" si="11"/>
        <v>183</v>
      </c>
    </row>
    <row r="151" spans="1:9" ht="15" thickBot="1">
      <c r="A151" s="2" t="s">
        <v>146</v>
      </c>
      <c r="B151" s="10">
        <v>101992</v>
      </c>
      <c r="C151" s="11">
        <v>885</v>
      </c>
      <c r="D151" s="4">
        <f t="shared" si="8"/>
        <v>8.6771511491097342E-3</v>
      </c>
      <c r="E151" s="4">
        <f t="shared" si="9"/>
        <v>0.24631400897786435</v>
      </c>
      <c r="F151" s="4">
        <f t="shared" si="10"/>
        <v>219</v>
      </c>
      <c r="G151" s="4">
        <f>F151*Variables_Weighted!$C$4</f>
        <v>18.249999999269999</v>
      </c>
      <c r="I151">
        <f t="shared" si="11"/>
        <v>36</v>
      </c>
    </row>
    <row r="152" spans="1:9" ht="15" thickBot="1">
      <c r="A152" s="2" t="s">
        <v>147</v>
      </c>
      <c r="B152" s="10">
        <v>22253</v>
      </c>
      <c r="C152" s="11">
        <v>338</v>
      </c>
      <c r="D152" s="4">
        <f t="shared" si="8"/>
        <v>1.5188963285849099E-2</v>
      </c>
      <c r="E152" s="4">
        <f t="shared" si="9"/>
        <v>0.43116160763650352</v>
      </c>
      <c r="F152" s="4">
        <f t="shared" si="10"/>
        <v>80</v>
      </c>
      <c r="G152" s="4">
        <f>F152*Variables_Weighted!$C$4</f>
        <v>6.6666666663999994</v>
      </c>
      <c r="I152">
        <f t="shared" si="11"/>
        <v>175</v>
      </c>
    </row>
    <row r="153" spans="1:9" ht="15" thickBot="1">
      <c r="A153" s="2" t="s">
        <v>148</v>
      </c>
      <c r="B153" s="10">
        <v>2854</v>
      </c>
      <c r="C153" s="16">
        <v>33</v>
      </c>
      <c r="D153" s="4">
        <f t="shared" si="8"/>
        <v>1.1562718990889979E-2</v>
      </c>
      <c r="E153" s="4">
        <f t="shared" si="9"/>
        <v>0.32822519976764547</v>
      </c>
      <c r="F153" s="4">
        <f t="shared" si="10"/>
        <v>162</v>
      </c>
      <c r="G153" s="4">
        <f>F153*Variables_Weighted!$C$4</f>
        <v>13.49999999946</v>
      </c>
      <c r="I153">
        <f t="shared" si="11"/>
        <v>93</v>
      </c>
    </row>
    <row r="154" spans="1:9" ht="15" thickBot="1">
      <c r="A154" s="2" t="s">
        <v>149</v>
      </c>
      <c r="B154" s="10">
        <v>11428</v>
      </c>
      <c r="C154" s="11">
        <v>156</v>
      </c>
      <c r="D154" s="4">
        <f t="shared" si="8"/>
        <v>1.3650682534126707E-2</v>
      </c>
      <c r="E154" s="4">
        <f t="shared" si="9"/>
        <v>0.38749519081615114</v>
      </c>
      <c r="F154" s="4">
        <f t="shared" si="10"/>
        <v>107</v>
      </c>
      <c r="G154" s="4">
        <f>F154*Variables_Weighted!$C$4</f>
        <v>8.9166666663100003</v>
      </c>
      <c r="I154">
        <f t="shared" si="11"/>
        <v>148</v>
      </c>
    </row>
    <row r="155" spans="1:9" ht="15" thickBot="1">
      <c r="A155" s="2" t="s">
        <v>150</v>
      </c>
      <c r="B155" s="10">
        <v>22540</v>
      </c>
      <c r="C155" s="11">
        <v>377</v>
      </c>
      <c r="D155" s="4">
        <f t="shared" si="8"/>
        <v>1.6725820763087845E-2</v>
      </c>
      <c r="E155" s="4">
        <f t="shared" si="9"/>
        <v>0.47478762266623148</v>
      </c>
      <c r="F155" s="4">
        <f t="shared" si="10"/>
        <v>45</v>
      </c>
      <c r="G155" s="4">
        <f>F155*Variables_Weighted!$C$4</f>
        <v>3.74999999985</v>
      </c>
      <c r="I155">
        <f t="shared" si="11"/>
        <v>210</v>
      </c>
    </row>
    <row r="156" spans="1:9" ht="15" thickBot="1">
      <c r="A156" s="2" t="s">
        <v>151</v>
      </c>
      <c r="B156" s="11">
        <v>51</v>
      </c>
      <c r="C156" s="16">
        <v>0</v>
      </c>
      <c r="D156" s="4">
        <f t="shared" si="8"/>
        <v>0</v>
      </c>
      <c r="E156" s="4">
        <f t="shared" si="9"/>
        <v>0</v>
      </c>
      <c r="F156" s="4">
        <f t="shared" si="10"/>
        <v>254</v>
      </c>
      <c r="G156" s="4">
        <f>F156*Variables_Weighted!$C$4</f>
        <v>21.166666665819999</v>
      </c>
      <c r="I156">
        <f t="shared" si="11"/>
        <v>1</v>
      </c>
    </row>
    <row r="157" spans="1:9" ht="15" thickBot="1">
      <c r="A157" s="2" t="s">
        <v>152</v>
      </c>
      <c r="B157" s="10">
        <v>317561</v>
      </c>
      <c r="C157" s="10">
        <v>3470</v>
      </c>
      <c r="D157" s="4">
        <f t="shared" si="8"/>
        <v>1.0927034491011177E-2</v>
      </c>
      <c r="E157" s="4">
        <f t="shared" si="9"/>
        <v>0.3101803374713028</v>
      </c>
      <c r="F157" s="4">
        <f t="shared" si="10"/>
        <v>178</v>
      </c>
      <c r="G157" s="4">
        <f>F157*Variables_Weighted!$C$4</f>
        <v>14.833333332739999</v>
      </c>
      <c r="I157">
        <f t="shared" si="11"/>
        <v>77</v>
      </c>
    </row>
    <row r="158" spans="1:9" ht="15" thickBot="1">
      <c r="A158" s="2" t="s">
        <v>153</v>
      </c>
      <c r="B158" s="10">
        <v>5724</v>
      </c>
      <c r="C158" s="11">
        <v>93</v>
      </c>
      <c r="D158" s="4">
        <f t="shared" si="8"/>
        <v>1.6247379454926623E-2</v>
      </c>
      <c r="E158" s="4">
        <f t="shared" si="9"/>
        <v>0.46120634528052001</v>
      </c>
      <c r="F158" s="4">
        <f t="shared" si="10"/>
        <v>56</v>
      </c>
      <c r="G158" s="4">
        <f>F158*Variables_Weighted!$C$4</f>
        <v>4.6666666664799994</v>
      </c>
      <c r="I158">
        <f t="shared" si="11"/>
        <v>199</v>
      </c>
    </row>
    <row r="159" spans="1:9" ht="16.2" thickBot="1">
      <c r="A159" s="9" t="s">
        <v>157</v>
      </c>
      <c r="B159" s="13">
        <v>13661</v>
      </c>
      <c r="C159" s="27">
        <v>168</v>
      </c>
      <c r="D159" s="4">
        <f t="shared" si="8"/>
        <v>1.2297782007173706E-2</v>
      </c>
      <c r="E159" s="4">
        <f t="shared" si="9"/>
        <v>0.34909107098285208</v>
      </c>
      <c r="F159" s="4">
        <f t="shared" si="10"/>
        <v>141</v>
      </c>
      <c r="G159" s="4">
        <f>F159*Variables_Weighted!$C$4</f>
        <v>11.749999999529999</v>
      </c>
      <c r="I159">
        <f t="shared" si="11"/>
        <v>114</v>
      </c>
    </row>
    <row r="160" spans="1:9" ht="16.2" thickBot="1">
      <c r="A160" s="9" t="s">
        <v>158</v>
      </c>
      <c r="B160" s="13">
        <v>9560</v>
      </c>
      <c r="C160" s="27">
        <v>182</v>
      </c>
      <c r="D160" s="4">
        <f t="shared" si="8"/>
        <v>1.9037656903765691E-2</v>
      </c>
      <c r="E160" s="4">
        <f t="shared" si="9"/>
        <v>0.54041257469541193</v>
      </c>
      <c r="F160" s="4">
        <f t="shared" si="10"/>
        <v>24</v>
      </c>
      <c r="G160" s="4">
        <f>F160*Variables_Weighted!$C$4</f>
        <v>1.99999999992</v>
      </c>
      <c r="I160">
        <f t="shared" si="11"/>
        <v>231</v>
      </c>
    </row>
    <row r="161" spans="1:9" ht="16.2" thickBot="1">
      <c r="A161" s="9" t="s">
        <v>159</v>
      </c>
      <c r="B161" s="13">
        <v>5217</v>
      </c>
      <c r="C161" s="27">
        <v>66</v>
      </c>
      <c r="D161" s="4">
        <f t="shared" si="8"/>
        <v>1.2650948821161587E-2</v>
      </c>
      <c r="E161" s="4">
        <f t="shared" si="9"/>
        <v>0.35911624310402918</v>
      </c>
      <c r="F161" s="4">
        <f t="shared" si="10"/>
        <v>131</v>
      </c>
      <c r="G161" s="4">
        <f>F161*Variables_Weighted!$C$4</f>
        <v>10.916666666229998</v>
      </c>
      <c r="I161">
        <f t="shared" si="11"/>
        <v>124</v>
      </c>
    </row>
    <row r="162" spans="1:9" ht="16.2" thickBot="1">
      <c r="A162" s="9" t="s">
        <v>160</v>
      </c>
      <c r="B162" s="13">
        <v>3982</v>
      </c>
      <c r="C162" s="27">
        <v>48</v>
      </c>
      <c r="D162" s="4">
        <f t="shared" si="8"/>
        <v>1.2054244098442994E-2</v>
      </c>
      <c r="E162" s="4">
        <f t="shared" si="9"/>
        <v>0.34217788051207165</v>
      </c>
      <c r="F162" s="4">
        <f t="shared" si="10"/>
        <v>146</v>
      </c>
      <c r="G162" s="4">
        <f>F162*Variables_Weighted!$C$4</f>
        <v>12.166666666179999</v>
      </c>
      <c r="I162">
        <f t="shared" si="11"/>
        <v>109</v>
      </c>
    </row>
    <row r="163" spans="1:9" ht="16.2" thickBot="1">
      <c r="A163" s="9" t="s">
        <v>161</v>
      </c>
      <c r="B163" s="13">
        <v>36125</v>
      </c>
      <c r="C163" s="27">
        <v>467</v>
      </c>
      <c r="D163" s="4">
        <f t="shared" si="8"/>
        <v>1.2927335640138409E-2</v>
      </c>
      <c r="E163" s="4">
        <f t="shared" si="9"/>
        <v>0.3669618993846398</v>
      </c>
      <c r="F163" s="4">
        <f t="shared" si="10"/>
        <v>124</v>
      </c>
      <c r="G163" s="4">
        <f>F163*Variables_Weighted!$C$4</f>
        <v>10.333333332919999</v>
      </c>
      <c r="I163">
        <f t="shared" si="11"/>
        <v>131</v>
      </c>
    </row>
    <row r="164" spans="1:9" ht="16.2" thickBot="1">
      <c r="A164" s="9" t="s">
        <v>162</v>
      </c>
      <c r="B164" s="13">
        <v>57843</v>
      </c>
      <c r="C164" s="27">
        <v>688</v>
      </c>
      <c r="D164" s="4">
        <f t="shared" si="8"/>
        <v>1.1894265511816469E-2</v>
      </c>
      <c r="E164" s="4">
        <f t="shared" si="9"/>
        <v>0.33763664729561044</v>
      </c>
      <c r="F164" s="4">
        <f t="shared" si="10"/>
        <v>151</v>
      </c>
      <c r="G164" s="4">
        <f>F164*Variables_Weighted!$C$4</f>
        <v>12.58333333283</v>
      </c>
      <c r="I164">
        <f t="shared" si="11"/>
        <v>104</v>
      </c>
    </row>
    <row r="165" spans="1:9" ht="16.2" thickBot="1">
      <c r="A165" s="9" t="s">
        <v>154</v>
      </c>
      <c r="B165" s="13">
        <v>7497</v>
      </c>
      <c r="C165" s="27">
        <v>124</v>
      </c>
      <c r="D165" s="4">
        <f t="shared" si="8"/>
        <v>1.6539949313058556E-2</v>
      </c>
      <c r="E165" s="4">
        <f t="shared" si="9"/>
        <v>0.46951138151006122</v>
      </c>
      <c r="F165" s="4">
        <f t="shared" si="10"/>
        <v>51</v>
      </c>
      <c r="G165" s="4">
        <f>F165*Variables_Weighted!$C$4</f>
        <v>4.24999999983</v>
      </c>
      <c r="I165">
        <f t="shared" si="11"/>
        <v>204</v>
      </c>
    </row>
    <row r="166" spans="1:9" ht="16.2" thickBot="1">
      <c r="A166" s="9" t="s">
        <v>155</v>
      </c>
      <c r="B166" s="13">
        <v>266836</v>
      </c>
      <c r="C166" s="28">
        <v>2742</v>
      </c>
      <c r="D166" s="4">
        <f t="shared" si="8"/>
        <v>1.0275974756029921E-2</v>
      </c>
      <c r="E166" s="4">
        <f t="shared" si="9"/>
        <v>0.29169902596115904</v>
      </c>
      <c r="F166" s="4">
        <f t="shared" si="10"/>
        <v>199</v>
      </c>
      <c r="G166" s="4">
        <f>F166*Variables_Weighted!$C$4</f>
        <v>16.583333332669998</v>
      </c>
      <c r="I166">
        <f t="shared" si="11"/>
        <v>56</v>
      </c>
    </row>
    <row r="167" spans="1:9" ht="16.2" thickBot="1">
      <c r="A167" s="9" t="s">
        <v>156</v>
      </c>
      <c r="B167" s="14">
        <v>576</v>
      </c>
      <c r="C167" s="27">
        <v>18</v>
      </c>
      <c r="D167" s="4">
        <f t="shared" si="8"/>
        <v>3.125E-2</v>
      </c>
      <c r="E167" s="4">
        <f t="shared" si="9"/>
        <v>0.88707833346293574</v>
      </c>
      <c r="F167" s="4">
        <f t="shared" si="10"/>
        <v>1</v>
      </c>
      <c r="G167" s="4">
        <f>F167*Variables_Weighted!$C$4</f>
        <v>8.3333333329999995E-2</v>
      </c>
      <c r="I167">
        <f t="shared" si="11"/>
        <v>254</v>
      </c>
    </row>
    <row r="168" spans="1:9" ht="15" thickBot="1">
      <c r="A168" s="2" t="s">
        <v>163</v>
      </c>
      <c r="B168" s="10">
        <v>53723</v>
      </c>
      <c r="C168" s="11">
        <v>521</v>
      </c>
      <c r="D168" s="4">
        <f t="shared" si="8"/>
        <v>9.697894756435791E-3</v>
      </c>
      <c r="E168" s="4">
        <f t="shared" si="9"/>
        <v>0.27528935419641615</v>
      </c>
      <c r="F168" s="4">
        <f t="shared" si="10"/>
        <v>209</v>
      </c>
      <c r="G168" s="4">
        <f>F168*Variables_Weighted!$C$4</f>
        <v>17.416666665969998</v>
      </c>
      <c r="I168">
        <f t="shared" si="11"/>
        <v>46</v>
      </c>
    </row>
    <row r="169" spans="1:9" ht="15" thickBot="1">
      <c r="A169" s="2" t="s">
        <v>164</v>
      </c>
      <c r="B169" s="10">
        <v>1968</v>
      </c>
      <c r="C169" s="16">
        <v>41</v>
      </c>
      <c r="D169" s="4">
        <f t="shared" si="8"/>
        <v>2.0833333333333332E-2</v>
      </c>
      <c r="E169" s="4">
        <f t="shared" si="9"/>
        <v>0.59138555564195716</v>
      </c>
      <c r="F169" s="4">
        <f t="shared" si="10"/>
        <v>14</v>
      </c>
      <c r="G169" s="4">
        <f>F169*Variables_Weighted!$C$4</f>
        <v>1.1666666666199998</v>
      </c>
      <c r="I169">
        <f t="shared" si="11"/>
        <v>241</v>
      </c>
    </row>
    <row r="170" spans="1:9" ht="15" thickBot="1">
      <c r="A170" s="2" t="s">
        <v>165</v>
      </c>
      <c r="B170" s="10">
        <v>171999</v>
      </c>
      <c r="C170" s="10">
        <v>1312</v>
      </c>
      <c r="D170" s="4">
        <f t="shared" si="8"/>
        <v>7.6279513252984028E-3</v>
      </c>
      <c r="E170" s="4">
        <f t="shared" si="9"/>
        <v>0.21653089118022717</v>
      </c>
      <c r="F170" s="4">
        <f t="shared" si="10"/>
        <v>233</v>
      </c>
      <c r="G170" s="4">
        <f>F170*Variables_Weighted!$C$4</f>
        <v>19.416666665889998</v>
      </c>
      <c r="I170">
        <f t="shared" si="11"/>
        <v>22</v>
      </c>
    </row>
    <row r="171" spans="1:9" ht="15" thickBot="1">
      <c r="A171" s="2" t="s">
        <v>166</v>
      </c>
      <c r="B171" s="10">
        <v>25628</v>
      </c>
      <c r="C171" s="11">
        <v>307</v>
      </c>
      <c r="D171" s="4">
        <f t="shared" si="8"/>
        <v>1.1979085375370688E-2</v>
      </c>
      <c r="E171" s="4">
        <f t="shared" si="9"/>
        <v>0.34004438691820976</v>
      </c>
      <c r="F171" s="4">
        <f t="shared" si="10"/>
        <v>148</v>
      </c>
      <c r="G171" s="4">
        <f>F171*Variables_Weighted!$C$4</f>
        <v>12.333333332839999</v>
      </c>
      <c r="I171">
        <f t="shared" si="11"/>
        <v>107</v>
      </c>
    </row>
    <row r="172" spans="1:9" ht="15" thickBot="1">
      <c r="A172" s="2" t="s">
        <v>167</v>
      </c>
      <c r="B172" s="10">
        <v>4500</v>
      </c>
      <c r="C172" s="11">
        <v>78</v>
      </c>
      <c r="D172" s="4">
        <f t="shared" si="8"/>
        <v>1.7333333333333333E-2</v>
      </c>
      <c r="E172" s="4">
        <f t="shared" si="9"/>
        <v>0.49203278229410835</v>
      </c>
      <c r="F172" s="4">
        <f t="shared" si="10"/>
        <v>38</v>
      </c>
      <c r="G172" s="4">
        <f>F172*Variables_Weighted!$C$4</f>
        <v>3.1666666665399998</v>
      </c>
      <c r="I172">
        <f t="shared" si="11"/>
        <v>217</v>
      </c>
    </row>
    <row r="173" spans="1:9" ht="15" thickBot="1">
      <c r="A173" s="2" t="s">
        <v>168</v>
      </c>
      <c r="B173" s="10">
        <v>8943</v>
      </c>
      <c r="C173" s="11">
        <v>92</v>
      </c>
      <c r="D173" s="4">
        <f t="shared" si="8"/>
        <v>1.0287375601028737E-2</v>
      </c>
      <c r="E173" s="4">
        <f t="shared" si="9"/>
        <v>0.29202265612377082</v>
      </c>
      <c r="F173" s="4">
        <f t="shared" si="10"/>
        <v>198</v>
      </c>
      <c r="G173" s="4">
        <f>F173*Variables_Weighted!$C$4</f>
        <v>16.499999999339998</v>
      </c>
      <c r="I173">
        <f t="shared" si="11"/>
        <v>57</v>
      </c>
    </row>
    <row r="174" spans="1:9" ht="15" thickBot="1">
      <c r="A174" s="2" t="s">
        <v>169</v>
      </c>
      <c r="B174" s="10">
        <v>21063</v>
      </c>
      <c r="C174" s="11">
        <v>373</v>
      </c>
      <c r="D174" s="4">
        <f t="shared" si="8"/>
        <v>1.7708778426624886E-2</v>
      </c>
      <c r="E174" s="4">
        <f t="shared" si="9"/>
        <v>0.50269035693935338</v>
      </c>
      <c r="F174" s="4">
        <f t="shared" si="10"/>
        <v>33</v>
      </c>
      <c r="G174" s="4">
        <f>F174*Variables_Weighted!$C$4</f>
        <v>2.74999999989</v>
      </c>
      <c r="I174">
        <f t="shared" si="11"/>
        <v>222</v>
      </c>
    </row>
    <row r="175" spans="1:9" ht="15" thickBot="1">
      <c r="A175" s="2" t="s">
        <v>170</v>
      </c>
      <c r="B175" s="10">
        <v>678490</v>
      </c>
      <c r="C175" s="10">
        <v>4672</v>
      </c>
      <c r="D175" s="4">
        <f t="shared" si="8"/>
        <v>6.8858789370513937E-3</v>
      </c>
      <c r="E175" s="4">
        <f t="shared" si="9"/>
        <v>0.1954660483810266</v>
      </c>
      <c r="F175" s="4">
        <f t="shared" si="10"/>
        <v>244</v>
      </c>
      <c r="G175" s="4">
        <f>F175*Variables_Weighted!$C$4</f>
        <v>20.333333332519999</v>
      </c>
      <c r="I175">
        <f t="shared" si="11"/>
        <v>11</v>
      </c>
    </row>
    <row r="176" spans="1:9" ht="15" thickBot="1">
      <c r="A176" s="2" t="s">
        <v>171</v>
      </c>
      <c r="B176" s="10">
        <v>20996</v>
      </c>
      <c r="C176" s="11">
        <v>192</v>
      </c>
      <c r="D176" s="4">
        <f t="shared" si="8"/>
        <v>9.1445989712326155E-3</v>
      </c>
      <c r="E176" s="4">
        <f t="shared" si="9"/>
        <v>0.25958321969881298</v>
      </c>
      <c r="F176" s="4">
        <f t="shared" si="10"/>
        <v>216</v>
      </c>
      <c r="G176" s="4">
        <f>F176*Variables_Weighted!$C$4</f>
        <v>17.99999999928</v>
      </c>
      <c r="I176">
        <f t="shared" si="11"/>
        <v>39</v>
      </c>
    </row>
    <row r="177" spans="1:9" ht="15" thickBot="1">
      <c r="A177" s="2" t="s">
        <v>172</v>
      </c>
      <c r="B177" s="10">
        <v>12083</v>
      </c>
      <c r="C177" s="11">
        <v>194</v>
      </c>
      <c r="D177" s="4">
        <f t="shared" si="8"/>
        <v>1.6055615327319375E-2</v>
      </c>
      <c r="E177" s="4">
        <f t="shared" si="9"/>
        <v>0.45576283159297404</v>
      </c>
      <c r="F177" s="4">
        <f t="shared" si="10"/>
        <v>60</v>
      </c>
      <c r="G177" s="4">
        <f>F177*Variables_Weighted!$C$4</f>
        <v>4.9999999998</v>
      </c>
      <c r="I177">
        <f t="shared" si="11"/>
        <v>195</v>
      </c>
    </row>
    <row r="178" spans="1:9" ht="15" thickBot="1">
      <c r="A178" s="2" t="s">
        <v>173</v>
      </c>
      <c r="B178" s="10">
        <v>1032</v>
      </c>
      <c r="C178" s="16">
        <v>23</v>
      </c>
      <c r="D178" s="4">
        <f t="shared" si="8"/>
        <v>2.2286821705426358E-2</v>
      </c>
      <c r="E178" s="4">
        <f t="shared" si="9"/>
        <v>0.63264501301232634</v>
      </c>
      <c r="F178" s="4">
        <f t="shared" si="10"/>
        <v>10</v>
      </c>
      <c r="G178" s="4">
        <f>F178*Variables_Weighted!$C$4</f>
        <v>0.83333333329999992</v>
      </c>
      <c r="I178">
        <f t="shared" si="11"/>
        <v>245</v>
      </c>
    </row>
    <row r="179" spans="1:9" ht="15" thickBot="1">
      <c r="A179" s="2" t="s">
        <v>174</v>
      </c>
      <c r="B179" s="10">
        <v>64862</v>
      </c>
      <c r="C179" s="11">
        <v>758</v>
      </c>
      <c r="D179" s="4">
        <f t="shared" si="8"/>
        <v>1.1686349480435386E-2</v>
      </c>
      <c r="E179" s="4">
        <f t="shared" si="9"/>
        <v>0.33173463748384213</v>
      </c>
      <c r="F179" s="4">
        <f t="shared" si="10"/>
        <v>157</v>
      </c>
      <c r="G179" s="4">
        <f>F179*Variables_Weighted!$C$4</f>
        <v>13.08333333281</v>
      </c>
      <c r="I179">
        <f t="shared" si="11"/>
        <v>98</v>
      </c>
    </row>
    <row r="180" spans="1:9" ht="15" thickBot="1">
      <c r="A180" s="2" t="s">
        <v>175</v>
      </c>
      <c r="B180" s="10">
        <v>54636</v>
      </c>
      <c r="C180" s="11">
        <v>634</v>
      </c>
      <c r="D180" s="4">
        <f t="shared" si="8"/>
        <v>1.160407057617688E-2</v>
      </c>
      <c r="E180" s="4">
        <f t="shared" si="9"/>
        <v>0.32939902681924077</v>
      </c>
      <c r="F180" s="4">
        <f t="shared" si="10"/>
        <v>160</v>
      </c>
      <c r="G180" s="4">
        <f>F180*Variables_Weighted!$C$4</f>
        <v>13.333333332799999</v>
      </c>
      <c r="I180">
        <f t="shared" si="11"/>
        <v>95</v>
      </c>
    </row>
    <row r="181" spans="1:9" ht="15" thickBot="1">
      <c r="A181" s="2" t="s">
        <v>176</v>
      </c>
      <c r="B181" s="10">
        <v>12052</v>
      </c>
      <c r="C181" s="11">
        <v>213</v>
      </c>
      <c r="D181" s="4">
        <f t="shared" si="8"/>
        <v>1.7673415200796547E-2</v>
      </c>
      <c r="E181" s="4">
        <f t="shared" si="9"/>
        <v>0.50168651849347579</v>
      </c>
      <c r="F181" s="4">
        <f t="shared" si="10"/>
        <v>34</v>
      </c>
      <c r="G181" s="4">
        <f>F181*Variables_Weighted!$C$4</f>
        <v>2.8333333332199997</v>
      </c>
      <c r="I181">
        <f t="shared" si="11"/>
        <v>221</v>
      </c>
    </row>
    <row r="182" spans="1:9" ht="15" thickBot="1">
      <c r="A182" s="2" t="s">
        <v>177</v>
      </c>
      <c r="B182" s="10">
        <v>14473</v>
      </c>
      <c r="C182" s="11">
        <v>229</v>
      </c>
      <c r="D182" s="4">
        <f t="shared" si="8"/>
        <v>1.5822566157672909E-2</v>
      </c>
      <c r="E182" s="4">
        <f t="shared" si="9"/>
        <v>0.44914737978417696</v>
      </c>
      <c r="F182" s="4">
        <f t="shared" si="10"/>
        <v>63</v>
      </c>
      <c r="G182" s="4">
        <f>F182*Variables_Weighted!$C$4</f>
        <v>5.24999999979</v>
      </c>
      <c r="I182">
        <f t="shared" si="11"/>
        <v>192</v>
      </c>
    </row>
    <row r="183" spans="1:9" ht="15" thickBot="1">
      <c r="A183" s="2" t="s">
        <v>178</v>
      </c>
      <c r="B183" s="10">
        <v>351674</v>
      </c>
      <c r="C183" s="10">
        <v>3787</v>
      </c>
      <c r="D183" s="4">
        <f t="shared" si="8"/>
        <v>1.0768495822835922E-2</v>
      </c>
      <c r="E183" s="4">
        <f t="shared" si="9"/>
        <v>0.30567997850956397</v>
      </c>
      <c r="F183" s="4">
        <f t="shared" si="10"/>
        <v>185</v>
      </c>
      <c r="G183" s="4">
        <f>F183*Variables_Weighted!$C$4</f>
        <v>15.416666666049998</v>
      </c>
      <c r="I183">
        <f t="shared" si="11"/>
        <v>70</v>
      </c>
    </row>
    <row r="184" spans="1:9" ht="15" thickBot="1">
      <c r="A184" s="2" t="s">
        <v>179</v>
      </c>
      <c r="B184" s="10">
        <v>9606</v>
      </c>
      <c r="C184" s="11">
        <v>102</v>
      </c>
      <c r="D184" s="4">
        <f t="shared" si="8"/>
        <v>1.0618363522798251E-2</v>
      </c>
      <c r="E184" s="4">
        <f t="shared" si="9"/>
        <v>0.30141824697303998</v>
      </c>
      <c r="F184" s="4">
        <f t="shared" si="10"/>
        <v>190</v>
      </c>
      <c r="G184" s="4">
        <f>F184*Variables_Weighted!$C$4</f>
        <v>15.833333332699999</v>
      </c>
      <c r="I184">
        <f t="shared" si="11"/>
        <v>65</v>
      </c>
    </row>
    <row r="185" spans="1:9" ht="15" thickBot="1">
      <c r="A185" s="2" t="s">
        <v>180</v>
      </c>
      <c r="B185" s="10">
        <v>1752</v>
      </c>
      <c r="C185" s="16">
        <v>20</v>
      </c>
      <c r="D185" s="4">
        <f t="shared" si="8"/>
        <v>1.1415525114155251E-2</v>
      </c>
      <c r="E185" s="4">
        <f t="shared" si="9"/>
        <v>0.32404687980381214</v>
      </c>
      <c r="F185" s="4">
        <f t="shared" si="10"/>
        <v>166</v>
      </c>
      <c r="G185" s="4">
        <f>F185*Variables_Weighted!$C$4</f>
        <v>13.833333332779999</v>
      </c>
      <c r="I185">
        <f t="shared" si="11"/>
        <v>89</v>
      </c>
    </row>
    <row r="186" spans="1:9" ht="15" thickBot="1">
      <c r="A186" s="2" t="s">
        <v>181</v>
      </c>
      <c r="B186" s="10">
        <v>84934</v>
      </c>
      <c r="C186" s="10">
        <v>1151</v>
      </c>
      <c r="D186" s="4">
        <f t="shared" si="8"/>
        <v>1.3551698966256152E-2</v>
      </c>
      <c r="E186" s="4">
        <f t="shared" si="9"/>
        <v>0.38468539310649269</v>
      </c>
      <c r="F186" s="4">
        <f t="shared" si="10"/>
        <v>109</v>
      </c>
      <c r="G186" s="4">
        <f>F186*Variables_Weighted!$C$4</f>
        <v>9.0833333329699997</v>
      </c>
      <c r="I186">
        <f t="shared" si="11"/>
        <v>146</v>
      </c>
    </row>
    <row r="187" spans="1:9" ht="15" thickBot="1">
      <c r="A187" s="2" t="s">
        <v>182</v>
      </c>
      <c r="B187" s="10">
        <v>29239</v>
      </c>
      <c r="C187" s="11">
        <v>456</v>
      </c>
      <c r="D187" s="4">
        <f t="shared" si="8"/>
        <v>1.559560860494545E-2</v>
      </c>
      <c r="E187" s="4">
        <f t="shared" si="9"/>
        <v>0.44270484769968738</v>
      </c>
      <c r="F187" s="4">
        <f t="shared" si="10"/>
        <v>66</v>
      </c>
      <c r="G187" s="4">
        <f>F187*Variables_Weighted!$C$4</f>
        <v>5.49999999978</v>
      </c>
      <c r="I187">
        <f t="shared" si="11"/>
        <v>189</v>
      </c>
    </row>
    <row r="188" spans="1:9" ht="15" thickBot="1">
      <c r="A188" s="2" t="s">
        <v>183</v>
      </c>
      <c r="B188" s="10">
        <v>22677</v>
      </c>
      <c r="C188" s="11">
        <v>378</v>
      </c>
      <c r="D188" s="4">
        <f t="shared" si="8"/>
        <v>1.6668871543855008E-2</v>
      </c>
      <c r="E188" s="4">
        <f t="shared" si="9"/>
        <v>0.47317103327458088</v>
      </c>
      <c r="F188" s="4">
        <f t="shared" si="10"/>
        <v>47</v>
      </c>
      <c r="G188" s="4">
        <f>F188*Variables_Weighted!$C$4</f>
        <v>3.9166666665099998</v>
      </c>
      <c r="I188">
        <f t="shared" si="11"/>
        <v>208</v>
      </c>
    </row>
    <row r="189" spans="1:9" ht="15" thickBot="1">
      <c r="A189" s="2" t="s">
        <v>184</v>
      </c>
      <c r="B189" s="10">
        <v>165834</v>
      </c>
      <c r="C189" s="10">
        <v>1418</v>
      </c>
      <c r="D189" s="4">
        <f t="shared" si="8"/>
        <v>8.5507193940928886E-3</v>
      </c>
      <c r="E189" s="4">
        <f t="shared" si="9"/>
        <v>0.24272505312067594</v>
      </c>
      <c r="F189" s="4">
        <f t="shared" si="10"/>
        <v>222</v>
      </c>
      <c r="G189" s="4">
        <f>F189*Variables_Weighted!$C$4</f>
        <v>18.499999999259998</v>
      </c>
      <c r="I189">
        <f t="shared" si="11"/>
        <v>33</v>
      </c>
    </row>
    <row r="190" spans="1:9" ht="15" thickBot="1">
      <c r="A190" s="2" t="s">
        <v>185</v>
      </c>
      <c r="B190" s="10">
        <v>9620</v>
      </c>
      <c r="C190" s="11">
        <v>114</v>
      </c>
      <c r="D190" s="4">
        <f t="shared" si="8"/>
        <v>1.1850311850311851E-2</v>
      </c>
      <c r="E190" s="4">
        <f t="shared" si="9"/>
        <v>0.33638895639010286</v>
      </c>
      <c r="F190" s="4">
        <f t="shared" si="10"/>
        <v>153</v>
      </c>
      <c r="G190" s="4">
        <f>F190*Variables_Weighted!$C$4</f>
        <v>12.749999999489999</v>
      </c>
      <c r="I190">
        <f t="shared" si="11"/>
        <v>102</v>
      </c>
    </row>
    <row r="191" spans="1:9" ht="15" thickBot="1">
      <c r="A191" s="2" t="s">
        <v>186</v>
      </c>
      <c r="B191" s="10">
        <v>14735</v>
      </c>
      <c r="C191" s="11">
        <v>193</v>
      </c>
      <c r="D191" s="4">
        <f t="shared" si="8"/>
        <v>1.3098065829657279E-2</v>
      </c>
      <c r="E191" s="4">
        <f t="shared" si="9"/>
        <v>0.3718083330483265</v>
      </c>
      <c r="F191" s="4">
        <f t="shared" si="10"/>
        <v>120</v>
      </c>
      <c r="G191" s="4">
        <f>F191*Variables_Weighted!$C$4</f>
        <v>9.9999999996</v>
      </c>
      <c r="I191">
        <f t="shared" si="11"/>
        <v>135</v>
      </c>
    </row>
    <row r="192" spans="1:9" ht="15" thickBot="1">
      <c r="A192" s="2" t="s">
        <v>187</v>
      </c>
      <c r="B192" s="10">
        <v>53255</v>
      </c>
      <c r="C192" s="11">
        <v>822</v>
      </c>
      <c r="D192" s="4">
        <f t="shared" si="8"/>
        <v>1.5435170406534597E-2</v>
      </c>
      <c r="E192" s="4">
        <f t="shared" si="9"/>
        <v>0.4381505677102443</v>
      </c>
      <c r="F192" s="4">
        <f t="shared" si="10"/>
        <v>74</v>
      </c>
      <c r="G192" s="4">
        <f>F192*Variables_Weighted!$C$4</f>
        <v>6.1666666664199994</v>
      </c>
      <c r="I192">
        <f t="shared" si="11"/>
        <v>181</v>
      </c>
    </row>
    <row r="193" spans="1:9" ht="15" thickBot="1">
      <c r="A193" s="2" t="s">
        <v>188</v>
      </c>
      <c r="B193" s="10">
        <v>115645</v>
      </c>
      <c r="C193" s="10">
        <v>1638</v>
      </c>
      <c r="D193" s="4">
        <f t="shared" si="8"/>
        <v>1.4164036490985342E-2</v>
      </c>
      <c r="E193" s="4">
        <f t="shared" si="9"/>
        <v>0.40206751633700755</v>
      </c>
      <c r="F193" s="4">
        <f t="shared" si="10"/>
        <v>93</v>
      </c>
      <c r="G193" s="4">
        <f>F193*Variables_Weighted!$C$4</f>
        <v>7.74999999969</v>
      </c>
      <c r="I193">
        <f t="shared" si="11"/>
        <v>162</v>
      </c>
    </row>
    <row r="194" spans="1:9" ht="15" thickBot="1">
      <c r="A194" s="2" t="s">
        <v>189</v>
      </c>
      <c r="B194" s="10">
        <v>5939</v>
      </c>
      <c r="C194" s="11">
        <v>64</v>
      </c>
      <c r="D194" s="4">
        <f t="shared" si="8"/>
        <v>1.0776224953695908E-2</v>
      </c>
      <c r="E194" s="4">
        <f t="shared" si="9"/>
        <v>0.30589938153428059</v>
      </c>
      <c r="F194" s="4">
        <f t="shared" si="10"/>
        <v>184</v>
      </c>
      <c r="G194" s="4">
        <f>F194*Variables_Weighted!$C$4</f>
        <v>15.333333332719999</v>
      </c>
      <c r="I194">
        <f t="shared" si="11"/>
        <v>71</v>
      </c>
    </row>
    <row r="195" spans="1:9" ht="15" thickBot="1">
      <c r="A195" s="2" t="s">
        <v>190</v>
      </c>
      <c r="B195" s="10">
        <v>12823</v>
      </c>
      <c r="C195" s="11">
        <v>193</v>
      </c>
      <c r="D195" s="4">
        <f t="shared" si="8"/>
        <v>1.505108009046245E-2</v>
      </c>
      <c r="E195" s="4">
        <f t="shared" si="9"/>
        <v>0.42724758539086727</v>
      </c>
      <c r="F195" s="4">
        <f t="shared" si="10"/>
        <v>83</v>
      </c>
      <c r="G195" s="4">
        <f>F195*Variables_Weighted!$C$4</f>
        <v>6.9166666663899994</v>
      </c>
      <c r="I195">
        <f t="shared" si="11"/>
        <v>172</v>
      </c>
    </row>
    <row r="196" spans="1:9" ht="15" thickBot="1">
      <c r="A196" s="2" t="s">
        <v>191</v>
      </c>
      <c r="B196" s="10">
        <v>146140</v>
      </c>
      <c r="C196" s="10">
        <v>1403</v>
      </c>
      <c r="D196" s="4">
        <f t="shared" si="8"/>
        <v>9.6003831941973445E-3</v>
      </c>
      <c r="E196" s="4">
        <f t="shared" si="9"/>
        <v>0.27252134158445301</v>
      </c>
      <c r="F196" s="4">
        <f t="shared" si="10"/>
        <v>211</v>
      </c>
      <c r="G196" s="4">
        <f>F196*Variables_Weighted!$C$4</f>
        <v>17.583333332629998</v>
      </c>
      <c r="I196">
        <f t="shared" si="11"/>
        <v>44</v>
      </c>
    </row>
    <row r="197" spans="1:9" ht="15" thickBot="1">
      <c r="A197" s="2" t="s">
        <v>192</v>
      </c>
      <c r="B197" s="10">
        <v>3135</v>
      </c>
      <c r="C197" s="16">
        <v>34</v>
      </c>
      <c r="D197" s="4">
        <f t="shared" si="8"/>
        <v>1.0845295055821371E-2</v>
      </c>
      <c r="E197" s="4">
        <f t="shared" si="9"/>
        <v>0.30786004044901882</v>
      </c>
      <c r="F197" s="4">
        <f t="shared" si="10"/>
        <v>183</v>
      </c>
      <c r="G197" s="4">
        <f>F197*Variables_Weighted!$C$4</f>
        <v>15.249999999389999</v>
      </c>
      <c r="I197">
        <f t="shared" si="11"/>
        <v>72</v>
      </c>
    </row>
    <row r="198" spans="1:9" ht="15" thickBot="1">
      <c r="A198" s="2" t="s">
        <v>193</v>
      </c>
      <c r="B198" s="10">
        <v>2840</v>
      </c>
      <c r="C198" s="16">
        <v>73</v>
      </c>
      <c r="D198" s="4">
        <f t="shared" ref="D198:D259" si="12">C198/B198</f>
        <v>2.5704225352112677E-2</v>
      </c>
      <c r="E198" s="4">
        <f t="shared" si="9"/>
        <v>0.72965316442585137</v>
      </c>
      <c r="F198" s="4">
        <f t="shared" si="10"/>
        <v>4</v>
      </c>
      <c r="G198" s="4">
        <f>F198*Variables_Weighted!$C$4</f>
        <v>0.33333333331999998</v>
      </c>
      <c r="I198">
        <f t="shared" si="11"/>
        <v>251</v>
      </c>
    </row>
    <row r="199" spans="1:9" ht="15" thickBot="1">
      <c r="A199" s="2" t="s">
        <v>194</v>
      </c>
      <c r="B199" s="10">
        <v>11542</v>
      </c>
      <c r="C199" s="11">
        <v>256</v>
      </c>
      <c r="D199" s="4">
        <f t="shared" si="12"/>
        <v>2.2179864841448623E-2</v>
      </c>
      <c r="E199" s="4">
        <f t="shared" ref="E199:E259" si="13">(D199-MIN(D$6:D$259))/(MAX(D$6:D$259) - MIN(D$6-D$259))</f>
        <v>0.62960888127953296</v>
      </c>
      <c r="F199" s="4">
        <f t="shared" ref="F199:F259" si="14">RANK(E199,E$6:E$259, 0)</f>
        <v>11</v>
      </c>
      <c r="G199" s="4">
        <f>F199*Variables_Weighted!$C$4</f>
        <v>0.91666666662999996</v>
      </c>
      <c r="I199">
        <f t="shared" si="11"/>
        <v>244</v>
      </c>
    </row>
    <row r="200" spans="1:9" ht="15" thickBot="1">
      <c r="A200" s="2" t="s">
        <v>195</v>
      </c>
      <c r="B200" s="10">
        <v>12905</v>
      </c>
      <c r="C200" s="11">
        <v>151</v>
      </c>
      <c r="D200" s="4">
        <f t="shared" si="12"/>
        <v>1.1700891127469974E-2</v>
      </c>
      <c r="E200" s="4">
        <f t="shared" si="13"/>
        <v>0.33214742404439407</v>
      </c>
      <c r="F200" s="4">
        <f t="shared" si="14"/>
        <v>156</v>
      </c>
      <c r="G200" s="4">
        <f>F200*Variables_Weighted!$C$4</f>
        <v>12.99999999948</v>
      </c>
      <c r="I200">
        <f t="shared" ref="I200:I259" si="15">RANK(E200,E$6:E$259, 1)</f>
        <v>99</v>
      </c>
    </row>
    <row r="201" spans="1:9" ht="15" thickBot="1">
      <c r="A201" s="2" t="s">
        <v>196</v>
      </c>
      <c r="B201" s="10">
        <v>6632</v>
      </c>
      <c r="C201" s="11">
        <v>110</v>
      </c>
      <c r="D201" s="4">
        <f t="shared" si="12"/>
        <v>1.6586248492159228E-2</v>
      </c>
      <c r="E201" s="4">
        <f t="shared" si="13"/>
        <v>0.47082565346645561</v>
      </c>
      <c r="F201" s="4">
        <f t="shared" si="14"/>
        <v>50</v>
      </c>
      <c r="G201" s="4">
        <f>F201*Variables_Weighted!$C$4</f>
        <v>4.1666666664999994</v>
      </c>
      <c r="I201">
        <f t="shared" si="15"/>
        <v>205</v>
      </c>
    </row>
    <row r="202" spans="1:9" ht="15" thickBot="1">
      <c r="A202" s="2" t="s">
        <v>197</v>
      </c>
      <c r="B202" s="11">
        <v>803</v>
      </c>
      <c r="C202" s="16">
        <v>12</v>
      </c>
      <c r="D202" s="4">
        <f t="shared" si="12"/>
        <v>1.4943960149439602E-2</v>
      </c>
      <c r="E202" s="4">
        <f t="shared" si="13"/>
        <v>0.424206824470445</v>
      </c>
      <c r="F202" s="4">
        <f t="shared" si="14"/>
        <v>86</v>
      </c>
      <c r="G202" s="4">
        <f>F202*Variables_Weighted!$C$4</f>
        <v>7.1666666663799994</v>
      </c>
      <c r="I202">
        <f t="shared" si="15"/>
        <v>169</v>
      </c>
    </row>
    <row r="203" spans="1:9" ht="15" thickBot="1">
      <c r="A203" s="2" t="s">
        <v>198</v>
      </c>
      <c r="B203" s="10">
        <v>17153</v>
      </c>
      <c r="C203" s="11">
        <v>235</v>
      </c>
      <c r="D203" s="4">
        <f t="shared" si="12"/>
        <v>1.3700227365475427E-2</v>
      </c>
      <c r="E203" s="4">
        <f t="shared" si="13"/>
        <v>0.38890159550173592</v>
      </c>
      <c r="F203" s="4">
        <f t="shared" si="14"/>
        <v>105</v>
      </c>
      <c r="G203" s="4">
        <f>F203*Variables_Weighted!$C$4</f>
        <v>8.7499999996499991</v>
      </c>
      <c r="I203">
        <f t="shared" si="15"/>
        <v>150</v>
      </c>
    </row>
    <row r="204" spans="1:9" ht="15" thickBot="1">
      <c r="A204" s="2" t="s">
        <v>199</v>
      </c>
      <c r="B204" s="10">
        <v>123208</v>
      </c>
      <c r="C204" s="11">
        <v>751</v>
      </c>
      <c r="D204" s="4">
        <f t="shared" si="12"/>
        <v>6.0953834166612561E-3</v>
      </c>
      <c r="E204" s="4">
        <f t="shared" si="13"/>
        <v>0.17302664201822343</v>
      </c>
      <c r="F204" s="4">
        <f t="shared" si="14"/>
        <v>246</v>
      </c>
      <c r="G204" s="4">
        <f>F204*Variables_Weighted!$C$4</f>
        <v>20.499999999179998</v>
      </c>
      <c r="I204">
        <f t="shared" si="15"/>
        <v>9</v>
      </c>
    </row>
    <row r="205" spans="1:9" ht="15" thickBot="1">
      <c r="A205" s="2" t="s">
        <v>200</v>
      </c>
      <c r="B205" s="10">
        <v>9859</v>
      </c>
      <c r="C205" s="11">
        <v>163</v>
      </c>
      <c r="D205" s="4">
        <f t="shared" si="12"/>
        <v>1.6533116948980627E-2</v>
      </c>
      <c r="E205" s="4">
        <f t="shared" si="13"/>
        <v>0.46931743456158564</v>
      </c>
      <c r="F205" s="4">
        <f t="shared" si="14"/>
        <v>52</v>
      </c>
      <c r="G205" s="4">
        <f>F205*Variables_Weighted!$C$4</f>
        <v>4.3333333331599997</v>
      </c>
      <c r="I205">
        <f t="shared" si="15"/>
        <v>203</v>
      </c>
    </row>
    <row r="206" spans="1:9" ht="15" thickBot="1">
      <c r="A206" s="2" t="s">
        <v>201</v>
      </c>
      <c r="B206" s="10">
        <v>53333</v>
      </c>
      <c r="C206" s="11">
        <v>682</v>
      </c>
      <c r="D206" s="4">
        <f t="shared" si="12"/>
        <v>1.2787579922374516E-2</v>
      </c>
      <c r="E206" s="4">
        <f t="shared" si="13"/>
        <v>0.36299472277005063</v>
      </c>
      <c r="F206" s="4">
        <f t="shared" si="14"/>
        <v>127</v>
      </c>
      <c r="G206" s="4">
        <f>F206*Variables_Weighted!$C$4</f>
        <v>10.58333333291</v>
      </c>
      <c r="I206">
        <f t="shared" si="15"/>
        <v>128</v>
      </c>
    </row>
    <row r="207" spans="1:9" ht="15" thickBot="1">
      <c r="A207" s="2" t="s">
        <v>202</v>
      </c>
      <c r="B207" s="10">
        <v>10048</v>
      </c>
      <c r="C207" s="11">
        <v>190</v>
      </c>
      <c r="D207" s="4">
        <f t="shared" si="12"/>
        <v>1.8909235668789808E-2</v>
      </c>
      <c r="E207" s="4">
        <f t="shared" si="13"/>
        <v>0.53676714445209484</v>
      </c>
      <c r="F207" s="4">
        <f t="shared" si="14"/>
        <v>25</v>
      </c>
      <c r="G207" s="4">
        <f>F207*Variables_Weighted!$C$4</f>
        <v>2.0833333332499997</v>
      </c>
      <c r="I207">
        <f t="shared" si="15"/>
        <v>230</v>
      </c>
    </row>
    <row r="208" spans="1:9" ht="15" thickBot="1">
      <c r="A208" s="2" t="s">
        <v>203</v>
      </c>
      <c r="B208" s="10">
        <v>7857</v>
      </c>
      <c r="C208" s="11">
        <v>173</v>
      </c>
      <c r="D208" s="4">
        <f t="shared" si="12"/>
        <v>2.2018582156039201E-2</v>
      </c>
      <c r="E208" s="4">
        <f t="shared" si="13"/>
        <v>0.62503062925427166</v>
      </c>
      <c r="F208" s="4">
        <f t="shared" si="14"/>
        <v>12</v>
      </c>
      <c r="G208" s="4">
        <f>F208*Variables_Weighted!$C$4</f>
        <v>0.99999999996</v>
      </c>
      <c r="I208">
        <f t="shared" si="15"/>
        <v>243</v>
      </c>
    </row>
    <row r="209" spans="1:9" ht="15" thickBot="1">
      <c r="A209" s="2" t="s">
        <v>204</v>
      </c>
      <c r="B209" s="10">
        <v>28348</v>
      </c>
      <c r="C209" s="11">
        <v>379</v>
      </c>
      <c r="D209" s="4">
        <f t="shared" si="12"/>
        <v>1.3369549880062085E-2</v>
      </c>
      <c r="E209" s="4">
        <f t="shared" si="13"/>
        <v>0.37951481685616212</v>
      </c>
      <c r="F209" s="4">
        <f t="shared" si="14"/>
        <v>110</v>
      </c>
      <c r="G209" s="4">
        <f>F209*Variables_Weighted!$C$4</f>
        <v>9.1666666662999994</v>
      </c>
      <c r="I209">
        <f t="shared" si="15"/>
        <v>145</v>
      </c>
    </row>
    <row r="210" spans="1:9" ht="15" thickBot="1">
      <c r="A210" s="2" t="s">
        <v>205</v>
      </c>
      <c r="B210" s="10">
        <v>69954</v>
      </c>
      <c r="C210" s="11">
        <v>770</v>
      </c>
      <c r="D210" s="4">
        <f t="shared" si="12"/>
        <v>1.1007233324756269E-2</v>
      </c>
      <c r="E210" s="4">
        <f t="shared" si="13"/>
        <v>0.31245690220039934</v>
      </c>
      <c r="F210" s="4">
        <f t="shared" si="14"/>
        <v>175</v>
      </c>
      <c r="G210" s="4">
        <f>F210*Variables_Weighted!$C$4</f>
        <v>14.58333333275</v>
      </c>
      <c r="I210">
        <f t="shared" si="15"/>
        <v>80</v>
      </c>
    </row>
    <row r="211" spans="1:9" ht="15" thickBot="1">
      <c r="A211" s="2" t="s">
        <v>206</v>
      </c>
      <c r="B211" s="10">
        <v>5824</v>
      </c>
      <c r="C211" s="11">
        <v>100</v>
      </c>
      <c r="D211" s="4">
        <f t="shared" si="12"/>
        <v>1.7170329670329672E-2</v>
      </c>
      <c r="E211" s="4">
        <f t="shared" si="13"/>
        <v>0.48740567772688781</v>
      </c>
      <c r="F211" s="4">
        <f t="shared" si="14"/>
        <v>39</v>
      </c>
      <c r="G211" s="4">
        <f>F211*Variables_Weighted!$C$4</f>
        <v>3.24999999987</v>
      </c>
      <c r="I211">
        <f t="shared" si="15"/>
        <v>216</v>
      </c>
    </row>
    <row r="212" spans="1:9" ht="15" thickBot="1">
      <c r="A212" s="2" t="s">
        <v>207</v>
      </c>
      <c r="B212" s="10">
        <v>2357</v>
      </c>
      <c r="C212" s="16">
        <v>28</v>
      </c>
      <c r="D212" s="4">
        <f t="shared" si="12"/>
        <v>1.1879507848960543E-2</v>
      </c>
      <c r="E212" s="4">
        <f t="shared" si="13"/>
        <v>0.33721772880050505</v>
      </c>
      <c r="F212" s="4">
        <f t="shared" si="14"/>
        <v>152</v>
      </c>
      <c r="G212" s="4">
        <f>F212*Variables_Weighted!$C$4</f>
        <v>12.666666666159999</v>
      </c>
      <c r="I212">
        <f t="shared" si="15"/>
        <v>103</v>
      </c>
    </row>
    <row r="213" spans="1:9" ht="15" thickBot="1">
      <c r="A213" s="2" t="s">
        <v>208</v>
      </c>
      <c r="B213" s="10">
        <v>16686</v>
      </c>
      <c r="C213" s="11">
        <v>223</v>
      </c>
      <c r="D213" s="4">
        <f t="shared" si="12"/>
        <v>1.3364497183267409E-2</v>
      </c>
      <c r="E213" s="4">
        <f t="shared" si="13"/>
        <v>0.37937138844489449</v>
      </c>
      <c r="F213" s="4">
        <f t="shared" si="14"/>
        <v>111</v>
      </c>
      <c r="G213" s="4">
        <f>F213*Variables_Weighted!$C$4</f>
        <v>9.2499999996299991</v>
      </c>
      <c r="I213">
        <f t="shared" si="15"/>
        <v>144</v>
      </c>
    </row>
    <row r="214" spans="1:9" ht="15" thickBot="1">
      <c r="A214" s="2" t="s">
        <v>209</v>
      </c>
      <c r="B214" s="10">
        <v>3186</v>
      </c>
      <c r="C214" s="16">
        <v>51</v>
      </c>
      <c r="D214" s="4">
        <f t="shared" si="12"/>
        <v>1.60075329566855E-2</v>
      </c>
      <c r="E214" s="4">
        <f t="shared" si="13"/>
        <v>0.45439794105822695</v>
      </c>
      <c r="F214" s="4">
        <f t="shared" si="14"/>
        <v>61</v>
      </c>
      <c r="G214" s="4">
        <f>F214*Variables_Weighted!$C$4</f>
        <v>5.0833333331299997</v>
      </c>
      <c r="I214">
        <f t="shared" si="15"/>
        <v>194</v>
      </c>
    </row>
    <row r="215" spans="1:9" ht="15" thickBot="1">
      <c r="A215" s="2" t="s">
        <v>210</v>
      </c>
      <c r="B215" s="10">
        <v>24008</v>
      </c>
      <c r="C215" s="11">
        <v>330</v>
      </c>
      <c r="D215" s="4">
        <f t="shared" si="12"/>
        <v>1.3745418193935354E-2</v>
      </c>
      <c r="E215" s="4">
        <f t="shared" si="13"/>
        <v>0.39018440525527326</v>
      </c>
      <c r="F215" s="4">
        <f t="shared" si="14"/>
        <v>104</v>
      </c>
      <c r="G215" s="4">
        <f>F215*Variables_Weighted!$C$4</f>
        <v>8.6666666663199994</v>
      </c>
      <c r="I215">
        <f t="shared" si="15"/>
        <v>151</v>
      </c>
    </row>
    <row r="216" spans="1:9" ht="15" thickBot="1">
      <c r="A216" s="2" t="s">
        <v>211</v>
      </c>
      <c r="B216" s="10">
        <v>2799</v>
      </c>
      <c r="C216" s="16">
        <v>28</v>
      </c>
      <c r="D216" s="4">
        <f t="shared" si="12"/>
        <v>1.0003572704537335E-2</v>
      </c>
      <c r="E216" s="4">
        <f t="shared" si="13"/>
        <v>0.28396648330932134</v>
      </c>
      <c r="F216" s="4">
        <f t="shared" si="14"/>
        <v>205</v>
      </c>
      <c r="G216" s="4">
        <f>F216*Variables_Weighted!$C$4</f>
        <v>17.08333333265</v>
      </c>
      <c r="I216">
        <f t="shared" si="15"/>
        <v>50</v>
      </c>
    </row>
    <row r="217" spans="1:9" ht="15" thickBot="1">
      <c r="A217" s="2" t="s">
        <v>212</v>
      </c>
      <c r="B217" s="10">
        <v>241922</v>
      </c>
      <c r="C217" s="10">
        <v>2726</v>
      </c>
      <c r="D217" s="4">
        <f t="shared" si="12"/>
        <v>1.1268094675143229E-2</v>
      </c>
      <c r="E217" s="4">
        <f t="shared" si="13"/>
        <v>0.31986184466331635</v>
      </c>
      <c r="F217" s="4">
        <f t="shared" si="14"/>
        <v>169</v>
      </c>
      <c r="G217" s="4">
        <f>F217*Variables_Weighted!$C$4</f>
        <v>14.08333333277</v>
      </c>
      <c r="I217">
        <f t="shared" si="15"/>
        <v>86</v>
      </c>
    </row>
    <row r="218" spans="1:9" ht="15" thickBot="1">
      <c r="A218" s="2" t="s">
        <v>213</v>
      </c>
      <c r="B218" s="10">
        <v>9757</v>
      </c>
      <c r="C218" s="11">
        <v>113</v>
      </c>
      <c r="D218" s="4">
        <f t="shared" si="12"/>
        <v>1.15814287178436E-2</v>
      </c>
      <c r="E218" s="4">
        <f t="shared" si="13"/>
        <v>0.32875630355662355</v>
      </c>
      <c r="F218" s="4">
        <f t="shared" si="14"/>
        <v>161</v>
      </c>
      <c r="G218" s="4">
        <f>F218*Variables_Weighted!$C$4</f>
        <v>13.416666666129998</v>
      </c>
      <c r="I218">
        <f t="shared" si="15"/>
        <v>94</v>
      </c>
    </row>
    <row r="219" spans="1:9" ht="15" thickBot="1">
      <c r="A219" s="2" t="s">
        <v>214</v>
      </c>
      <c r="B219" s="10">
        <v>65728</v>
      </c>
      <c r="C219" s="11">
        <v>717</v>
      </c>
      <c r="D219" s="4">
        <f t="shared" si="12"/>
        <v>1.0908592989289192E-2</v>
      </c>
      <c r="E219" s="4">
        <f t="shared" si="13"/>
        <v>0.30965684765965185</v>
      </c>
      <c r="F219" s="4">
        <f t="shared" si="14"/>
        <v>181</v>
      </c>
      <c r="G219" s="4">
        <f>F219*Variables_Weighted!$C$4</f>
        <v>15.08333333273</v>
      </c>
      <c r="I219">
        <f t="shared" si="15"/>
        <v>74</v>
      </c>
    </row>
    <row r="220" spans="1:9" ht="15" thickBot="1">
      <c r="A220" s="2" t="s">
        <v>215</v>
      </c>
      <c r="B220" s="10">
        <v>9390</v>
      </c>
      <c r="C220" s="11">
        <v>144</v>
      </c>
      <c r="D220" s="4">
        <f t="shared" si="12"/>
        <v>1.5335463258785943E-2</v>
      </c>
      <c r="E220" s="4">
        <f t="shared" si="13"/>
        <v>0.43532023009554932</v>
      </c>
      <c r="F220" s="4">
        <f t="shared" si="14"/>
        <v>76</v>
      </c>
      <c r="G220" s="4">
        <f>F220*Variables_Weighted!$C$4</f>
        <v>6.3333333330799997</v>
      </c>
      <c r="I220">
        <f t="shared" si="15"/>
        <v>179</v>
      </c>
    </row>
    <row r="221" spans="1:9" ht="15" thickBot="1">
      <c r="A221" s="2" t="s">
        <v>216</v>
      </c>
      <c r="B221" s="10">
        <v>1417</v>
      </c>
      <c r="C221" s="16">
        <v>14</v>
      </c>
      <c r="D221" s="4">
        <f t="shared" si="12"/>
        <v>9.8800282286520824E-3</v>
      </c>
      <c r="E221" s="4">
        <f t="shared" si="13"/>
        <v>0.28045948722046238</v>
      </c>
      <c r="F221" s="4">
        <f t="shared" si="14"/>
        <v>207</v>
      </c>
      <c r="G221" s="4">
        <f>F221*Variables_Weighted!$C$4</f>
        <v>17.249999999309999</v>
      </c>
      <c r="I221">
        <f t="shared" si="15"/>
        <v>48</v>
      </c>
    </row>
    <row r="222" spans="1:9" ht="15" thickBot="1">
      <c r="A222" s="2" t="s">
        <v>217</v>
      </c>
      <c r="B222" s="10">
        <v>1182</v>
      </c>
      <c r="C222" s="16">
        <v>28</v>
      </c>
      <c r="D222" s="4">
        <f t="shared" si="12"/>
        <v>2.3688663282571912E-2</v>
      </c>
      <c r="E222" s="4">
        <f t="shared" si="13"/>
        <v>0.67243839829339291</v>
      </c>
      <c r="F222" s="4">
        <f t="shared" si="14"/>
        <v>7</v>
      </c>
      <c r="G222" s="4">
        <f>F222*Variables_Weighted!$C$4</f>
        <v>0.58333333330999992</v>
      </c>
      <c r="I222">
        <f t="shared" si="15"/>
        <v>248</v>
      </c>
    </row>
    <row r="223" spans="1:9" ht="15" thickBot="1">
      <c r="A223" s="2" t="s">
        <v>218</v>
      </c>
      <c r="B223" s="10">
        <v>3217</v>
      </c>
      <c r="C223" s="16">
        <v>49</v>
      </c>
      <c r="D223" s="4">
        <f t="shared" si="12"/>
        <v>1.5231582219459123E-2</v>
      </c>
      <c r="E223" s="4">
        <f t="shared" si="13"/>
        <v>0.43237141027972742</v>
      </c>
      <c r="F223" s="4">
        <f t="shared" si="14"/>
        <v>79</v>
      </c>
      <c r="G223" s="4">
        <f>F223*Variables_Weighted!$C$4</f>
        <v>6.5833333330699997</v>
      </c>
      <c r="I223">
        <f t="shared" si="15"/>
        <v>176</v>
      </c>
    </row>
    <row r="224" spans="1:9" ht="15" thickBot="1">
      <c r="A224" s="2" t="s">
        <v>219</v>
      </c>
      <c r="B224" s="10">
        <v>6881</v>
      </c>
      <c r="C224" s="11">
        <v>116</v>
      </c>
      <c r="D224" s="4">
        <f t="shared" si="12"/>
        <v>1.6858014823426828E-2</v>
      </c>
      <c r="E224" s="4">
        <f t="shared" si="13"/>
        <v>0.47854015024188601</v>
      </c>
      <c r="F224" s="4">
        <f t="shared" si="14"/>
        <v>42</v>
      </c>
      <c r="G224" s="4">
        <f>F224*Variables_Weighted!$C$4</f>
        <v>3.49999999986</v>
      </c>
      <c r="I224">
        <f t="shared" si="15"/>
        <v>213</v>
      </c>
    </row>
    <row r="225" spans="1:9" ht="15" thickBot="1">
      <c r="A225" s="2" t="s">
        <v>220</v>
      </c>
      <c r="B225" s="10">
        <v>2154595</v>
      </c>
      <c r="C225" s="10">
        <v>16364</v>
      </c>
      <c r="D225" s="4">
        <f t="shared" si="12"/>
        <v>7.59493083386901E-3</v>
      </c>
      <c r="E225" s="4">
        <f t="shared" si="13"/>
        <v>0.21559355477999315</v>
      </c>
      <c r="F225" s="4">
        <f t="shared" si="14"/>
        <v>234</v>
      </c>
      <c r="G225" s="4">
        <f>F225*Variables_Weighted!$C$4</f>
        <v>19.499999999219998</v>
      </c>
      <c r="I225">
        <f t="shared" si="15"/>
        <v>21</v>
      </c>
    </row>
    <row r="226" spans="1:9" ht="15" thickBot="1">
      <c r="A226" s="2" t="s">
        <v>221</v>
      </c>
      <c r="B226" s="10">
        <v>145163</v>
      </c>
      <c r="C226" s="10">
        <v>1631</v>
      </c>
      <c r="D226" s="4">
        <f t="shared" si="12"/>
        <v>1.1235645446842515E-2</v>
      </c>
      <c r="E226" s="4">
        <f t="shared" si="13"/>
        <v>0.31894072442769539</v>
      </c>
      <c r="F226" s="4">
        <f t="shared" si="14"/>
        <v>173</v>
      </c>
      <c r="G226" s="4">
        <f>F226*Variables_Weighted!$C$4</f>
        <v>14.416666666089998</v>
      </c>
      <c r="I226">
        <f t="shared" si="15"/>
        <v>82</v>
      </c>
    </row>
    <row r="227" spans="1:9" ht="15" thickBot="1">
      <c r="A227" s="2" t="s">
        <v>222</v>
      </c>
      <c r="B227" s="11">
        <v>693</v>
      </c>
      <c r="C227" s="16">
        <v>14</v>
      </c>
      <c r="D227" s="4">
        <f t="shared" si="12"/>
        <v>2.0202020202020204E-2</v>
      </c>
      <c r="E227" s="4">
        <f t="shared" si="13"/>
        <v>0.57346478122856459</v>
      </c>
      <c r="F227" s="4">
        <f t="shared" si="14"/>
        <v>18</v>
      </c>
      <c r="G227" s="4">
        <f>F227*Variables_Weighted!$C$4</f>
        <v>1.49999999994</v>
      </c>
      <c r="I227">
        <f t="shared" si="15"/>
        <v>237</v>
      </c>
    </row>
    <row r="228" spans="1:9" ht="15" thickBot="1">
      <c r="A228" s="2" t="s">
        <v>223</v>
      </c>
      <c r="B228" s="10">
        <v>11567</v>
      </c>
      <c r="C228" s="11">
        <v>175</v>
      </c>
      <c r="D228" s="4">
        <f t="shared" si="12"/>
        <v>1.5129246995763811E-2</v>
      </c>
      <c r="E228" s="4">
        <f t="shared" si="13"/>
        <v>0.42946647076964123</v>
      </c>
      <c r="F228" s="4">
        <f t="shared" si="14"/>
        <v>82</v>
      </c>
      <c r="G228" s="4">
        <f>F228*Variables_Weighted!$C$4</f>
        <v>6.8333333330599997</v>
      </c>
      <c r="I228">
        <f t="shared" si="15"/>
        <v>173</v>
      </c>
    </row>
    <row r="229" spans="1:9" ht="15" thickBot="1">
      <c r="A229" s="2" t="s">
        <v>224</v>
      </c>
      <c r="B229" s="10">
        <v>1550</v>
      </c>
      <c r="C229" s="16">
        <v>17</v>
      </c>
      <c r="D229" s="4">
        <f t="shared" si="12"/>
        <v>1.0967741935483871E-2</v>
      </c>
      <c r="E229" s="4">
        <f t="shared" si="13"/>
        <v>0.31133587961537873</v>
      </c>
      <c r="F229" s="4">
        <f t="shared" si="14"/>
        <v>177</v>
      </c>
      <c r="G229" s="4">
        <f>F229*Variables_Weighted!$C$4</f>
        <v>14.749999999409999</v>
      </c>
      <c r="I229">
        <f t="shared" si="15"/>
        <v>78</v>
      </c>
    </row>
    <row r="230" spans="1:9" ht="15" thickBot="1">
      <c r="A230" s="2" t="s">
        <v>225</v>
      </c>
      <c r="B230" s="10">
        <v>31208</v>
      </c>
      <c r="C230" s="11">
        <v>341</v>
      </c>
      <c r="D230" s="4">
        <f t="shared" si="12"/>
        <v>1.0926685465265316E-2</v>
      </c>
      <c r="E230" s="4">
        <f t="shared" si="13"/>
        <v>0.31017042984963966</v>
      </c>
      <c r="F230" s="4">
        <f t="shared" si="14"/>
        <v>179</v>
      </c>
      <c r="G230" s="4">
        <f>F230*Variables_Weighted!$C$4</f>
        <v>14.916666666069998</v>
      </c>
      <c r="I230">
        <f t="shared" si="15"/>
        <v>76</v>
      </c>
    </row>
    <row r="231" spans="1:9" ht="15" thickBot="1">
      <c r="A231" s="2" t="s">
        <v>226</v>
      </c>
      <c r="B231" s="10">
        <v>118892</v>
      </c>
      <c r="C231" s="10">
        <v>1430</v>
      </c>
      <c r="D231" s="4">
        <f t="shared" si="12"/>
        <v>1.2027722639033745E-2</v>
      </c>
      <c r="E231" s="4">
        <f t="shared" si="13"/>
        <v>0.34142502892763132</v>
      </c>
      <c r="F231" s="4">
        <f t="shared" si="14"/>
        <v>147</v>
      </c>
      <c r="G231" s="4">
        <f>F231*Variables_Weighted!$C$4</f>
        <v>12.249999999509999</v>
      </c>
      <c r="I231">
        <f t="shared" si="15"/>
        <v>108</v>
      </c>
    </row>
    <row r="232" spans="1:9" ht="15" thickBot="1">
      <c r="A232" s="2" t="s">
        <v>227</v>
      </c>
      <c r="B232" s="10">
        <v>1326436</v>
      </c>
      <c r="C232" s="10">
        <v>6967</v>
      </c>
      <c r="D232" s="4">
        <f t="shared" si="12"/>
        <v>5.2524207726569547E-3</v>
      </c>
      <c r="E232" s="4">
        <f t="shared" si="13"/>
        <v>0.14909787730094837</v>
      </c>
      <c r="F232" s="4">
        <f t="shared" si="14"/>
        <v>249</v>
      </c>
      <c r="G232" s="4">
        <f>F232*Variables_Weighted!$C$4</f>
        <v>20.749999999169997</v>
      </c>
      <c r="I232">
        <f t="shared" si="15"/>
        <v>6</v>
      </c>
    </row>
    <row r="233" spans="1:9" ht="15" thickBot="1">
      <c r="A233" s="2" t="s">
        <v>228</v>
      </c>
      <c r="B233" s="10">
        <v>13996</v>
      </c>
      <c r="C233" s="11">
        <v>253</v>
      </c>
      <c r="D233" s="4">
        <f t="shared" si="12"/>
        <v>1.8076593312374965E-2</v>
      </c>
      <c r="E233" s="4">
        <f t="shared" si="13"/>
        <v>0.51313133664732269</v>
      </c>
      <c r="F233" s="4">
        <f t="shared" si="14"/>
        <v>31</v>
      </c>
      <c r="G233" s="4">
        <f>F233*Variables_Weighted!$C$4</f>
        <v>2.5833333332299997</v>
      </c>
      <c r="I233">
        <f t="shared" si="15"/>
        <v>224</v>
      </c>
    </row>
    <row r="234" spans="1:9" ht="15" thickBot="1">
      <c r="A234" s="2" t="s">
        <v>229</v>
      </c>
      <c r="B234" s="10">
        <v>20030</v>
      </c>
      <c r="C234" s="11">
        <v>322</v>
      </c>
      <c r="D234" s="4">
        <f t="shared" si="12"/>
        <v>1.6075886170743885E-2</v>
      </c>
      <c r="E234" s="4">
        <f t="shared" si="13"/>
        <v>0.45633825002506689</v>
      </c>
      <c r="F234" s="4">
        <f t="shared" si="14"/>
        <v>59</v>
      </c>
      <c r="G234" s="4">
        <f>F234*Variables_Weighted!$C$4</f>
        <v>4.9166666664699994</v>
      </c>
      <c r="I234">
        <f t="shared" si="15"/>
        <v>196</v>
      </c>
    </row>
    <row r="235" spans="1:9" ht="15" thickBot="1">
      <c r="A235" s="2" t="s">
        <v>230</v>
      </c>
      <c r="B235" s="10">
        <v>42488</v>
      </c>
      <c r="C235" s="11">
        <v>556</v>
      </c>
      <c r="D235" s="4">
        <f t="shared" si="12"/>
        <v>1.308604782526831E-2</v>
      </c>
      <c r="E235" s="4">
        <f t="shared" si="13"/>
        <v>0.37146718388656919</v>
      </c>
      <c r="F235" s="4">
        <f t="shared" si="14"/>
        <v>121</v>
      </c>
      <c r="G235" s="4">
        <f>F235*Variables_Weighted!$C$4</f>
        <v>10.08333333293</v>
      </c>
      <c r="I235">
        <f t="shared" si="15"/>
        <v>134</v>
      </c>
    </row>
    <row r="236" spans="1:9" ht="15" thickBot="1">
      <c r="A236" s="2" t="s">
        <v>231</v>
      </c>
      <c r="B236" s="10">
        <v>3152</v>
      </c>
      <c r="C236" s="11">
        <v>44</v>
      </c>
      <c r="D236" s="4">
        <f t="shared" si="12"/>
        <v>1.3959390862944163E-2</v>
      </c>
      <c r="E236" s="4">
        <f t="shared" si="13"/>
        <v>0.39625834185146369</v>
      </c>
      <c r="F236" s="4">
        <f t="shared" si="14"/>
        <v>100</v>
      </c>
      <c r="G236" s="4">
        <f>F236*Variables_Weighted!$C$4</f>
        <v>8.3333333329999988</v>
      </c>
      <c r="I236">
        <f t="shared" si="15"/>
        <v>155</v>
      </c>
    </row>
    <row r="237" spans="1:9" ht="15" thickBot="1">
      <c r="A237" s="2" t="s">
        <v>232</v>
      </c>
      <c r="B237" s="10">
        <v>24940</v>
      </c>
      <c r="C237" s="11">
        <v>328</v>
      </c>
      <c r="D237" s="4">
        <f t="shared" si="12"/>
        <v>1.3151563753007217E-2</v>
      </c>
      <c r="E237" s="4">
        <f t="shared" si="13"/>
        <v>0.37332695220637424</v>
      </c>
      <c r="F237" s="4">
        <f t="shared" si="14"/>
        <v>118</v>
      </c>
      <c r="G237" s="4">
        <f>F237*Variables_Weighted!$C$4</f>
        <v>9.8333333329399988</v>
      </c>
      <c r="I237">
        <f t="shared" si="15"/>
        <v>137</v>
      </c>
    </row>
    <row r="238" spans="1:9" ht="15" thickBot="1">
      <c r="A238" s="2" t="s">
        <v>233</v>
      </c>
      <c r="B238" s="10">
        <v>47606</v>
      </c>
      <c r="C238" s="11">
        <v>570</v>
      </c>
      <c r="D238" s="4">
        <f t="shared" si="12"/>
        <v>1.1973280678906021E-2</v>
      </c>
      <c r="E238" s="4">
        <f t="shared" si="13"/>
        <v>0.33987961186329346</v>
      </c>
      <c r="F238" s="4">
        <f t="shared" si="14"/>
        <v>149</v>
      </c>
      <c r="G238" s="4">
        <f>F238*Variables_Weighted!$C$4</f>
        <v>12.416666666169998</v>
      </c>
      <c r="I238">
        <f t="shared" si="15"/>
        <v>106</v>
      </c>
    </row>
    <row r="239" spans="1:9" ht="15" thickBot="1">
      <c r="A239" s="2" t="s">
        <v>234</v>
      </c>
      <c r="B239" s="10">
        <v>62859</v>
      </c>
      <c r="C239" s="11">
        <v>835</v>
      </c>
      <c r="D239" s="4">
        <f t="shared" si="12"/>
        <v>1.3283698436182568E-2</v>
      </c>
      <c r="E239" s="4">
        <f t="shared" si="13"/>
        <v>0.37707779427177718</v>
      </c>
      <c r="F239" s="4">
        <f t="shared" si="14"/>
        <v>113</v>
      </c>
      <c r="G239" s="4">
        <f>F239*Variables_Weighted!$C$4</f>
        <v>9.4166666662900003</v>
      </c>
      <c r="I239">
        <f t="shared" si="15"/>
        <v>142</v>
      </c>
    </row>
    <row r="240" spans="1:9" ht="15" thickBot="1">
      <c r="A240" s="2" t="s">
        <v>235</v>
      </c>
      <c r="B240" s="10">
        <v>91065</v>
      </c>
      <c r="C240" s="10">
        <v>1036</v>
      </c>
      <c r="D240" s="4">
        <f t="shared" si="12"/>
        <v>1.1376489320814802E-2</v>
      </c>
      <c r="E240" s="4">
        <f t="shared" si="13"/>
        <v>0.32293878999575298</v>
      </c>
      <c r="F240" s="4">
        <f t="shared" si="14"/>
        <v>167</v>
      </c>
      <c r="G240" s="4">
        <f>F240*Variables_Weighted!$C$4</f>
        <v>13.916666666109998</v>
      </c>
      <c r="I240">
        <f t="shared" si="15"/>
        <v>88</v>
      </c>
    </row>
    <row r="241" spans="1:9" ht="15" thickBot="1">
      <c r="A241" s="2" t="s">
        <v>236</v>
      </c>
      <c r="B241" s="10">
        <v>78870</v>
      </c>
      <c r="C241" s="11">
        <v>672</v>
      </c>
      <c r="D241" s="4">
        <f t="shared" si="12"/>
        <v>8.5203499429440856E-3</v>
      </c>
      <c r="E241" s="4">
        <f t="shared" si="13"/>
        <v>0.2418629704930515</v>
      </c>
      <c r="F241" s="4">
        <f t="shared" si="14"/>
        <v>223</v>
      </c>
      <c r="G241" s="4">
        <f>F241*Variables_Weighted!$C$4</f>
        <v>18.583333332589998</v>
      </c>
      <c r="I241">
        <f t="shared" si="15"/>
        <v>32</v>
      </c>
    </row>
    <row r="242" spans="1:9" ht="15" thickBot="1">
      <c r="A242" s="2" t="s">
        <v>237</v>
      </c>
      <c r="B242" s="10">
        <v>61894</v>
      </c>
      <c r="C242" s="11">
        <v>457</v>
      </c>
      <c r="D242" s="4">
        <f t="shared" si="12"/>
        <v>7.3835913012569874E-3</v>
      </c>
      <c r="E242" s="4">
        <f t="shared" si="13"/>
        <v>0.20959436372769527</v>
      </c>
      <c r="F242" s="4">
        <f t="shared" si="14"/>
        <v>241</v>
      </c>
      <c r="G242" s="4">
        <f>F242*Variables_Weighted!$C$4</f>
        <v>20.08333333253</v>
      </c>
      <c r="I242">
        <f t="shared" si="15"/>
        <v>14</v>
      </c>
    </row>
    <row r="243" spans="1:9" ht="15" thickBot="1">
      <c r="A243" s="2" t="s">
        <v>238</v>
      </c>
      <c r="B243" s="10">
        <v>10964</v>
      </c>
      <c r="C243" s="11">
        <v>134</v>
      </c>
      <c r="D243" s="4">
        <f t="shared" si="12"/>
        <v>1.2221816855162349E-2</v>
      </c>
      <c r="E243" s="4">
        <f t="shared" si="13"/>
        <v>0.34693468568853231</v>
      </c>
      <c r="F243" s="4">
        <f t="shared" si="14"/>
        <v>142</v>
      </c>
      <c r="G243" s="4">
        <f>F243*Variables_Weighted!$C$4</f>
        <v>11.833333332859999</v>
      </c>
      <c r="I243">
        <f t="shared" si="15"/>
        <v>113</v>
      </c>
    </row>
    <row r="244" spans="1:9" ht="15" thickBot="1">
      <c r="A244" s="2" t="s">
        <v>239</v>
      </c>
      <c r="B244" s="10">
        <v>36159</v>
      </c>
      <c r="C244" s="11">
        <v>479</v>
      </c>
      <c r="D244" s="4">
        <f t="shared" si="12"/>
        <v>1.3247047761276585E-2</v>
      </c>
      <c r="E244" s="4">
        <f t="shared" si="13"/>
        <v>0.37603740964406868</v>
      </c>
      <c r="F244" s="4">
        <f t="shared" si="14"/>
        <v>116</v>
      </c>
      <c r="G244" s="4">
        <f>F244*Variables_Weighted!$C$4</f>
        <v>9.6666666662799994</v>
      </c>
      <c r="I244">
        <f t="shared" si="15"/>
        <v>139</v>
      </c>
    </row>
    <row r="245" spans="1:9" ht="15" thickBot="1">
      <c r="A245" s="2" t="s">
        <v>240</v>
      </c>
      <c r="B245" s="10">
        <v>267780</v>
      </c>
      <c r="C245" s="10">
        <v>2182</v>
      </c>
      <c r="D245" s="4">
        <f t="shared" si="12"/>
        <v>8.1484800956008671E-3</v>
      </c>
      <c r="E245" s="4">
        <f t="shared" si="13"/>
        <v>0.23130688459076865</v>
      </c>
      <c r="F245" s="4">
        <f t="shared" si="14"/>
        <v>228</v>
      </c>
      <c r="G245" s="4">
        <f>F245*Variables_Weighted!$C$4</f>
        <v>18.99999999924</v>
      </c>
      <c r="I245">
        <f t="shared" si="15"/>
        <v>27</v>
      </c>
    </row>
    <row r="246" spans="1:9" ht="15" thickBot="1">
      <c r="A246" s="2" t="s">
        <v>241</v>
      </c>
      <c r="B246" s="10">
        <v>41824</v>
      </c>
      <c r="C246" s="11">
        <v>537</v>
      </c>
      <c r="D246" s="4">
        <f t="shared" si="12"/>
        <v>1.2839517980107115E-2</v>
      </c>
      <c r="E246" s="4">
        <f t="shared" si="13"/>
        <v>0.3644690627923462</v>
      </c>
      <c r="F246" s="4">
        <f t="shared" si="14"/>
        <v>125</v>
      </c>
      <c r="G246" s="4">
        <f>F246*Variables_Weighted!$C$4</f>
        <v>10.41666666625</v>
      </c>
      <c r="I246">
        <f t="shared" si="15"/>
        <v>130</v>
      </c>
    </row>
    <row r="247" spans="1:9" ht="15" thickBot="1">
      <c r="A247" s="2" t="s">
        <v>242</v>
      </c>
      <c r="B247" s="10">
        <v>4807</v>
      </c>
      <c r="C247" s="11">
        <v>71</v>
      </c>
      <c r="D247" s="4">
        <f t="shared" si="12"/>
        <v>1.4770126898273351E-2</v>
      </c>
      <c r="E247" s="4">
        <f t="shared" si="13"/>
        <v>0.41927230572660495</v>
      </c>
      <c r="F247" s="4">
        <f t="shared" si="14"/>
        <v>87</v>
      </c>
      <c r="G247" s="4">
        <f>F247*Variables_Weighted!$C$4</f>
        <v>7.24999999971</v>
      </c>
      <c r="I247">
        <f t="shared" si="15"/>
        <v>168</v>
      </c>
    </row>
    <row r="248" spans="1:9" ht="15" thickBot="1">
      <c r="A248" s="2" t="s">
        <v>243</v>
      </c>
      <c r="B248" s="10">
        <v>129978</v>
      </c>
      <c r="C248" s="10">
        <v>1637</v>
      </c>
      <c r="D248" s="4">
        <f t="shared" si="12"/>
        <v>1.2594439058917663E-2</v>
      </c>
      <c r="E248" s="4">
        <f t="shared" si="13"/>
        <v>0.35751212836112595</v>
      </c>
      <c r="F248" s="4">
        <f t="shared" si="14"/>
        <v>135</v>
      </c>
      <c r="G248" s="4">
        <f>F248*Variables_Weighted!$C$4</f>
        <v>11.249999999549999</v>
      </c>
      <c r="I248">
        <f t="shared" si="15"/>
        <v>120</v>
      </c>
    </row>
    <row r="249" spans="1:9" ht="15" thickBot="1">
      <c r="A249" s="2" t="s">
        <v>244</v>
      </c>
      <c r="B249" s="10">
        <v>12491</v>
      </c>
      <c r="C249" s="11">
        <v>209</v>
      </c>
      <c r="D249" s="4">
        <f t="shared" si="12"/>
        <v>1.6732047073893204E-2</v>
      </c>
      <c r="E249" s="4">
        <f t="shared" si="13"/>
        <v>0.47496436587944235</v>
      </c>
      <c r="F249" s="4">
        <f t="shared" si="14"/>
        <v>44</v>
      </c>
      <c r="G249" s="4">
        <f>F249*Variables_Weighted!$C$4</f>
        <v>3.6666666665199998</v>
      </c>
      <c r="I249">
        <f t="shared" si="15"/>
        <v>211</v>
      </c>
    </row>
    <row r="250" spans="1:9" ht="15" thickBot="1">
      <c r="A250" s="2" t="s">
        <v>245</v>
      </c>
      <c r="B250" s="10">
        <v>20143</v>
      </c>
      <c r="C250" s="11">
        <v>253</v>
      </c>
      <c r="D250" s="4">
        <f t="shared" si="12"/>
        <v>1.2560194608548875E-2</v>
      </c>
      <c r="E250" s="4">
        <f t="shared" si="13"/>
        <v>0.35654004804229394</v>
      </c>
      <c r="F250" s="4">
        <f t="shared" si="14"/>
        <v>137</v>
      </c>
      <c r="G250" s="4">
        <f>F250*Variables_Weighted!$C$4</f>
        <v>11.416666666209998</v>
      </c>
      <c r="I250">
        <f t="shared" si="15"/>
        <v>118</v>
      </c>
    </row>
    <row r="251" spans="1:9" ht="15" thickBot="1">
      <c r="A251" s="2" t="s">
        <v>246</v>
      </c>
      <c r="B251" s="10">
        <v>671418</v>
      </c>
      <c r="C251" s="10">
        <v>3683</v>
      </c>
      <c r="D251" s="4">
        <f t="shared" si="12"/>
        <v>5.4854055148953413E-3</v>
      </c>
      <c r="E251" s="4">
        <f t="shared" si="13"/>
        <v>0.15571150024069619</v>
      </c>
      <c r="F251" s="4">
        <f t="shared" si="14"/>
        <v>248</v>
      </c>
      <c r="G251" s="4">
        <f>F251*Variables_Weighted!$C$4</f>
        <v>20.666666665839998</v>
      </c>
      <c r="I251">
        <f t="shared" si="15"/>
        <v>7</v>
      </c>
    </row>
    <row r="252" spans="1:9" ht="15" thickBot="1">
      <c r="A252" s="2" t="s">
        <v>247</v>
      </c>
      <c r="B252" s="10">
        <v>52735</v>
      </c>
      <c r="C252" s="11">
        <v>459</v>
      </c>
      <c r="D252" s="4">
        <f t="shared" si="12"/>
        <v>8.7038968427040862E-3</v>
      </c>
      <c r="E252" s="4">
        <f t="shared" si="13"/>
        <v>0.24707322578749596</v>
      </c>
      <c r="F252" s="4">
        <f t="shared" si="14"/>
        <v>218</v>
      </c>
      <c r="G252" s="4">
        <f>F252*Variables_Weighted!$C$4</f>
        <v>18.166666665939999</v>
      </c>
      <c r="I252">
        <f t="shared" si="15"/>
        <v>37</v>
      </c>
    </row>
    <row r="253" spans="1:9" ht="15" thickBot="1">
      <c r="A253" s="2" t="s">
        <v>248</v>
      </c>
      <c r="B253" s="10">
        <v>7306</v>
      </c>
      <c r="C253" s="11">
        <v>89</v>
      </c>
      <c r="D253" s="4">
        <f t="shared" si="12"/>
        <v>1.2181768409526417E-2</v>
      </c>
      <c r="E253" s="4">
        <f t="shared" si="13"/>
        <v>0.34579785021933218</v>
      </c>
      <c r="F253" s="4">
        <f t="shared" si="14"/>
        <v>144</v>
      </c>
      <c r="G253" s="4">
        <f>F253*Variables_Weighted!$C$4</f>
        <v>11.99999999952</v>
      </c>
      <c r="I253">
        <f t="shared" si="15"/>
        <v>111</v>
      </c>
    </row>
    <row r="254" spans="1:9" ht="15" thickBot="1">
      <c r="A254" s="2" t="s">
        <v>249</v>
      </c>
      <c r="B254" s="10">
        <v>74895</v>
      </c>
      <c r="C254" s="11">
        <v>784</v>
      </c>
      <c r="D254" s="4">
        <f t="shared" si="12"/>
        <v>1.0467988517257493E-2</v>
      </c>
      <c r="E254" s="4">
        <f t="shared" si="13"/>
        <v>0.29714962587513361</v>
      </c>
      <c r="F254" s="4">
        <f t="shared" si="14"/>
        <v>195</v>
      </c>
      <c r="G254" s="4">
        <f>F254*Variables_Weighted!$C$4</f>
        <v>16.249999999349999</v>
      </c>
      <c r="I254">
        <f t="shared" si="15"/>
        <v>60</v>
      </c>
    </row>
    <row r="255" spans="1:9" ht="15" thickBot="1">
      <c r="A255" s="2" t="s">
        <v>250</v>
      </c>
      <c r="B255" s="10">
        <v>46857</v>
      </c>
      <c r="C255" s="11">
        <v>754</v>
      </c>
      <c r="D255" s="4">
        <f t="shared" si="12"/>
        <v>1.6091512474123396E-2</v>
      </c>
      <c r="E255" s="4">
        <f t="shared" si="13"/>
        <v>0.45678182619018953</v>
      </c>
      <c r="F255" s="4">
        <f t="shared" si="14"/>
        <v>58</v>
      </c>
      <c r="G255" s="4">
        <f>F255*Variables_Weighted!$C$4</f>
        <v>4.8333333331399997</v>
      </c>
      <c r="I255">
        <f t="shared" si="15"/>
        <v>197</v>
      </c>
    </row>
    <row r="256" spans="1:9" ht="15" thickBot="1">
      <c r="A256" s="2" t="s">
        <v>251</v>
      </c>
      <c r="B256" s="10">
        <v>7451</v>
      </c>
      <c r="C256" s="11">
        <v>91</v>
      </c>
      <c r="D256" s="4">
        <f t="shared" si="12"/>
        <v>1.2213125754932224E-2</v>
      </c>
      <c r="E256" s="4">
        <f t="shared" si="13"/>
        <v>0.34668797571387316</v>
      </c>
      <c r="F256" s="4">
        <f t="shared" si="14"/>
        <v>143</v>
      </c>
      <c r="G256" s="4">
        <f>F256*Variables_Weighted!$C$4</f>
        <v>11.916666666189998</v>
      </c>
      <c r="I256">
        <f t="shared" si="15"/>
        <v>112</v>
      </c>
    </row>
    <row r="257" spans="1:9" ht="15" thickBot="1">
      <c r="A257" s="2" t="s">
        <v>252</v>
      </c>
      <c r="B257" s="10">
        <v>17962</v>
      </c>
      <c r="C257" s="11">
        <v>333</v>
      </c>
      <c r="D257" s="4">
        <f t="shared" si="12"/>
        <v>1.8539138180603498E-2</v>
      </c>
      <c r="E257" s="4">
        <f t="shared" si="13"/>
        <v>0.5262613696348426</v>
      </c>
      <c r="F257" s="4">
        <f t="shared" si="14"/>
        <v>29</v>
      </c>
      <c r="G257" s="4">
        <f>F257*Variables_Weighted!$C$4</f>
        <v>2.4166666665699998</v>
      </c>
      <c r="I257">
        <f t="shared" si="15"/>
        <v>226</v>
      </c>
    </row>
    <row r="258" spans="1:9" ht="15" thickBot="1">
      <c r="A258" s="2" t="s">
        <v>253</v>
      </c>
      <c r="B258" s="10">
        <v>13849</v>
      </c>
      <c r="C258" s="11">
        <v>127</v>
      </c>
      <c r="D258" s="4">
        <f t="shared" si="12"/>
        <v>9.1703372084627043E-3</v>
      </c>
      <c r="E258" s="4">
        <f t="shared" si="13"/>
        <v>0.26031383834163985</v>
      </c>
      <c r="F258" s="4">
        <f t="shared" si="14"/>
        <v>215</v>
      </c>
      <c r="G258" s="4">
        <f>F258*Variables_Weighted!$C$4</f>
        <v>17.91666666595</v>
      </c>
      <c r="I258">
        <f t="shared" si="15"/>
        <v>40</v>
      </c>
    </row>
    <row r="259" spans="1:9" ht="15" thickBot="1">
      <c r="A259" s="2" t="s">
        <v>254</v>
      </c>
      <c r="B259" s="10">
        <v>9377</v>
      </c>
      <c r="C259" s="11">
        <v>156</v>
      </c>
      <c r="D259" s="4">
        <f t="shared" si="12"/>
        <v>1.66364508904767E-2</v>
      </c>
      <c r="E259" s="4">
        <f t="shared" si="13"/>
        <v>0.47225072418118541</v>
      </c>
      <c r="F259" s="4">
        <f t="shared" si="14"/>
        <v>49</v>
      </c>
      <c r="G259" s="4">
        <f>F259*Variables_Weighted!$C$4</f>
        <v>4.0833333331699997</v>
      </c>
      <c r="I259">
        <f t="shared" si="15"/>
        <v>206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33DD-9599-4383-B8CF-3A740F1E52C5}">
  <dimension ref="A1:I259"/>
  <sheetViews>
    <sheetView workbookViewId="0">
      <selection activeCell="G6" sqref="G6:G259"/>
    </sheetView>
  </sheetViews>
  <sheetFormatPr defaultRowHeight="14.4"/>
  <cols>
    <col min="1" max="1" width="21.6640625" customWidth="1"/>
    <col min="2" max="7" width="10.77734375" customWidth="1"/>
  </cols>
  <sheetData>
    <row r="1" spans="1:9">
      <c r="A1" s="50" t="s">
        <v>255</v>
      </c>
      <c r="B1" s="51"/>
      <c r="C1" s="51"/>
      <c r="D1" s="51"/>
      <c r="E1" s="51"/>
      <c r="F1" s="51"/>
      <c r="G1" s="51"/>
      <c r="H1" s="51"/>
    </row>
    <row r="2" spans="1:9">
      <c r="A2" s="51"/>
      <c r="B2" s="51"/>
      <c r="C2" s="51"/>
      <c r="D2" s="51"/>
      <c r="E2" s="51"/>
      <c r="F2" s="51"/>
      <c r="G2" s="51"/>
      <c r="H2" s="51"/>
    </row>
    <row r="3" spans="1:9">
      <c r="H3" s="3"/>
    </row>
    <row r="4" spans="1:9">
      <c r="A4" s="1" t="s">
        <v>0</v>
      </c>
      <c r="B4" s="54" t="s">
        <v>283</v>
      </c>
      <c r="C4" s="55"/>
      <c r="D4" s="55"/>
      <c r="E4" s="55"/>
      <c r="F4" s="55"/>
      <c r="G4" s="55"/>
    </row>
    <row r="5" spans="1:9" ht="43.8" thickBot="1">
      <c r="A5" s="1" t="s">
        <v>1</v>
      </c>
      <c r="B5" s="5" t="s">
        <v>256</v>
      </c>
      <c r="C5" s="5" t="s">
        <v>283</v>
      </c>
      <c r="D5" s="5" t="s">
        <v>284</v>
      </c>
      <c r="E5" s="5" t="s">
        <v>285</v>
      </c>
      <c r="F5" s="5" t="s">
        <v>286</v>
      </c>
      <c r="G5" s="5" t="s">
        <v>287</v>
      </c>
      <c r="I5" s="5" t="s">
        <v>303</v>
      </c>
    </row>
    <row r="6" spans="1:9" ht="15" thickBot="1">
      <c r="A6" s="2" t="s">
        <v>2</v>
      </c>
      <c r="B6" s="10">
        <v>58064</v>
      </c>
      <c r="C6" s="11">
        <v>7</v>
      </c>
      <c r="D6" s="4">
        <f t="shared" ref="D6:D69" si="0">C6/B6</f>
        <v>1.2055662717001929E-4</v>
      </c>
      <c r="E6" s="4">
        <f>(D6-MIN(D$6:D$259))/(MAX(D$6:D$259) - MIN(D$6-D$259))</f>
        <v>1.5936712283660719E-2</v>
      </c>
      <c r="F6" s="4">
        <f>RANK(E6,E$6:E$259, 1)</f>
        <v>94</v>
      </c>
      <c r="G6" s="4">
        <f>F6*Variables_Weighted!$C$5</f>
        <v>10.4444444434</v>
      </c>
      <c r="I6">
        <f>RANK(E6,E$6:E$259, 0)</f>
        <v>161</v>
      </c>
    </row>
    <row r="7" spans="1:9" ht="15" thickBot="1">
      <c r="A7" s="2" t="s">
        <v>3</v>
      </c>
      <c r="B7" s="10">
        <v>18334</v>
      </c>
      <c r="C7" s="11">
        <v>1</v>
      </c>
      <c r="D7" s="4">
        <f t="shared" si="0"/>
        <v>5.4543471146503765E-5</v>
      </c>
      <c r="E7" s="4">
        <f t="shared" ref="E7:E70" si="1">(D7-MIN(D$6:D$259))/(MAX(D$6:D$259) - MIN(D$6-D$259))</f>
        <v>7.2102515392048804E-3</v>
      </c>
      <c r="F7" s="4">
        <f t="shared" ref="F7:F70" si="2">RANK(E7,E$6:E$259, 1)</f>
        <v>50</v>
      </c>
      <c r="G7" s="4">
        <f>F7*Variables_Weighted!$C$5</f>
        <v>5.5555555550000006</v>
      </c>
      <c r="I7">
        <f t="shared" ref="I7:I70" si="3">RANK(E7,E$6:E$259, 0)</f>
        <v>205</v>
      </c>
    </row>
    <row r="8" spans="1:9" ht="15" thickBot="1">
      <c r="A8" s="2" t="s">
        <v>4</v>
      </c>
      <c r="B8" s="10">
        <v>87101</v>
      </c>
      <c r="C8" s="11">
        <v>7</v>
      </c>
      <c r="D8" s="4">
        <f t="shared" si="0"/>
        <v>8.0366471108253641E-5</v>
      </c>
      <c r="E8" s="4">
        <f t="shared" si="1"/>
        <v>1.0623864961808428E-2</v>
      </c>
      <c r="F8" s="4">
        <f t="shared" si="2"/>
        <v>66</v>
      </c>
      <c r="G8" s="4">
        <f>F8*Variables_Weighted!$C$5</f>
        <v>7.3333333326000005</v>
      </c>
      <c r="I8">
        <f t="shared" si="3"/>
        <v>189</v>
      </c>
    </row>
    <row r="9" spans="1:9" ht="15" thickBot="1">
      <c r="A9" s="2" t="s">
        <v>5</v>
      </c>
      <c r="B9" s="10">
        <v>24944</v>
      </c>
      <c r="C9" s="11">
        <v>1</v>
      </c>
      <c r="D9" s="4">
        <f t="shared" si="0"/>
        <v>4.008980115458627E-5</v>
      </c>
      <c r="E9" s="4">
        <f t="shared" si="1"/>
        <v>5.2995811305236633E-3</v>
      </c>
      <c r="F9" s="4">
        <f t="shared" si="2"/>
        <v>39</v>
      </c>
      <c r="G9" s="4">
        <f>F9*Variables_Weighted!$C$5</f>
        <v>4.3333333329000006</v>
      </c>
      <c r="I9">
        <f t="shared" si="3"/>
        <v>216</v>
      </c>
    </row>
    <row r="10" spans="1:9" ht="15" thickBot="1">
      <c r="A10" s="2" t="s">
        <v>6</v>
      </c>
      <c r="B10" s="10">
        <v>8835</v>
      </c>
      <c r="C10" s="11">
        <v>3</v>
      </c>
      <c r="D10" s="4">
        <f t="shared" si="0"/>
        <v>3.3955857385398983E-4</v>
      </c>
      <c r="E10" s="4">
        <f t="shared" si="1"/>
        <v>4.4887182247803831E-2</v>
      </c>
      <c r="F10" s="4">
        <f t="shared" si="2"/>
        <v>185</v>
      </c>
      <c r="G10" s="4">
        <f>F10*Variables_Weighted!$C$5</f>
        <v>20.5555555535</v>
      </c>
      <c r="I10">
        <f t="shared" si="3"/>
        <v>70</v>
      </c>
    </row>
    <row r="11" spans="1:9" ht="15" thickBot="1">
      <c r="A11" s="2" t="s">
        <v>7</v>
      </c>
      <c r="B11" s="10">
        <v>1850</v>
      </c>
      <c r="C11" s="11">
        <v>1</v>
      </c>
      <c r="D11" s="4">
        <f t="shared" si="0"/>
        <v>5.4054054054054055E-4</v>
      </c>
      <c r="E11" s="4">
        <f t="shared" si="1"/>
        <v>7.1455541470152581E-2</v>
      </c>
      <c r="F11" s="4">
        <f t="shared" si="2"/>
        <v>213</v>
      </c>
      <c r="G11" s="4">
        <f>F11*Variables_Weighted!$C$5</f>
        <v>23.666666664300003</v>
      </c>
      <c r="I11">
        <f t="shared" si="3"/>
        <v>42</v>
      </c>
    </row>
    <row r="12" spans="1:9" ht="15" thickBot="1">
      <c r="A12" s="2" t="s">
        <v>8</v>
      </c>
      <c r="B12" s="10">
        <v>50864</v>
      </c>
      <c r="C12" s="11">
        <v>5</v>
      </c>
      <c r="D12" s="4">
        <f t="shared" si="0"/>
        <v>9.8301352626612148E-5</v>
      </c>
      <c r="E12" s="4">
        <f t="shared" si="1"/>
        <v>1.2994726301488506E-2</v>
      </c>
      <c r="F12" s="4">
        <f t="shared" si="2"/>
        <v>81</v>
      </c>
      <c r="G12" s="4">
        <f>F12*Variables_Weighted!$C$5</f>
        <v>8.9999999990999999</v>
      </c>
      <c r="I12">
        <f t="shared" si="3"/>
        <v>174</v>
      </c>
    </row>
    <row r="13" spans="1:9" ht="15" thickBot="1">
      <c r="A13" s="2" t="s">
        <v>9</v>
      </c>
      <c r="B13" s="10">
        <v>31097</v>
      </c>
      <c r="C13" s="11">
        <v>3</v>
      </c>
      <c r="D13" s="4">
        <f t="shared" si="0"/>
        <v>9.6472328520436055E-5</v>
      </c>
      <c r="E13" s="4">
        <f t="shared" si="1"/>
        <v>1.2752942571931273E-2</v>
      </c>
      <c r="F13" s="4">
        <f t="shared" si="2"/>
        <v>80</v>
      </c>
      <c r="G13" s="4">
        <f>F13*Variables_Weighted!$C$5</f>
        <v>8.8888888880000003</v>
      </c>
      <c r="I13">
        <f t="shared" si="3"/>
        <v>175</v>
      </c>
    </row>
    <row r="14" spans="1:9" ht="15" thickBot="1">
      <c r="A14" s="2" t="s">
        <v>10</v>
      </c>
      <c r="B14" s="10">
        <v>6779</v>
      </c>
      <c r="C14" s="11">
        <v>1</v>
      </c>
      <c r="D14" s="4">
        <f t="shared" si="0"/>
        <v>1.4751438265230861E-4</v>
      </c>
      <c r="E14" s="4">
        <f t="shared" si="1"/>
        <v>1.9500332161053589E-2</v>
      </c>
      <c r="F14" s="4">
        <f t="shared" si="2"/>
        <v>112</v>
      </c>
      <c r="G14" s="4">
        <f>F14*Variables_Weighted!$C$5</f>
        <v>12.4444444432</v>
      </c>
      <c r="I14">
        <f t="shared" si="3"/>
        <v>143</v>
      </c>
    </row>
    <row r="15" spans="1:9" ht="15" thickBot="1">
      <c r="A15" s="2" t="s">
        <v>11</v>
      </c>
      <c r="B15" s="10">
        <v>22115</v>
      </c>
      <c r="C15" s="11">
        <v>2</v>
      </c>
      <c r="D15" s="4">
        <f t="shared" si="0"/>
        <v>9.0436355414876782E-5</v>
      </c>
      <c r="E15" s="4">
        <f t="shared" si="1"/>
        <v>1.1955030677800793E-2</v>
      </c>
      <c r="F15" s="4">
        <f t="shared" si="2"/>
        <v>71</v>
      </c>
      <c r="G15" s="4">
        <f>F15*Variables_Weighted!$C$5</f>
        <v>7.8888888881000003</v>
      </c>
      <c r="I15">
        <f t="shared" si="3"/>
        <v>184</v>
      </c>
    </row>
    <row r="16" spans="1:9" ht="15" thickBot="1">
      <c r="A16" s="2" t="s">
        <v>12</v>
      </c>
      <c r="B16" s="10">
        <v>106188</v>
      </c>
      <c r="C16" s="11">
        <v>4</v>
      </c>
      <c r="D16" s="4">
        <f t="shared" si="0"/>
        <v>3.7669039816175084E-5</v>
      </c>
      <c r="E16" s="4">
        <f t="shared" si="1"/>
        <v>4.9795740279422254E-3</v>
      </c>
      <c r="F16" s="4">
        <f t="shared" si="2"/>
        <v>33</v>
      </c>
      <c r="G16" s="4">
        <f>F16*Variables_Weighted!$C$5</f>
        <v>3.6666666663000003</v>
      </c>
      <c r="I16">
        <f t="shared" si="3"/>
        <v>222</v>
      </c>
    </row>
    <row r="17" spans="1:9" ht="15" thickBot="1">
      <c r="A17" s="2" t="s">
        <v>13</v>
      </c>
      <c r="B17" s="10">
        <v>3466</v>
      </c>
      <c r="C17" s="11">
        <v>1</v>
      </c>
      <c r="D17" s="4">
        <f t="shared" si="0"/>
        <v>2.8851702250432774E-4</v>
      </c>
      <c r="E17" s="4">
        <f t="shared" si="1"/>
        <v>3.8139859122845433E-2</v>
      </c>
      <c r="F17" s="4">
        <f t="shared" si="2"/>
        <v>172</v>
      </c>
      <c r="G17" s="4">
        <f>F17*Variables_Weighted!$C$5</f>
        <v>19.111111109199999</v>
      </c>
      <c r="I17">
        <f t="shared" si="3"/>
        <v>83</v>
      </c>
    </row>
    <row r="18" spans="1:9" ht="15" thickBot="1">
      <c r="A18" s="2" t="s">
        <v>14</v>
      </c>
      <c r="B18" s="10">
        <v>30394</v>
      </c>
      <c r="C18" s="11">
        <v>5</v>
      </c>
      <c r="D18" s="4">
        <f t="shared" si="0"/>
        <v>1.6450615253010462E-4</v>
      </c>
      <c r="E18" s="4">
        <f t="shared" si="1"/>
        <v>2.1746520977788751E-2</v>
      </c>
      <c r="F18" s="4">
        <f t="shared" si="2"/>
        <v>122</v>
      </c>
      <c r="G18" s="4">
        <f>F18*Variables_Weighted!$C$5</f>
        <v>13.555555554200001</v>
      </c>
      <c r="I18">
        <f t="shared" si="3"/>
        <v>133</v>
      </c>
    </row>
    <row r="19" spans="1:9" ht="15" thickBot="1">
      <c r="A19" s="2" t="s">
        <v>15</v>
      </c>
      <c r="B19" s="10">
        <v>388386</v>
      </c>
      <c r="C19" s="11">
        <v>10</v>
      </c>
      <c r="D19" s="4">
        <f t="shared" si="0"/>
        <v>2.5747581014763664E-5</v>
      </c>
      <c r="E19" s="4">
        <f t="shared" si="1"/>
        <v>3.4036435844696329E-3</v>
      </c>
      <c r="F19" s="4">
        <f t="shared" si="2"/>
        <v>25</v>
      </c>
      <c r="G19" s="4">
        <f>F19*Variables_Weighted!$C$5</f>
        <v>2.7777777775000003</v>
      </c>
      <c r="I19">
        <f t="shared" si="3"/>
        <v>230</v>
      </c>
    </row>
    <row r="20" spans="1:9" ht="15" thickBot="1">
      <c r="A20" s="2" t="s">
        <v>16</v>
      </c>
      <c r="B20" s="10">
        <v>2059530</v>
      </c>
      <c r="C20" s="11">
        <v>37</v>
      </c>
      <c r="D20" s="4">
        <f t="shared" si="0"/>
        <v>1.7965263919437931E-5</v>
      </c>
      <c r="E20" s="4">
        <f t="shared" si="1"/>
        <v>2.3748776728826208E-3</v>
      </c>
      <c r="F20" s="4">
        <f t="shared" si="2"/>
        <v>17</v>
      </c>
      <c r="G20" s="4">
        <f>F20*Variables_Weighted!$C$5</f>
        <v>1.8888888887000002</v>
      </c>
      <c r="I20">
        <f t="shared" si="3"/>
        <v>238</v>
      </c>
    </row>
    <row r="21" spans="1:9" ht="15" thickBot="1">
      <c r="A21" s="2" t="s">
        <v>17</v>
      </c>
      <c r="B21" s="10">
        <v>12418</v>
      </c>
      <c r="C21" s="11">
        <v>2</v>
      </c>
      <c r="D21" s="4">
        <f t="shared" si="0"/>
        <v>1.6105653084232566E-4</v>
      </c>
      <c r="E21" s="4">
        <f t="shared" si="1"/>
        <v>2.1290505994489013E-2</v>
      </c>
      <c r="F21" s="4">
        <f t="shared" si="2"/>
        <v>121</v>
      </c>
      <c r="G21" s="4">
        <f>F21*Variables_Weighted!$C$5</f>
        <v>13.4444444431</v>
      </c>
      <c r="I21">
        <f t="shared" si="3"/>
        <v>134</v>
      </c>
    </row>
    <row r="22" spans="1:9" ht="15" thickBot="1">
      <c r="A22" s="2" t="s">
        <v>18</v>
      </c>
      <c r="B22" s="11">
        <v>585</v>
      </c>
      <c r="C22" s="11">
        <v>1</v>
      </c>
      <c r="D22" s="4">
        <f t="shared" si="0"/>
        <v>1.7094017094017094E-3</v>
      </c>
      <c r="E22" s="4">
        <f t="shared" si="1"/>
        <v>0.22597051576031157</v>
      </c>
      <c r="F22" s="4">
        <f t="shared" si="2"/>
        <v>249</v>
      </c>
      <c r="G22" s="4">
        <f>F22*Variables_Weighted!$C$5</f>
        <v>27.666666663900003</v>
      </c>
      <c r="I22">
        <f t="shared" si="3"/>
        <v>6</v>
      </c>
    </row>
    <row r="23" spans="1:9" ht="15" thickBot="1">
      <c r="A23" s="2" t="s">
        <v>19</v>
      </c>
      <c r="B23" s="10">
        <v>18697</v>
      </c>
      <c r="C23" s="11">
        <v>7</v>
      </c>
      <c r="D23" s="4">
        <f t="shared" si="0"/>
        <v>3.7439161362785476E-4</v>
      </c>
      <c r="E23" s="4">
        <f t="shared" si="1"/>
        <v>4.9491857626275657E-2</v>
      </c>
      <c r="F23" s="4">
        <f t="shared" si="2"/>
        <v>191</v>
      </c>
      <c r="G23" s="4">
        <f>F23*Variables_Weighted!$C$5</f>
        <v>21.222222220100001</v>
      </c>
      <c r="I23">
        <f t="shared" si="3"/>
        <v>64</v>
      </c>
    </row>
    <row r="24" spans="1:9" ht="15" thickBot="1">
      <c r="A24" s="2" t="s">
        <v>20</v>
      </c>
      <c r="B24" s="10">
        <v>92035</v>
      </c>
      <c r="C24" s="11">
        <v>13</v>
      </c>
      <c r="D24" s="4">
        <f t="shared" si="0"/>
        <v>1.4125061118052914E-4</v>
      </c>
      <c r="E24" s="4">
        <f t="shared" si="1"/>
        <v>1.867230697405519E-2</v>
      </c>
      <c r="F24" s="4">
        <f t="shared" si="2"/>
        <v>107</v>
      </c>
      <c r="G24" s="4">
        <f>F24*Variables_Weighted!$C$5</f>
        <v>11.8888888877</v>
      </c>
      <c r="I24">
        <f t="shared" si="3"/>
        <v>148</v>
      </c>
    </row>
    <row r="25" spans="1:9" ht="15" thickBot="1">
      <c r="A25" s="2" t="s">
        <v>21</v>
      </c>
      <c r="B25" s="10">
        <v>388181</v>
      </c>
      <c r="C25" s="11">
        <v>8</v>
      </c>
      <c r="D25" s="4">
        <f t="shared" si="0"/>
        <v>2.0608942735476492E-5</v>
      </c>
      <c r="E25" s="4">
        <f t="shared" si="1"/>
        <v>2.7243528502380542E-3</v>
      </c>
      <c r="F25" s="4">
        <f t="shared" si="2"/>
        <v>20</v>
      </c>
      <c r="G25" s="4">
        <f>F25*Variables_Weighted!$C$5</f>
        <v>2.2222222220000001</v>
      </c>
      <c r="I25">
        <f t="shared" si="3"/>
        <v>235</v>
      </c>
    </row>
    <row r="26" spans="1:9" ht="15" thickBot="1">
      <c r="A26" s="2" t="s">
        <v>22</v>
      </c>
      <c r="B26" s="10">
        <v>242014</v>
      </c>
      <c r="C26" s="11">
        <v>4</v>
      </c>
      <c r="D26" s="4">
        <f t="shared" si="0"/>
        <v>1.6527969456312444E-5</v>
      </c>
      <c r="E26" s="4">
        <f t="shared" si="1"/>
        <v>2.1848777627704557E-3</v>
      </c>
      <c r="F26" s="4">
        <f t="shared" si="2"/>
        <v>12</v>
      </c>
      <c r="G26" s="4">
        <f>F26*Variables_Weighted!$C$5</f>
        <v>1.3333333332000001</v>
      </c>
      <c r="I26">
        <f t="shared" si="3"/>
        <v>243</v>
      </c>
    </row>
    <row r="27" spans="1:9" ht="15" thickBot="1">
      <c r="A27" s="2" t="s">
        <v>23</v>
      </c>
      <c r="B27" s="10">
        <v>9343</v>
      </c>
      <c r="C27" s="11">
        <v>4</v>
      </c>
      <c r="D27" s="4">
        <f t="shared" si="0"/>
        <v>4.2812801027507225E-4</v>
      </c>
      <c r="E27" s="4">
        <f t="shared" si="1"/>
        <v>5.6595419766577018E-2</v>
      </c>
      <c r="F27" s="4">
        <f t="shared" si="2"/>
        <v>205</v>
      </c>
      <c r="G27" s="4">
        <f>F27*Variables_Weighted!$C$5</f>
        <v>22.777777775500002</v>
      </c>
      <c r="I27">
        <f t="shared" si="3"/>
        <v>50</v>
      </c>
    </row>
    <row r="28" spans="1:9" ht="15" thickBot="1">
      <c r="A28" s="2" t="s">
        <v>24</v>
      </c>
      <c r="B28" s="10">
        <v>1431</v>
      </c>
      <c r="C28" s="11">
        <v>2</v>
      </c>
      <c r="D28" s="4">
        <f t="shared" si="0"/>
        <v>1.397624039133473E-3</v>
      </c>
      <c r="E28" s="4">
        <f t="shared" si="1"/>
        <v>0.18475576760277046</v>
      </c>
      <c r="F28" s="4">
        <f t="shared" si="2"/>
        <v>245</v>
      </c>
      <c r="G28" s="4">
        <f>F28*Variables_Weighted!$C$5</f>
        <v>27.222222219500001</v>
      </c>
      <c r="I28">
        <f t="shared" si="3"/>
        <v>10</v>
      </c>
    </row>
    <row r="29" spans="1:9" ht="15" thickBot="1">
      <c r="A29" s="2" t="s">
        <v>25</v>
      </c>
      <c r="B29" s="10">
        <v>6906</v>
      </c>
      <c r="C29" s="11">
        <v>1</v>
      </c>
      <c r="D29" s="4">
        <f t="shared" si="0"/>
        <v>1.4480162177816391E-4</v>
      </c>
      <c r="E29" s="4">
        <f t="shared" si="1"/>
        <v>1.914172483634264E-2</v>
      </c>
      <c r="F29" s="4">
        <f t="shared" si="2"/>
        <v>109</v>
      </c>
      <c r="G29" s="4">
        <f>F29*Variables_Weighted!$C$5</f>
        <v>12.111111109900001</v>
      </c>
      <c r="I29">
        <f t="shared" si="3"/>
        <v>146</v>
      </c>
    </row>
    <row r="30" spans="1:9" ht="15" thickBot="1">
      <c r="A30" s="2" t="s">
        <v>26</v>
      </c>
      <c r="B30" s="10">
        <v>38373</v>
      </c>
      <c r="C30" s="11">
        <v>7</v>
      </c>
      <c r="D30" s="4">
        <f t="shared" si="0"/>
        <v>1.8241993068042635E-4</v>
      </c>
      <c r="E30" s="4">
        <f t="shared" si="1"/>
        <v>2.4114592605177492E-2</v>
      </c>
      <c r="F30" s="4">
        <f t="shared" si="2"/>
        <v>132</v>
      </c>
      <c r="G30" s="4">
        <f>F30*Variables_Weighted!$C$5</f>
        <v>14.666666665200001</v>
      </c>
      <c r="I30">
        <f t="shared" si="3"/>
        <v>123</v>
      </c>
    </row>
    <row r="31" spans="1:9" ht="15" thickBot="1">
      <c r="A31" s="2" t="s">
        <v>27</v>
      </c>
      <c r="B31" s="10">
        <v>18657</v>
      </c>
      <c r="C31" s="11">
        <v>3</v>
      </c>
      <c r="D31" s="4">
        <f t="shared" si="0"/>
        <v>1.6079755587715066E-4</v>
      </c>
      <c r="E31" s="4">
        <f t="shared" si="1"/>
        <v>2.1256271381215993E-2</v>
      </c>
      <c r="F31" s="4">
        <f t="shared" si="2"/>
        <v>120</v>
      </c>
      <c r="G31" s="4">
        <f>F31*Variables_Weighted!$C$5</f>
        <v>13.333333332</v>
      </c>
      <c r="I31">
        <f t="shared" si="3"/>
        <v>135</v>
      </c>
    </row>
    <row r="32" spans="1:9" ht="15" thickBot="1">
      <c r="A32" s="2" t="s">
        <v>28</v>
      </c>
      <c r="B32" s="10">
        <v>52502</v>
      </c>
      <c r="C32" s="11">
        <v>2</v>
      </c>
      <c r="D32" s="4">
        <f t="shared" si="0"/>
        <v>3.8093786903356064E-5</v>
      </c>
      <c r="E32" s="4">
        <f t="shared" si="1"/>
        <v>5.035722514181642E-3</v>
      </c>
      <c r="F32" s="4">
        <f t="shared" si="2"/>
        <v>36</v>
      </c>
      <c r="G32" s="4">
        <f>F32*Variables_Weighted!$C$5</f>
        <v>3.9999999996000004</v>
      </c>
      <c r="I32">
        <f t="shared" si="3"/>
        <v>219</v>
      </c>
    </row>
    <row r="33" spans="1:9" ht="15" thickBot="1">
      <c r="A33" s="2" t="s">
        <v>29</v>
      </c>
      <c r="B33" s="10">
        <v>47848</v>
      </c>
      <c r="C33" s="11">
        <v>3</v>
      </c>
      <c r="D33" s="4">
        <f t="shared" si="0"/>
        <v>6.2698545393746863E-5</v>
      </c>
      <c r="E33" s="4">
        <f t="shared" si="1"/>
        <v>8.2882932444270779E-3</v>
      </c>
      <c r="F33" s="4">
        <f t="shared" si="2"/>
        <v>57</v>
      </c>
      <c r="G33" s="4">
        <f>F33*Variables_Weighted!$C$5</f>
        <v>6.3333333327000005</v>
      </c>
      <c r="I33">
        <f t="shared" si="3"/>
        <v>198</v>
      </c>
    </row>
    <row r="34" spans="1:9" ht="15" thickBot="1">
      <c r="A34" s="2" t="s">
        <v>30</v>
      </c>
      <c r="B34" s="10">
        <v>19706</v>
      </c>
      <c r="C34" s="11">
        <v>1</v>
      </c>
      <c r="D34" s="4">
        <f t="shared" si="0"/>
        <v>5.074596569572719E-5</v>
      </c>
      <c r="E34" s="4">
        <f t="shared" si="1"/>
        <v>6.7082488439958524E-3</v>
      </c>
      <c r="F34" s="4">
        <f t="shared" si="2"/>
        <v>46</v>
      </c>
      <c r="G34" s="4">
        <f>F34*Variables_Weighted!$C$5</f>
        <v>5.1111111106000005</v>
      </c>
      <c r="I34">
        <f t="shared" si="3"/>
        <v>209</v>
      </c>
    </row>
    <row r="35" spans="1:9" ht="15" thickBot="1">
      <c r="A35" s="2" t="s">
        <v>31</v>
      </c>
      <c r="B35" s="10">
        <v>14210</v>
      </c>
      <c r="C35" s="11">
        <v>4</v>
      </c>
      <c r="D35" s="4">
        <f t="shared" si="0"/>
        <v>2.8149190710767064E-4</v>
      </c>
      <c r="E35" s="4">
        <f t="shared" si="1"/>
        <v>3.7211189787412322E-2</v>
      </c>
      <c r="F35" s="4">
        <f t="shared" si="2"/>
        <v>168</v>
      </c>
      <c r="G35" s="4">
        <f>F35*Variables_Weighted!$C$5</f>
        <v>18.666666664800001</v>
      </c>
      <c r="I35">
        <f t="shared" si="3"/>
        <v>87</v>
      </c>
    </row>
    <row r="36" spans="1:9" ht="15" thickBot="1">
      <c r="A36" s="2" t="s">
        <v>32</v>
      </c>
      <c r="B36" s="10">
        <v>425208</v>
      </c>
      <c r="C36" s="11">
        <v>9</v>
      </c>
      <c r="D36" s="4">
        <f t="shared" si="0"/>
        <v>2.1166111644183553E-5</v>
      </c>
      <c r="E36" s="4">
        <f t="shared" si="1"/>
        <v>2.798006541452749E-3</v>
      </c>
      <c r="F36" s="4">
        <f t="shared" si="2"/>
        <v>21</v>
      </c>
      <c r="G36" s="4">
        <f>F36*Variables_Weighted!$C$5</f>
        <v>2.3333333331000001</v>
      </c>
      <c r="I36">
        <f t="shared" si="3"/>
        <v>234</v>
      </c>
    </row>
    <row r="37" spans="1:9" ht="15" thickBot="1">
      <c r="A37" s="2" t="s">
        <v>33</v>
      </c>
      <c r="B37" s="10">
        <v>12716</v>
      </c>
      <c r="C37" s="11">
        <v>1</v>
      </c>
      <c r="D37" s="4">
        <f t="shared" si="0"/>
        <v>7.864108210128971E-5</v>
      </c>
      <c r="E37" s="4">
        <f t="shared" si="1"/>
        <v>1.0395781041190804E-2</v>
      </c>
      <c r="F37" s="4">
        <f t="shared" si="2"/>
        <v>64</v>
      </c>
      <c r="G37" s="4">
        <f>F37*Variables_Weighted!$C$5</f>
        <v>7.1111111104000004</v>
      </c>
      <c r="I37">
        <f t="shared" si="3"/>
        <v>191</v>
      </c>
    </row>
    <row r="38" spans="1:9" ht="15" thickBot="1">
      <c r="A38" s="2" t="s">
        <v>34</v>
      </c>
      <c r="B38" s="10">
        <v>5784</v>
      </c>
      <c r="C38" s="11">
        <v>3</v>
      </c>
      <c r="D38" s="4">
        <f t="shared" si="0"/>
        <v>5.1867219917012448E-4</v>
      </c>
      <c r="E38" s="4">
        <f t="shared" si="1"/>
        <v>6.8564705248849722E-2</v>
      </c>
      <c r="F38" s="4">
        <f t="shared" si="2"/>
        <v>212</v>
      </c>
      <c r="G38" s="4">
        <f>F38*Variables_Weighted!$C$5</f>
        <v>23.555555553200001</v>
      </c>
      <c r="I38">
        <f t="shared" si="3"/>
        <v>43</v>
      </c>
    </row>
    <row r="39" spans="1:9" ht="15" thickBot="1">
      <c r="A39" s="2" t="s">
        <v>35</v>
      </c>
      <c r="B39" s="10">
        <v>28539</v>
      </c>
      <c r="C39" s="11">
        <v>7</v>
      </c>
      <c r="D39" s="4">
        <f t="shared" si="0"/>
        <v>2.4527839097375519E-4</v>
      </c>
      <c r="E39" s="4">
        <f t="shared" si="1"/>
        <v>3.2424025440221306E-2</v>
      </c>
      <c r="F39" s="4">
        <f t="shared" si="2"/>
        <v>154</v>
      </c>
      <c r="G39" s="4">
        <f>F39*Variables_Weighted!$C$5</f>
        <v>17.111111109399999</v>
      </c>
      <c r="I39">
        <f t="shared" si="3"/>
        <v>101</v>
      </c>
    </row>
    <row r="40" spans="1:9" ht="15" thickBot="1">
      <c r="A40" s="2" t="s">
        <v>36</v>
      </c>
      <c r="B40" s="10">
        <v>7298</v>
      </c>
      <c r="C40" s="11">
        <v>3</v>
      </c>
      <c r="D40" s="4">
        <f t="shared" si="0"/>
        <v>4.1107152644560152E-4</v>
      </c>
      <c r="E40" s="4">
        <f t="shared" si="1"/>
        <v>5.4340676234495316E-2</v>
      </c>
      <c r="F40" s="4">
        <f t="shared" si="2"/>
        <v>202</v>
      </c>
      <c r="G40" s="4">
        <f>F40*Variables_Weighted!$C$5</f>
        <v>22.444444442200002</v>
      </c>
      <c r="I40">
        <f t="shared" si="3"/>
        <v>53</v>
      </c>
    </row>
    <row r="41" spans="1:9" ht="15" thickBot="1">
      <c r="A41" s="2" t="s">
        <v>37</v>
      </c>
      <c r="B41" s="10">
        <v>51288</v>
      </c>
      <c r="C41" s="11">
        <v>3</v>
      </c>
      <c r="D41" s="4">
        <f t="shared" si="0"/>
        <v>5.8493214787084701E-5</v>
      </c>
      <c r="E41" s="4">
        <f t="shared" si="1"/>
        <v>7.7323790196409852E-3</v>
      </c>
      <c r="F41" s="4">
        <f t="shared" si="2"/>
        <v>52</v>
      </c>
      <c r="G41" s="4">
        <f>F41*Variables_Weighted!$C$5</f>
        <v>5.7777777772000007</v>
      </c>
      <c r="I41">
        <f t="shared" si="3"/>
        <v>203</v>
      </c>
    </row>
    <row r="42" spans="1:9" ht="15" thickBot="1">
      <c r="A42" s="2" t="s">
        <v>38</v>
      </c>
      <c r="B42" s="10">
        <v>51645</v>
      </c>
      <c r="C42" s="11">
        <v>6</v>
      </c>
      <c r="D42" s="4">
        <f t="shared" si="0"/>
        <v>1.1617775196049956E-4</v>
      </c>
      <c r="E42" s="4">
        <f t="shared" si="1"/>
        <v>1.5357856720276767E-2</v>
      </c>
      <c r="F42" s="4">
        <f t="shared" si="2"/>
        <v>91</v>
      </c>
      <c r="G42" s="4">
        <f>F42*Variables_Weighted!$C$5</f>
        <v>10.111111110100001</v>
      </c>
      <c r="I42">
        <f t="shared" si="3"/>
        <v>164</v>
      </c>
    </row>
    <row r="43" spans="1:9" ht="15" thickBot="1">
      <c r="A43" s="2" t="s">
        <v>39</v>
      </c>
      <c r="B43" s="10">
        <v>6809</v>
      </c>
      <c r="C43" s="11">
        <v>1</v>
      </c>
      <c r="D43" s="4">
        <f t="shared" si="0"/>
        <v>1.46864444118079E-4</v>
      </c>
      <c r="E43" s="4">
        <f t="shared" si="1"/>
        <v>1.9414414997765056E-2</v>
      </c>
      <c r="F43" s="4">
        <f t="shared" si="2"/>
        <v>111</v>
      </c>
      <c r="G43" s="4">
        <f>F43*Variables_Weighted!$C$5</f>
        <v>12.3333333321</v>
      </c>
      <c r="I43">
        <f t="shared" si="3"/>
        <v>144</v>
      </c>
    </row>
    <row r="44" spans="1:9" ht="15" thickBot="1">
      <c r="A44" s="2" t="s">
        <v>40</v>
      </c>
      <c r="B44" s="10">
        <v>10486</v>
      </c>
      <c r="C44" s="11">
        <v>4</v>
      </c>
      <c r="D44" s="4">
        <f t="shared" si="0"/>
        <v>3.8146099561319857E-4</v>
      </c>
      <c r="E44" s="4">
        <f t="shared" si="1"/>
        <v>5.0426378683876512E-2</v>
      </c>
      <c r="F44" s="4">
        <f t="shared" si="2"/>
        <v>192</v>
      </c>
      <c r="G44" s="4">
        <f>F44*Variables_Weighted!$C$5</f>
        <v>21.333333331200002</v>
      </c>
      <c r="I44">
        <f t="shared" si="3"/>
        <v>63</v>
      </c>
    </row>
    <row r="45" spans="1:9" ht="15" thickBot="1">
      <c r="A45" s="2" t="s">
        <v>41</v>
      </c>
      <c r="B45" s="10">
        <v>2526</v>
      </c>
      <c r="C45" s="11">
        <v>2</v>
      </c>
      <c r="D45" s="4">
        <f t="shared" si="0"/>
        <v>7.9176563737133805E-4</v>
      </c>
      <c r="E45" s="4">
        <f t="shared" si="1"/>
        <v>0.10466567832128446</v>
      </c>
      <c r="F45" s="4">
        <f t="shared" si="2"/>
        <v>233</v>
      </c>
      <c r="G45" s="4">
        <f>F45*Variables_Weighted!$C$5</f>
        <v>25.888888886300002</v>
      </c>
      <c r="I45">
        <f t="shared" si="3"/>
        <v>22</v>
      </c>
    </row>
    <row r="46" spans="1:9" ht="15" thickBot="1">
      <c r="A46" s="2" t="s">
        <v>42</v>
      </c>
      <c r="B46" s="10">
        <v>3333</v>
      </c>
      <c r="C46" s="11">
        <v>2</v>
      </c>
      <c r="D46" s="4">
        <f t="shared" si="0"/>
        <v>6.0006000600060011E-4</v>
      </c>
      <c r="E46" s="4">
        <f t="shared" si="1"/>
        <v>7.9323583390208383E-2</v>
      </c>
      <c r="F46" s="4">
        <f t="shared" si="2"/>
        <v>221</v>
      </c>
      <c r="G46" s="4">
        <f>F46*Variables_Weighted!$C$5</f>
        <v>24.555555553100003</v>
      </c>
      <c r="I46">
        <f t="shared" si="3"/>
        <v>34</v>
      </c>
    </row>
    <row r="47" spans="1:9" ht="15" thickBot="1">
      <c r="A47" s="2" t="s">
        <v>43</v>
      </c>
      <c r="B47" s="10">
        <v>7850</v>
      </c>
      <c r="C47" s="11">
        <v>3</v>
      </c>
      <c r="D47" s="4">
        <f t="shared" si="0"/>
        <v>3.8216560509554139E-4</v>
      </c>
      <c r="E47" s="4">
        <f t="shared" si="1"/>
        <v>5.0519522950235263E-2</v>
      </c>
      <c r="F47" s="4">
        <f t="shared" si="2"/>
        <v>194</v>
      </c>
      <c r="G47" s="4">
        <f>F47*Variables_Weighted!$C$5</f>
        <v>21.555555553400001</v>
      </c>
      <c r="I47">
        <f t="shared" si="3"/>
        <v>61</v>
      </c>
    </row>
    <row r="48" spans="1:9" ht="15" thickBot="1">
      <c r="A48" s="2" t="s">
        <v>44</v>
      </c>
      <c r="B48" s="10">
        <v>1158696</v>
      </c>
      <c r="C48" s="11">
        <v>16</v>
      </c>
      <c r="D48" s="4">
        <f t="shared" si="0"/>
        <v>1.3808626248817636E-5</v>
      </c>
      <c r="E48" s="4">
        <f t="shared" si="1"/>
        <v>1.8254003013012182E-3</v>
      </c>
      <c r="F48" s="4">
        <f t="shared" si="2"/>
        <v>8</v>
      </c>
      <c r="G48" s="4">
        <f>F48*Variables_Weighted!$C$5</f>
        <v>0.88888888880000005</v>
      </c>
      <c r="I48">
        <f t="shared" si="3"/>
        <v>247</v>
      </c>
    </row>
    <row r="49" spans="1:9" ht="15" thickBot="1">
      <c r="A49" s="2" t="s">
        <v>45</v>
      </c>
      <c r="B49" s="10">
        <v>2568</v>
      </c>
      <c r="C49" s="11">
        <v>1</v>
      </c>
      <c r="D49" s="4">
        <f t="shared" si="0"/>
        <v>3.8940809968847351E-4</v>
      </c>
      <c r="E49" s="4">
        <f t="shared" si="1"/>
        <v>5.1476928239790602E-2</v>
      </c>
      <c r="F49" s="4">
        <f t="shared" si="2"/>
        <v>197</v>
      </c>
      <c r="G49" s="4">
        <f>F49*Variables_Weighted!$C$5</f>
        <v>21.888888886700002</v>
      </c>
      <c r="I49">
        <f t="shared" si="3"/>
        <v>58</v>
      </c>
    </row>
    <row r="50" spans="1:9" ht="15" thickBot="1">
      <c r="A50" s="2" t="s">
        <v>46</v>
      </c>
      <c r="B50" s="10">
        <v>20754</v>
      </c>
      <c r="C50" s="11">
        <v>3</v>
      </c>
      <c r="D50" s="4">
        <f t="shared" si="0"/>
        <v>1.4455044810638914E-4</v>
      </c>
      <c r="E50" s="4">
        <f t="shared" si="1"/>
        <v>1.9108521497511171E-2</v>
      </c>
      <c r="F50" s="4">
        <f t="shared" si="2"/>
        <v>108</v>
      </c>
      <c r="G50" s="4">
        <f>F50*Variables_Weighted!$C$5</f>
        <v>11.9999999988</v>
      </c>
      <c r="I50">
        <f t="shared" si="3"/>
        <v>147</v>
      </c>
    </row>
    <row r="51" spans="1:9" ht="15" thickBot="1">
      <c r="A51" s="2" t="s">
        <v>47</v>
      </c>
      <c r="B51" s="10">
        <v>184642</v>
      </c>
      <c r="C51" s="11">
        <v>2</v>
      </c>
      <c r="D51" s="4">
        <f t="shared" si="0"/>
        <v>1.0831771752905622E-5</v>
      </c>
      <c r="E51" s="4">
        <f t="shared" si="1"/>
        <v>1.4318817140172037E-3</v>
      </c>
      <c r="F51" s="4">
        <f t="shared" si="2"/>
        <v>5</v>
      </c>
      <c r="G51" s="4">
        <f>F51*Variables_Weighted!$C$5</f>
        <v>0.55555555550000002</v>
      </c>
      <c r="I51">
        <f t="shared" si="3"/>
        <v>250</v>
      </c>
    </row>
    <row r="52" spans="1:9" ht="15" thickBot="1">
      <c r="A52" s="2" t="s">
        <v>48</v>
      </c>
      <c r="B52" s="10">
        <v>13878</v>
      </c>
      <c r="C52" s="11">
        <v>4</v>
      </c>
      <c r="D52" s="4">
        <f t="shared" si="0"/>
        <v>2.8822596915982132E-4</v>
      </c>
      <c r="E52" s="4">
        <f t="shared" si="1"/>
        <v>3.8101383980337883E-2</v>
      </c>
      <c r="F52" s="4">
        <f t="shared" si="2"/>
        <v>171</v>
      </c>
      <c r="G52" s="4">
        <f>F52*Variables_Weighted!$C$5</f>
        <v>18.999999998100002</v>
      </c>
      <c r="I52">
        <f t="shared" si="3"/>
        <v>84</v>
      </c>
    </row>
    <row r="53" spans="1:9" ht="15" thickBot="1">
      <c r="A53" s="2" t="s">
        <v>49</v>
      </c>
      <c r="B53" s="10">
        <v>3340</v>
      </c>
      <c r="C53" s="11">
        <v>2</v>
      </c>
      <c r="D53" s="4">
        <f t="shared" si="0"/>
        <v>5.9880239520958083E-4</v>
      </c>
      <c r="E53" s="4">
        <f t="shared" si="1"/>
        <v>7.9157336359151065E-2</v>
      </c>
      <c r="F53" s="4">
        <f t="shared" si="2"/>
        <v>219</v>
      </c>
      <c r="G53" s="4">
        <f>F53*Variables_Weighted!$C$5</f>
        <v>24.3333333309</v>
      </c>
      <c r="I53">
        <f t="shared" si="3"/>
        <v>36</v>
      </c>
    </row>
    <row r="54" spans="1:9" ht="15" thickBot="1">
      <c r="A54" s="2" t="s">
        <v>50</v>
      </c>
      <c r="B54" s="10">
        <v>43050</v>
      </c>
      <c r="C54" s="11">
        <v>8</v>
      </c>
      <c r="D54" s="4">
        <f t="shared" si="0"/>
        <v>1.8583042973286876E-4</v>
      </c>
      <c r="E54" s="4">
        <f t="shared" si="1"/>
        <v>2.4565435859657564E-2</v>
      </c>
      <c r="F54" s="4">
        <f t="shared" si="2"/>
        <v>135</v>
      </c>
      <c r="G54" s="4">
        <f>F54*Variables_Weighted!$C$5</f>
        <v>14.999999998500002</v>
      </c>
      <c r="I54">
        <f t="shared" si="3"/>
        <v>120</v>
      </c>
    </row>
    <row r="55" spans="1:9" ht="15" thickBot="1">
      <c r="A55" s="2" t="s">
        <v>51</v>
      </c>
      <c r="B55" s="10">
        <v>85057</v>
      </c>
      <c r="C55" s="11">
        <v>3</v>
      </c>
      <c r="D55" s="4">
        <f t="shared" si="0"/>
        <v>3.5270465687715298E-5</v>
      </c>
      <c r="E55" s="4">
        <f t="shared" si="1"/>
        <v>4.6624999136972477E-3</v>
      </c>
      <c r="F55" s="4">
        <f t="shared" si="2"/>
        <v>31</v>
      </c>
      <c r="G55" s="4">
        <f>F55*Variables_Weighted!$C$5</f>
        <v>3.4444444441000002</v>
      </c>
      <c r="I55">
        <f t="shared" si="3"/>
        <v>224</v>
      </c>
    </row>
    <row r="56" spans="1:9" ht="15" thickBot="1">
      <c r="A56" s="2" t="s">
        <v>52</v>
      </c>
      <c r="B56" s="10">
        <v>1307</v>
      </c>
      <c r="C56" s="11">
        <v>1</v>
      </c>
      <c r="D56" s="4">
        <f t="shared" si="0"/>
        <v>7.6511094108645751E-4</v>
      </c>
      <c r="E56" s="4">
        <f t="shared" si="1"/>
        <v>0.10114212067313104</v>
      </c>
      <c r="F56" s="4">
        <f t="shared" si="2"/>
        <v>232</v>
      </c>
      <c r="G56" s="4">
        <f>F56*Variables_Weighted!$C$5</f>
        <v>25.777777775200001</v>
      </c>
      <c r="I56">
        <f t="shared" si="3"/>
        <v>23</v>
      </c>
    </row>
    <row r="57" spans="1:9" ht="15" thickBot="1">
      <c r="A57" s="2" t="s">
        <v>53</v>
      </c>
      <c r="B57" s="10">
        <v>4546</v>
      </c>
      <c r="C57" s="15">
        <v>1</v>
      </c>
      <c r="D57" s="4">
        <f t="shared" si="0"/>
        <v>2.199736031676199E-4</v>
      </c>
      <c r="E57" s="4">
        <f t="shared" si="1"/>
        <v>2.9078915908443088E-2</v>
      </c>
      <c r="F57" s="4">
        <f t="shared" si="2"/>
        <v>147</v>
      </c>
      <c r="G57" s="4">
        <f>F57*Variables_Weighted!$C$5</f>
        <v>16.3333333317</v>
      </c>
      <c r="I57">
        <f t="shared" si="3"/>
        <v>108</v>
      </c>
    </row>
    <row r="58" spans="1:9" ht="15" thickBot="1">
      <c r="A58" s="2" t="s">
        <v>54</v>
      </c>
      <c r="B58" s="10">
        <v>2943</v>
      </c>
      <c r="C58" s="15">
        <v>1</v>
      </c>
      <c r="D58" s="4">
        <f t="shared" si="0"/>
        <v>3.3978933061501872E-4</v>
      </c>
      <c r="E58" s="4">
        <f t="shared" si="1"/>
        <v>4.4917686619022179E-2</v>
      </c>
      <c r="F58" s="4">
        <f t="shared" si="2"/>
        <v>186</v>
      </c>
      <c r="G58" s="4">
        <f>F58*Variables_Weighted!$C$5</f>
        <v>20.666666664600001</v>
      </c>
      <c r="I58">
        <f t="shared" si="3"/>
        <v>69</v>
      </c>
    </row>
    <row r="59" spans="1:9" ht="15" thickBot="1">
      <c r="A59" s="2" t="s">
        <v>55</v>
      </c>
      <c r="B59" s="10">
        <v>4998</v>
      </c>
      <c r="C59" s="15">
        <v>3</v>
      </c>
      <c r="D59" s="4">
        <f t="shared" si="0"/>
        <v>6.0024009603841532E-4</v>
      </c>
      <c r="E59" s="4">
        <f t="shared" si="1"/>
        <v>7.9347389987864503E-2</v>
      </c>
      <c r="F59" s="4">
        <f t="shared" si="2"/>
        <v>222</v>
      </c>
      <c r="G59" s="4">
        <f>F59*Variables_Weighted!$C$5</f>
        <v>24.666666664200001</v>
      </c>
      <c r="I59">
        <f t="shared" si="3"/>
        <v>33</v>
      </c>
    </row>
    <row r="60" spans="1:9" ht="15" thickBot="1">
      <c r="A60" s="2" t="s">
        <v>56</v>
      </c>
      <c r="B60" s="10">
        <v>2155</v>
      </c>
      <c r="C60" s="15">
        <v>1</v>
      </c>
      <c r="D60" s="4">
        <f t="shared" si="0"/>
        <v>4.6403712296983759E-4</v>
      </c>
      <c r="E60" s="4">
        <f t="shared" si="1"/>
        <v>6.1342344185513813E-2</v>
      </c>
      <c r="F60" s="4">
        <f t="shared" si="2"/>
        <v>208</v>
      </c>
      <c r="G60" s="4">
        <f>F60*Variables_Weighted!$C$5</f>
        <v>23.111111108800003</v>
      </c>
      <c r="I60">
        <f t="shared" si="3"/>
        <v>47</v>
      </c>
    </row>
    <row r="61" spans="1:9" ht="15" thickBot="1">
      <c r="A61" s="2" t="s">
        <v>57</v>
      </c>
      <c r="B61" s="10">
        <v>7241</v>
      </c>
      <c r="C61" s="15">
        <v>4</v>
      </c>
      <c r="D61" s="4">
        <f t="shared" si="0"/>
        <v>5.5240988813699766E-4</v>
      </c>
      <c r="E61" s="4">
        <f t="shared" si="1"/>
        <v>7.302458319004683E-2</v>
      </c>
      <c r="F61" s="4">
        <f t="shared" si="2"/>
        <v>215</v>
      </c>
      <c r="G61" s="4">
        <f>F61*Variables_Weighted!$C$5</f>
        <v>23.888888886500002</v>
      </c>
      <c r="I61">
        <f t="shared" si="3"/>
        <v>40</v>
      </c>
    </row>
    <row r="62" spans="1:9" ht="15" thickBot="1">
      <c r="A62" s="2" t="s">
        <v>58</v>
      </c>
      <c r="B62" s="10">
        <v>2600840</v>
      </c>
      <c r="C62" s="15">
        <v>44</v>
      </c>
      <c r="D62" s="4">
        <f t="shared" si="0"/>
        <v>1.6917611233293859E-5</v>
      </c>
      <c r="E62" s="4">
        <f t="shared" si="1"/>
        <v>2.2363855814546145E-3</v>
      </c>
      <c r="F62" s="4">
        <f t="shared" si="2"/>
        <v>13</v>
      </c>
      <c r="G62" s="4">
        <f>F62*Variables_Weighted!$C$5</f>
        <v>1.4444444443000002</v>
      </c>
      <c r="I62">
        <f t="shared" si="3"/>
        <v>242</v>
      </c>
    </row>
    <row r="63" spans="1:9" ht="15" thickBot="1">
      <c r="A63" s="2" t="s">
        <v>59</v>
      </c>
      <c r="B63" s="10">
        <v>12130</v>
      </c>
      <c r="C63" s="15">
        <v>4</v>
      </c>
      <c r="D63" s="4">
        <f t="shared" si="0"/>
        <v>3.2976092333058534E-4</v>
      </c>
      <c r="E63" s="4">
        <f t="shared" si="1"/>
        <v>4.3592003864726225E-2</v>
      </c>
      <c r="F63" s="4">
        <f t="shared" si="2"/>
        <v>181</v>
      </c>
      <c r="G63" s="4">
        <f>F63*Variables_Weighted!$C$5</f>
        <v>20.111111109100001</v>
      </c>
      <c r="I63">
        <f t="shared" si="3"/>
        <v>74</v>
      </c>
    </row>
    <row r="64" spans="1:9" ht="15" thickBot="1">
      <c r="A64" s="9" t="s">
        <v>282</v>
      </c>
      <c r="B64" s="12">
        <v>19772</v>
      </c>
      <c r="C64" s="16">
        <v>5</v>
      </c>
      <c r="D64" s="4">
        <f t="shared" si="0"/>
        <v>2.5288286465709084E-4</v>
      </c>
      <c r="E64" s="4">
        <f t="shared" si="1"/>
        <v>3.3429281741802111E-2</v>
      </c>
      <c r="F64" s="4">
        <f t="shared" si="2"/>
        <v>160</v>
      </c>
      <c r="G64" s="4">
        <f>F64*Variables_Weighted!$C$5</f>
        <v>17.777777776000001</v>
      </c>
      <c r="I64">
        <f t="shared" si="3"/>
        <v>95</v>
      </c>
    </row>
    <row r="65" spans="1:9" ht="15" thickBot="1">
      <c r="A65" s="9" t="s">
        <v>60</v>
      </c>
      <c r="B65" s="13">
        <v>18377</v>
      </c>
      <c r="C65" s="16">
        <v>2</v>
      </c>
      <c r="D65" s="4">
        <f t="shared" si="0"/>
        <v>1.0883169178864886E-4</v>
      </c>
      <c r="E65" s="4">
        <f t="shared" si="1"/>
        <v>1.4386760811860725E-2</v>
      </c>
      <c r="F65" s="4">
        <f t="shared" si="2"/>
        <v>87</v>
      </c>
      <c r="G65" s="4">
        <f>F65*Variables_Weighted!$C$5</f>
        <v>9.6666666657000011</v>
      </c>
      <c r="I65">
        <f t="shared" si="3"/>
        <v>168</v>
      </c>
    </row>
    <row r="66" spans="1:9" ht="15" thickBot="1">
      <c r="A66" s="9" t="s">
        <v>61</v>
      </c>
      <c r="B66" s="13">
        <v>5406</v>
      </c>
      <c r="C66" s="16">
        <v>1</v>
      </c>
      <c r="D66" s="4">
        <f t="shared" si="0"/>
        <v>1.849796522382538E-4</v>
      </c>
      <c r="E66" s="4">
        <f t="shared" si="1"/>
        <v>2.4452969241543152E-2</v>
      </c>
      <c r="F66" s="4">
        <f t="shared" si="2"/>
        <v>133</v>
      </c>
      <c r="G66" s="4">
        <f>F66*Variables_Weighted!$C$5</f>
        <v>14.777777776300001</v>
      </c>
      <c r="I66">
        <f t="shared" si="3"/>
        <v>122</v>
      </c>
    </row>
    <row r="67" spans="1:9" ht="15" thickBot="1">
      <c r="A67" s="9" t="s">
        <v>62</v>
      </c>
      <c r="B67" s="13">
        <v>977281</v>
      </c>
      <c r="C67" s="32">
        <v>16</v>
      </c>
      <c r="D67" s="4">
        <f t="shared" si="0"/>
        <v>1.6371954432757826E-5</v>
      </c>
      <c r="E67" s="4">
        <f t="shared" si="1"/>
        <v>2.1642537074971439E-3</v>
      </c>
      <c r="F67" s="4">
        <f t="shared" si="2"/>
        <v>11</v>
      </c>
      <c r="G67" s="4">
        <f>F67*Variables_Weighted!$C$5</f>
        <v>1.2222222221000001</v>
      </c>
      <c r="I67">
        <f t="shared" si="3"/>
        <v>244</v>
      </c>
    </row>
    <row r="68" spans="1:9" ht="15" thickBot="1">
      <c r="A68" s="2" t="s">
        <v>63</v>
      </c>
      <c r="B68" s="10">
        <v>1726</v>
      </c>
      <c r="C68" s="31">
        <v>2</v>
      </c>
      <c r="D68" s="4">
        <f t="shared" si="0"/>
        <v>1.1587485515643105E-3</v>
      </c>
      <c r="E68" s="4">
        <f t="shared" si="1"/>
        <v>0.15317815958259823</v>
      </c>
      <c r="F68" s="4">
        <f t="shared" si="2"/>
        <v>242</v>
      </c>
      <c r="G68" s="4">
        <f>F68*Variables_Weighted!$C$5</f>
        <v>26.8888888862</v>
      </c>
      <c r="I68">
        <f t="shared" si="3"/>
        <v>13</v>
      </c>
    </row>
    <row r="69" spans="1:9" ht="15" thickBot="1">
      <c r="A69" s="2" t="s">
        <v>64</v>
      </c>
      <c r="B69" s="10">
        <v>8387</v>
      </c>
      <c r="C69" s="15">
        <v>1</v>
      </c>
      <c r="D69" s="4">
        <f t="shared" si="0"/>
        <v>1.192321449862883E-4</v>
      </c>
      <c r="E69" s="4">
        <f t="shared" si="1"/>
        <v>1.576162533918949E-2</v>
      </c>
      <c r="F69" s="4">
        <f t="shared" si="2"/>
        <v>92</v>
      </c>
      <c r="G69" s="4">
        <f>F69*Variables_Weighted!$C$5</f>
        <v>10.222222221200001</v>
      </c>
      <c r="I69">
        <f t="shared" si="3"/>
        <v>163</v>
      </c>
    </row>
    <row r="70" spans="1:9" ht="15" thickBot="1">
      <c r="A70" s="2" t="s">
        <v>65</v>
      </c>
      <c r="B70" s="10">
        <v>3339</v>
      </c>
      <c r="C70" s="15">
        <v>2</v>
      </c>
      <c r="D70" s="4">
        <f t="shared" ref="D70:D133" si="4">C70/B70</f>
        <v>5.9898173105720279E-4</v>
      </c>
      <c r="E70" s="4">
        <f t="shared" si="1"/>
        <v>7.9181043258330211E-2</v>
      </c>
      <c r="F70" s="4">
        <f t="shared" si="2"/>
        <v>220</v>
      </c>
      <c r="G70" s="4">
        <f>F70*Variables_Weighted!$C$5</f>
        <v>24.444444442000002</v>
      </c>
      <c r="I70">
        <f t="shared" si="3"/>
        <v>35</v>
      </c>
    </row>
    <row r="71" spans="1:9" ht="15" thickBot="1">
      <c r="A71" s="2" t="s">
        <v>66</v>
      </c>
      <c r="B71" s="10">
        <v>9888</v>
      </c>
      <c r="C71" s="15">
        <v>4</v>
      </c>
      <c r="D71" s="4">
        <f t="shared" si="4"/>
        <v>4.045307443365696E-4</v>
      </c>
      <c r="E71" s="4">
        <f t="shared" ref="E71:E134" si="5">(D71-MIN(D$6:D$259))/(MAX(D$6:D$259) - MIN(D$6-D$259))</f>
        <v>5.3476032249102863E-2</v>
      </c>
      <c r="F71" s="4">
        <f t="shared" ref="F71:F134" si="6">RANK(E71,E$6:E$259, 1)</f>
        <v>200</v>
      </c>
      <c r="G71" s="4">
        <f>F71*Variables_Weighted!$C$5</f>
        <v>22.222222220000003</v>
      </c>
      <c r="I71">
        <f t="shared" ref="I71:I134" si="7">RANK(E71,E$6:E$259, 0)</f>
        <v>55</v>
      </c>
    </row>
    <row r="72" spans="1:9" ht="15" thickBot="1">
      <c r="A72" s="2" t="s">
        <v>67</v>
      </c>
      <c r="B72" s="10">
        <v>17944</v>
      </c>
      <c r="C72" s="15">
        <v>5</v>
      </c>
      <c r="D72" s="4">
        <f t="shared" si="4"/>
        <v>2.7864467231386537E-4</v>
      </c>
      <c r="E72" s="4">
        <f t="shared" si="5"/>
        <v>3.6834805985226891E-2</v>
      </c>
      <c r="F72" s="4">
        <f t="shared" si="6"/>
        <v>167</v>
      </c>
      <c r="G72" s="4">
        <f>F72*Variables_Weighted!$C$5</f>
        <v>18.5555555537</v>
      </c>
      <c r="I72">
        <f t="shared" si="7"/>
        <v>88</v>
      </c>
    </row>
    <row r="73" spans="1:9" ht="15" thickBot="1">
      <c r="A73" s="2" t="s">
        <v>68</v>
      </c>
      <c r="B73" s="10">
        <v>160869</v>
      </c>
      <c r="C73" s="15">
        <v>3</v>
      </c>
      <c r="D73" s="4">
        <f t="shared" si="4"/>
        <v>1.8648714171157899E-5</v>
      </c>
      <c r="E73" s="4">
        <f t="shared" si="5"/>
        <v>2.4652248423210612E-3</v>
      </c>
      <c r="F73" s="4">
        <f t="shared" si="6"/>
        <v>19</v>
      </c>
      <c r="G73" s="4">
        <f>F73*Variables_Weighted!$C$5</f>
        <v>2.1111111109</v>
      </c>
      <c r="I73">
        <f t="shared" si="7"/>
        <v>236</v>
      </c>
    </row>
    <row r="74" spans="1:9" ht="15" thickBot="1">
      <c r="A74" s="2" t="s">
        <v>69</v>
      </c>
      <c r="B74" s="10">
        <v>1422</v>
      </c>
      <c r="C74" s="15">
        <v>2</v>
      </c>
      <c r="D74" s="4">
        <f t="shared" si="4"/>
        <v>1.4064697609001407E-3</v>
      </c>
      <c r="E74" s="4">
        <f t="shared" si="5"/>
        <v>0.18592510790405384</v>
      </c>
      <c r="F74" s="4">
        <f t="shared" si="6"/>
        <v>247</v>
      </c>
      <c r="G74" s="4">
        <f>F74*Variables_Weighted!$C$5</f>
        <v>27.4444444417</v>
      </c>
      <c r="I74">
        <f t="shared" si="7"/>
        <v>8</v>
      </c>
    </row>
    <row r="75" spans="1:9" ht="15" thickBot="1">
      <c r="A75" s="9" t="s">
        <v>71</v>
      </c>
      <c r="B75" s="13">
        <v>868763</v>
      </c>
      <c r="C75" s="32">
        <v>16</v>
      </c>
      <c r="D75" s="4">
        <f t="shared" si="4"/>
        <v>1.8416990594673117E-5</v>
      </c>
      <c r="E75" s="4">
        <f t="shared" si="5"/>
        <v>2.4345926651071887E-3</v>
      </c>
      <c r="F75" s="4">
        <f t="shared" si="6"/>
        <v>18</v>
      </c>
      <c r="G75" s="4">
        <f>F75*Variables_Weighted!$C$5</f>
        <v>1.9999999998000002</v>
      </c>
      <c r="I75">
        <f t="shared" si="7"/>
        <v>237</v>
      </c>
    </row>
    <row r="76" spans="1:9" ht="15" thickBot="1">
      <c r="A76" s="9" t="s">
        <v>70</v>
      </c>
      <c r="B76" s="13">
        <v>212182</v>
      </c>
      <c r="C76" s="16">
        <v>11</v>
      </c>
      <c r="D76" s="4">
        <f t="shared" si="4"/>
        <v>5.1842286339086254E-5</v>
      </c>
      <c r="E76" s="4">
        <f t="shared" si="5"/>
        <v>6.8531744866086892E-3</v>
      </c>
      <c r="F76" s="4">
        <f t="shared" si="6"/>
        <v>48</v>
      </c>
      <c r="G76" s="4">
        <f>F76*Variables_Weighted!$C$5</f>
        <v>5.3333333328000005</v>
      </c>
      <c r="I76">
        <f t="shared" si="7"/>
        <v>207</v>
      </c>
    </row>
    <row r="77" spans="1:9" ht="15" thickBot="1">
      <c r="A77" s="2" t="s">
        <v>72</v>
      </c>
      <c r="B77" s="10">
        <v>43895</v>
      </c>
      <c r="C77" s="15">
        <v>8</v>
      </c>
      <c r="D77" s="4">
        <f t="shared" si="4"/>
        <v>1.8225310399817748E-4</v>
      </c>
      <c r="E77" s="4">
        <f t="shared" si="5"/>
        <v>2.4092539326990733E-2</v>
      </c>
      <c r="F77" s="4">
        <f t="shared" si="6"/>
        <v>130</v>
      </c>
      <c r="G77" s="4">
        <f>F77*Variables_Weighted!$C$5</f>
        <v>14.444444443</v>
      </c>
      <c r="I77">
        <f t="shared" si="7"/>
        <v>125</v>
      </c>
    </row>
    <row r="78" spans="1:9" ht="15" thickBot="1">
      <c r="A78" s="2" t="s">
        <v>73</v>
      </c>
      <c r="B78" s="10">
        <v>17049</v>
      </c>
      <c r="C78" s="15">
        <v>4</v>
      </c>
      <c r="D78" s="4">
        <f t="shared" si="4"/>
        <v>2.3461786615050736E-4</v>
      </c>
      <c r="E78" s="4">
        <f t="shared" si="5"/>
        <v>3.1014781329059129E-2</v>
      </c>
      <c r="F78" s="4">
        <f t="shared" si="6"/>
        <v>151</v>
      </c>
      <c r="G78" s="4">
        <f>F78*Variables_Weighted!$C$5</f>
        <v>16.777777776100002</v>
      </c>
      <c r="I78">
        <f t="shared" si="7"/>
        <v>104</v>
      </c>
    </row>
    <row r="79" spans="1:9" ht="15" thickBot="1">
      <c r="A79" s="2" t="s">
        <v>74</v>
      </c>
      <c r="B79" s="10">
        <v>37125</v>
      </c>
      <c r="C79" s="15">
        <v>9</v>
      </c>
      <c r="D79" s="4">
        <f t="shared" si="4"/>
        <v>2.4242424242424242E-4</v>
      </c>
      <c r="E79" s="4">
        <f t="shared" si="5"/>
        <v>3.2046727689644186E-2</v>
      </c>
      <c r="F79" s="4">
        <f t="shared" si="6"/>
        <v>153</v>
      </c>
      <c r="G79" s="4">
        <f>F79*Variables_Weighted!$C$5</f>
        <v>16.999999998300002</v>
      </c>
      <c r="I79">
        <f t="shared" si="7"/>
        <v>102</v>
      </c>
    </row>
    <row r="80" spans="1:9" ht="15" thickBot="1">
      <c r="A80" s="2" t="s">
        <v>75</v>
      </c>
      <c r="B80" s="10">
        <v>24913</v>
      </c>
      <c r="C80" s="15">
        <v>5</v>
      </c>
      <c r="D80" s="4">
        <f t="shared" si="4"/>
        <v>2.0069843053827319E-4</v>
      </c>
      <c r="E80" s="4">
        <f t="shared" si="5"/>
        <v>2.6530877798695916E-2</v>
      </c>
      <c r="F80" s="4">
        <f t="shared" si="6"/>
        <v>141</v>
      </c>
      <c r="G80" s="4">
        <f>F80*Variables_Weighted!$C$5</f>
        <v>15.666666665100001</v>
      </c>
      <c r="I80">
        <f t="shared" si="7"/>
        <v>114</v>
      </c>
    </row>
    <row r="81" spans="1:9" ht="15" thickBot="1">
      <c r="A81" s="2" t="s">
        <v>76</v>
      </c>
      <c r="B81" s="10">
        <v>3622</v>
      </c>
      <c r="C81" s="15">
        <v>2</v>
      </c>
      <c r="D81" s="4">
        <f t="shared" si="4"/>
        <v>5.5218111540585317E-4</v>
      </c>
      <c r="E81" s="4">
        <f t="shared" si="5"/>
        <v>7.2994341093198384E-2</v>
      </c>
      <c r="F81" s="4">
        <f t="shared" si="6"/>
        <v>214</v>
      </c>
      <c r="G81" s="4">
        <f>F81*Variables_Weighted!$C$5</f>
        <v>23.777777775400001</v>
      </c>
      <c r="I81">
        <f t="shared" si="7"/>
        <v>41</v>
      </c>
    </row>
    <row r="82" spans="1:9" ht="15" thickBot="1">
      <c r="A82" s="2" t="s">
        <v>77</v>
      </c>
      <c r="B82" s="10">
        <v>5235</v>
      </c>
      <c r="C82" s="15">
        <v>2</v>
      </c>
      <c r="D82" s="4">
        <f t="shared" si="4"/>
        <v>3.8204393505253105E-4</v>
      </c>
      <c r="E82" s="4">
        <f t="shared" si="5"/>
        <v>5.0503439052447863E-2</v>
      </c>
      <c r="F82" s="4">
        <f t="shared" si="6"/>
        <v>193</v>
      </c>
      <c r="G82" s="4">
        <f>F82*Variables_Weighted!$C$5</f>
        <v>21.4444444423</v>
      </c>
      <c r="I82">
        <f t="shared" si="7"/>
        <v>62</v>
      </c>
    </row>
    <row r="83" spans="1:9" ht="15" thickBot="1">
      <c r="A83" s="2" t="s">
        <v>78</v>
      </c>
      <c r="B83" s="10">
        <v>1057</v>
      </c>
      <c r="C83" s="15">
        <v>1</v>
      </c>
      <c r="D83" s="4">
        <f t="shared" si="4"/>
        <v>9.4607379375591296E-4</v>
      </c>
      <c r="E83" s="4">
        <f t="shared" si="5"/>
        <v>0.12506409812656791</v>
      </c>
      <c r="F83" s="4">
        <f t="shared" si="6"/>
        <v>239</v>
      </c>
      <c r="G83" s="4">
        <f>F83*Variables_Weighted!$C$5</f>
        <v>26.555555552900003</v>
      </c>
      <c r="I83">
        <f t="shared" si="7"/>
        <v>16</v>
      </c>
    </row>
    <row r="84" spans="1:9" ht="15" thickBot="1">
      <c r="A84" s="2" t="s">
        <v>79</v>
      </c>
      <c r="B84" s="10">
        <v>889146</v>
      </c>
      <c r="C84" s="15">
        <v>6</v>
      </c>
      <c r="D84" s="4">
        <f t="shared" si="4"/>
        <v>6.7480481270792427E-6</v>
      </c>
      <c r="E84" s="4">
        <f t="shared" si="5"/>
        <v>8.9204305065612808E-4</v>
      </c>
      <c r="F84" s="4">
        <f t="shared" si="6"/>
        <v>2</v>
      </c>
      <c r="G84" s="4">
        <f>F84*Variables_Weighted!$C$5</f>
        <v>0.22222222220000001</v>
      </c>
      <c r="I84">
        <f t="shared" si="7"/>
        <v>253</v>
      </c>
    </row>
    <row r="85" spans="1:9" ht="15" thickBot="1">
      <c r="A85" s="2" t="s">
        <v>80</v>
      </c>
      <c r="B85" s="10">
        <v>10618</v>
      </c>
      <c r="C85" s="15">
        <v>1</v>
      </c>
      <c r="D85" s="4">
        <f t="shared" si="4"/>
        <v>9.4179694857788666E-5</v>
      </c>
      <c r="E85" s="4">
        <f t="shared" si="5"/>
        <v>1.2449873019380511E-2</v>
      </c>
      <c r="F85" s="4">
        <f t="shared" si="6"/>
        <v>77</v>
      </c>
      <c r="G85" s="4">
        <f>F85*Variables_Weighted!$C$5</f>
        <v>8.5555555546999997</v>
      </c>
      <c r="I85">
        <f t="shared" si="7"/>
        <v>178</v>
      </c>
    </row>
    <row r="86" spans="1:9" ht="15" thickBot="1">
      <c r="A86" s="2" t="s">
        <v>81</v>
      </c>
      <c r="B86" s="10">
        <v>19950</v>
      </c>
      <c r="C86" s="15">
        <v>4</v>
      </c>
      <c r="D86" s="4">
        <f t="shared" si="4"/>
        <v>2.0050125313283209E-4</v>
      </c>
      <c r="E86" s="4">
        <f t="shared" si="5"/>
        <v>2.6504812374893688E-2</v>
      </c>
      <c r="F86" s="4">
        <f t="shared" si="6"/>
        <v>140</v>
      </c>
      <c r="G86" s="4">
        <f>F86*Variables_Weighted!$C$5</f>
        <v>15.555555554000001</v>
      </c>
      <c r="I86">
        <f t="shared" si="7"/>
        <v>115</v>
      </c>
    </row>
    <row r="87" spans="1:9" ht="15" thickBot="1">
      <c r="A87" s="2" t="s">
        <v>82</v>
      </c>
      <c r="B87" s="10">
        <v>17815</v>
      </c>
      <c r="C87" s="15">
        <v>2</v>
      </c>
      <c r="D87" s="4">
        <f t="shared" si="4"/>
        <v>1.1226494527083918E-4</v>
      </c>
      <c r="E87" s="4">
        <f t="shared" si="5"/>
        <v>1.4840612037022988E-2</v>
      </c>
      <c r="F87" s="4">
        <f t="shared" si="6"/>
        <v>89</v>
      </c>
      <c r="G87" s="4">
        <f>F87*Variables_Weighted!$C$5</f>
        <v>9.8888888879000003</v>
      </c>
      <c r="I87">
        <f t="shared" si="7"/>
        <v>166</v>
      </c>
    </row>
    <row r="88" spans="1:9" ht="15" thickBot="1">
      <c r="A88" s="2" t="s">
        <v>83</v>
      </c>
      <c r="B88" s="10">
        <v>22181</v>
      </c>
      <c r="C88" s="15">
        <v>3</v>
      </c>
      <c r="D88" s="4">
        <f t="shared" si="4"/>
        <v>1.3525089040169515E-4</v>
      </c>
      <c r="E88" s="4">
        <f t="shared" si="5"/>
        <v>1.787918737475077E-2</v>
      </c>
      <c r="F88" s="4">
        <f t="shared" si="6"/>
        <v>104</v>
      </c>
      <c r="G88" s="4">
        <f>F88*Variables_Weighted!$C$5</f>
        <v>11.555555554400001</v>
      </c>
      <c r="I88">
        <f t="shared" si="7"/>
        <v>151</v>
      </c>
    </row>
    <row r="89" spans="1:9" ht="15" thickBot="1">
      <c r="A89" s="2" t="s">
        <v>84</v>
      </c>
      <c r="B89" s="10">
        <v>357117</v>
      </c>
      <c r="C89" s="15">
        <v>12</v>
      </c>
      <c r="D89" s="4">
        <f t="shared" si="4"/>
        <v>3.3602432816135885E-5</v>
      </c>
      <c r="E89" s="4">
        <f t="shared" si="5"/>
        <v>4.441998058444115E-3</v>
      </c>
      <c r="F89" s="4">
        <f t="shared" si="6"/>
        <v>28</v>
      </c>
      <c r="G89" s="4">
        <f>F89*Variables_Weighted!$C$5</f>
        <v>3.1111111108</v>
      </c>
      <c r="I89">
        <f t="shared" si="7"/>
        <v>227</v>
      </c>
    </row>
    <row r="90" spans="1:9" ht="15" thickBot="1">
      <c r="A90" s="2" t="s">
        <v>85</v>
      </c>
      <c r="B90" s="10">
        <v>6262</v>
      </c>
      <c r="C90" s="15">
        <v>2</v>
      </c>
      <c r="D90" s="4">
        <f t="shared" si="4"/>
        <v>3.1938677738741617E-4</v>
      </c>
      <c r="E90" s="4">
        <f t="shared" si="5"/>
        <v>4.2220616965756075E-2</v>
      </c>
      <c r="F90" s="4">
        <f t="shared" si="6"/>
        <v>179</v>
      </c>
      <c r="G90" s="4">
        <f>F90*Variables_Weighted!$C$5</f>
        <v>19.888888886900002</v>
      </c>
      <c r="I90">
        <f t="shared" si="7"/>
        <v>76</v>
      </c>
    </row>
    <row r="91" spans="1:9" ht="15" thickBot="1">
      <c r="A91" s="2" t="s">
        <v>86</v>
      </c>
      <c r="B91" s="10">
        <v>27477</v>
      </c>
      <c r="C91" s="15">
        <v>3</v>
      </c>
      <c r="D91" s="4">
        <f t="shared" si="4"/>
        <v>1.0918222513374823E-4</v>
      </c>
      <c r="E91" s="4">
        <f t="shared" si="5"/>
        <v>1.4433098779318951E-2</v>
      </c>
      <c r="F91" s="4">
        <f t="shared" si="6"/>
        <v>88</v>
      </c>
      <c r="G91" s="4">
        <f>F91*Variables_Weighted!$C$5</f>
        <v>9.7777777768000007</v>
      </c>
      <c r="I91">
        <f t="shared" si="7"/>
        <v>167</v>
      </c>
    </row>
    <row r="92" spans="1:9" ht="15" thickBot="1">
      <c r="A92" s="2" t="s">
        <v>87</v>
      </c>
      <c r="B92" s="10">
        <v>1164</v>
      </c>
      <c r="C92" s="15">
        <v>1</v>
      </c>
      <c r="D92" s="4">
        <f t="shared" si="4"/>
        <v>8.5910652920962198E-4</v>
      </c>
      <c r="E92" s="4">
        <f t="shared" si="5"/>
        <v>0.11356765611665143</v>
      </c>
      <c r="F92" s="4">
        <f t="shared" si="6"/>
        <v>236</v>
      </c>
      <c r="G92" s="4">
        <f>F92*Variables_Weighted!$C$5</f>
        <v>26.222222219600003</v>
      </c>
      <c r="I92">
        <f t="shared" si="7"/>
        <v>19</v>
      </c>
    </row>
    <row r="93" spans="1:9" ht="15" thickBot="1">
      <c r="A93" s="2" t="s">
        <v>88</v>
      </c>
      <c r="B93" s="10">
        <v>7131</v>
      </c>
      <c r="C93" s="15">
        <v>1</v>
      </c>
      <c r="D93" s="4">
        <f t="shared" si="4"/>
        <v>1.4023278642546626E-4</v>
      </c>
      <c r="E93" s="4">
        <f t="shared" si="5"/>
        <v>1.8537757918914915E-2</v>
      </c>
      <c r="F93" s="4">
        <f t="shared" si="6"/>
        <v>106</v>
      </c>
      <c r="G93" s="4">
        <f>F93*Variables_Weighted!$C$5</f>
        <v>11.777777776600001</v>
      </c>
      <c r="I93">
        <f t="shared" si="7"/>
        <v>149</v>
      </c>
    </row>
    <row r="94" spans="1:9" ht="15" thickBot="1">
      <c r="A94" s="2" t="s">
        <v>89</v>
      </c>
      <c r="B94" s="10">
        <v>19832</v>
      </c>
      <c r="C94" s="15">
        <v>3</v>
      </c>
      <c r="D94" s="4">
        <f t="shared" si="4"/>
        <v>1.5127067365873335E-4</v>
      </c>
      <c r="E94" s="4">
        <f t="shared" si="5"/>
        <v>1.9996886605453144E-2</v>
      </c>
      <c r="F94" s="4">
        <f t="shared" si="6"/>
        <v>114</v>
      </c>
      <c r="G94" s="4">
        <f>F94*Variables_Weighted!$C$5</f>
        <v>12.666666665400001</v>
      </c>
      <c r="I94">
        <f t="shared" si="7"/>
        <v>141</v>
      </c>
    </row>
    <row r="95" spans="1:9" ht="15" thickBot="1">
      <c r="A95" s="2" t="s">
        <v>90</v>
      </c>
      <c r="B95" s="10">
        <v>21015</v>
      </c>
      <c r="C95" s="15">
        <v>4</v>
      </c>
      <c r="D95" s="4">
        <f t="shared" si="4"/>
        <v>1.9034023316678563E-4</v>
      </c>
      <c r="E95" s="4">
        <f t="shared" si="5"/>
        <v>2.516159918530236E-2</v>
      </c>
      <c r="F95" s="4">
        <f t="shared" si="6"/>
        <v>136</v>
      </c>
      <c r="G95" s="4">
        <f>F95*Variables_Weighted!$C$5</f>
        <v>15.111111109600001</v>
      </c>
      <c r="I95">
        <f t="shared" si="7"/>
        <v>119</v>
      </c>
    </row>
    <row r="96" spans="1:9" ht="15" thickBot="1">
      <c r="A96" s="2" t="s">
        <v>91</v>
      </c>
      <c r="B96" s="10">
        <v>143131</v>
      </c>
      <c r="C96" s="15">
        <v>13</v>
      </c>
      <c r="D96" s="4">
        <f t="shared" si="4"/>
        <v>9.0825886775052218E-5</v>
      </c>
      <c r="E96" s="4">
        <f t="shared" si="5"/>
        <v>1.2006523900183533E-2</v>
      </c>
      <c r="F96" s="4">
        <f t="shared" si="6"/>
        <v>72</v>
      </c>
      <c r="G96" s="4">
        <f>F96*Variables_Weighted!$C$5</f>
        <v>7.9999999992000008</v>
      </c>
      <c r="I96">
        <f t="shared" si="7"/>
        <v>183</v>
      </c>
    </row>
    <row r="97" spans="1:9" ht="15" thickBot="1">
      <c r="A97" s="2" t="s">
        <v>92</v>
      </c>
      <c r="B97" s="10">
        <v>125443</v>
      </c>
      <c r="C97" s="15">
        <v>8</v>
      </c>
      <c r="D97" s="4">
        <f t="shared" si="4"/>
        <v>6.3773984997170024E-5</v>
      </c>
      <c r="E97" s="4">
        <f t="shared" si="5"/>
        <v>8.4304585649120165E-3</v>
      </c>
      <c r="F97" s="4">
        <f t="shared" si="6"/>
        <v>58</v>
      </c>
      <c r="G97" s="4">
        <f>F97*Variables_Weighted!$C$5</f>
        <v>6.4444444438000001</v>
      </c>
      <c r="I97">
        <f t="shared" si="7"/>
        <v>197</v>
      </c>
    </row>
    <row r="98" spans="1:9" ht="15" thickBot="1">
      <c r="A98" s="2" t="s">
        <v>93</v>
      </c>
      <c r="B98" s="10">
        <v>30754</v>
      </c>
      <c r="C98" s="15">
        <v>4</v>
      </c>
      <c r="D98" s="4">
        <f t="shared" si="4"/>
        <v>1.3006438186902516E-4</v>
      </c>
      <c r="E98" s="4">
        <f t="shared" si="5"/>
        <v>1.7193568539998993E-2</v>
      </c>
      <c r="F98" s="4">
        <f t="shared" si="6"/>
        <v>101</v>
      </c>
      <c r="G98" s="4">
        <f>F98*Variables_Weighted!$C$5</f>
        <v>11.222222221100001</v>
      </c>
      <c r="I98">
        <f t="shared" si="7"/>
        <v>154</v>
      </c>
    </row>
    <row r="99" spans="1:9" ht="15" thickBot="1">
      <c r="A99" s="2" t="s">
        <v>94</v>
      </c>
      <c r="B99" s="10">
        <v>182760</v>
      </c>
      <c r="C99" s="15">
        <v>4</v>
      </c>
      <c r="D99" s="4">
        <f t="shared" si="4"/>
        <v>2.188662727073758E-5</v>
      </c>
      <c r="E99" s="4">
        <f t="shared" si="5"/>
        <v>2.8932534847840286E-3</v>
      </c>
      <c r="F99" s="4">
        <f t="shared" si="6"/>
        <v>22</v>
      </c>
      <c r="G99" s="4">
        <f>F99*Variables_Weighted!$C$5</f>
        <v>2.4444444442000002</v>
      </c>
      <c r="I99">
        <f t="shared" si="7"/>
        <v>233</v>
      </c>
    </row>
    <row r="100" spans="1:9" ht="15" thickBot="1">
      <c r="A100" s="2" t="s">
        <v>95</v>
      </c>
      <c r="B100" s="10">
        <v>31827</v>
      </c>
      <c r="C100" s="15">
        <v>5</v>
      </c>
      <c r="D100" s="4">
        <f t="shared" si="4"/>
        <v>1.5709931818895905E-4</v>
      </c>
      <c r="E100" s="4">
        <f t="shared" si="5"/>
        <v>2.0767391164700139E-2</v>
      </c>
      <c r="F100" s="4">
        <f t="shared" si="6"/>
        <v>118</v>
      </c>
      <c r="G100" s="4">
        <f>F100*Variables_Weighted!$C$5</f>
        <v>13.111111109800001</v>
      </c>
      <c r="I100">
        <f t="shared" si="7"/>
        <v>137</v>
      </c>
    </row>
    <row r="101" spans="1:9" ht="15" thickBot="1">
      <c r="A101" s="2" t="s">
        <v>96</v>
      </c>
      <c r="B101" s="10">
        <v>2810</v>
      </c>
      <c r="C101" s="15">
        <v>1</v>
      </c>
      <c r="D101" s="4">
        <f t="shared" si="4"/>
        <v>3.5587188612099647E-4</v>
      </c>
      <c r="E101" s="4">
        <f t="shared" si="5"/>
        <v>4.7043683886043519E-2</v>
      </c>
      <c r="F101" s="4">
        <f t="shared" si="6"/>
        <v>190</v>
      </c>
      <c r="G101" s="4">
        <f>F101*Variables_Weighted!$C$5</f>
        <v>21.111111109000003</v>
      </c>
      <c r="I101">
        <f t="shared" si="7"/>
        <v>65</v>
      </c>
    </row>
    <row r="102" spans="1:9" ht="15" thickBot="1">
      <c r="A102" s="2" t="s">
        <v>97</v>
      </c>
      <c r="B102" s="10">
        <v>8298</v>
      </c>
      <c r="C102" s="15">
        <v>4</v>
      </c>
      <c r="D102" s="4">
        <f t="shared" si="4"/>
        <v>4.8204386599180526E-4</v>
      </c>
      <c r="E102" s="4">
        <f t="shared" si="5"/>
        <v>6.3722705095098711E-2</v>
      </c>
      <c r="F102" s="4">
        <f t="shared" si="6"/>
        <v>209</v>
      </c>
      <c r="G102" s="4">
        <f>F102*Variables_Weighted!$C$5</f>
        <v>23.222222219900001</v>
      </c>
      <c r="I102">
        <f t="shared" si="7"/>
        <v>46</v>
      </c>
    </row>
    <row r="103" spans="1:9" ht="15" thickBot="1">
      <c r="A103" s="2" t="s">
        <v>98</v>
      </c>
      <c r="B103" s="10">
        <v>5151</v>
      </c>
      <c r="C103" s="15">
        <v>3</v>
      </c>
      <c r="D103" s="4">
        <f t="shared" si="4"/>
        <v>5.8241118229470008E-4</v>
      </c>
      <c r="E103" s="4">
        <f t="shared" si="5"/>
        <v>7.699053681990814E-2</v>
      </c>
      <c r="F103" s="4">
        <f t="shared" si="6"/>
        <v>218</v>
      </c>
      <c r="G103" s="4">
        <f>F103*Variables_Weighted!$C$5</f>
        <v>24.222222219800003</v>
      </c>
      <c r="I103">
        <f t="shared" si="7"/>
        <v>37</v>
      </c>
    </row>
    <row r="104" spans="1:9" ht="15" thickBot="1">
      <c r="A104" s="2" t="s">
        <v>99</v>
      </c>
      <c r="B104" s="10">
        <v>3516</v>
      </c>
      <c r="C104" s="15">
        <v>2</v>
      </c>
      <c r="D104" s="4">
        <f t="shared" si="4"/>
        <v>5.6882821387940839E-4</v>
      </c>
      <c r="E104" s="4">
        <f t="shared" si="5"/>
        <v>7.5194966848567843E-2</v>
      </c>
      <c r="F104" s="4">
        <f t="shared" si="6"/>
        <v>217</v>
      </c>
      <c r="G104" s="4">
        <f>F104*Variables_Weighted!$C$5</f>
        <v>24.111111108700001</v>
      </c>
      <c r="I104">
        <f t="shared" si="7"/>
        <v>38</v>
      </c>
    </row>
    <row r="105" spans="1:9" ht="15" thickBot="1">
      <c r="A105" s="2" t="s">
        <v>100</v>
      </c>
      <c r="B105" s="10">
        <v>57811</v>
      </c>
      <c r="C105" s="15">
        <v>5</v>
      </c>
      <c r="D105" s="4">
        <f t="shared" si="4"/>
        <v>8.648873051841345E-5</v>
      </c>
      <c r="E105" s="4">
        <f t="shared" si="5"/>
        <v>1.1433183279979785E-2</v>
      </c>
      <c r="F105" s="4">
        <f t="shared" si="6"/>
        <v>68</v>
      </c>
      <c r="G105" s="4">
        <f>F105*Variables_Weighted!$C$5</f>
        <v>7.5555555548000006</v>
      </c>
      <c r="I105">
        <f t="shared" si="7"/>
        <v>187</v>
      </c>
    </row>
    <row r="106" spans="1:9" ht="15" thickBot="1">
      <c r="A106" s="2" t="s">
        <v>101</v>
      </c>
      <c r="B106" s="10">
        <v>4780913</v>
      </c>
      <c r="C106" s="16">
        <v>59</v>
      </c>
      <c r="D106" s="4">
        <f t="shared" si="4"/>
        <v>1.2340739101506343E-5</v>
      </c>
      <c r="E106" s="4">
        <f t="shared" si="5"/>
        <v>1.631356260084037E-3</v>
      </c>
      <c r="F106" s="4">
        <f t="shared" si="6"/>
        <v>6</v>
      </c>
      <c r="G106" s="4">
        <f>F106*Variables_Weighted!$C$5</f>
        <v>0.66666666660000007</v>
      </c>
      <c r="I106">
        <f t="shared" si="7"/>
        <v>249</v>
      </c>
    </row>
    <row r="107" spans="1:9" ht="15" thickBot="1">
      <c r="A107" s="2" t="s">
        <v>102</v>
      </c>
      <c r="B107" s="10">
        <v>69955</v>
      </c>
      <c r="C107" s="15">
        <v>6</v>
      </c>
      <c r="D107" s="4">
        <f t="shared" si="4"/>
        <v>8.5769423200628971E-5</v>
      </c>
      <c r="E107" s="4">
        <f t="shared" si="5"/>
        <v>1.1338096066309679E-2</v>
      </c>
      <c r="F107" s="4">
        <f t="shared" si="6"/>
        <v>67</v>
      </c>
      <c r="G107" s="4">
        <f>F107*Variables_Weighted!$C$5</f>
        <v>7.4444444437000001</v>
      </c>
      <c r="I107">
        <f t="shared" si="7"/>
        <v>188</v>
      </c>
    </row>
    <row r="108" spans="1:9" ht="15" thickBot="1">
      <c r="A108" s="2" t="s">
        <v>103</v>
      </c>
      <c r="B108" s="10">
        <v>5208</v>
      </c>
      <c r="C108" s="33">
        <v>2</v>
      </c>
      <c r="D108" s="4">
        <f t="shared" si="4"/>
        <v>3.8402457757296467E-4</v>
      </c>
      <c r="E108" s="4">
        <f t="shared" si="5"/>
        <v>5.0765265637397188E-2</v>
      </c>
      <c r="F108" s="4">
        <f t="shared" si="6"/>
        <v>196</v>
      </c>
      <c r="G108" s="4">
        <f>F108*Variables_Weighted!$C$5</f>
        <v>21.777777775600001</v>
      </c>
      <c r="I108">
        <f t="shared" si="7"/>
        <v>59</v>
      </c>
    </row>
    <row r="109" spans="1:9" ht="15" thickBot="1">
      <c r="A109" s="2" t="s">
        <v>104</v>
      </c>
      <c r="B109" s="10">
        <v>5403</v>
      </c>
      <c r="C109" s="33">
        <v>3</v>
      </c>
      <c r="D109" s="4">
        <f t="shared" si="4"/>
        <v>5.5524708495280405E-4</v>
      </c>
      <c r="E109" s="4">
        <f t="shared" si="5"/>
        <v>7.3399640044298886E-2</v>
      </c>
      <c r="F109" s="4">
        <f t="shared" si="6"/>
        <v>216</v>
      </c>
      <c r="G109" s="4">
        <f>F109*Variables_Weighted!$C$5</f>
        <v>23.9999999976</v>
      </c>
      <c r="I109">
        <f t="shared" si="7"/>
        <v>39</v>
      </c>
    </row>
    <row r="110" spans="1:9" ht="15" thickBot="1">
      <c r="A110" s="2" t="s">
        <v>105</v>
      </c>
      <c r="B110" s="10">
        <v>269225</v>
      </c>
      <c r="C110" s="33">
        <v>7</v>
      </c>
      <c r="D110" s="4">
        <f t="shared" si="4"/>
        <v>2.6000557154796174E-5</v>
      </c>
      <c r="E110" s="4">
        <f t="shared" si="5"/>
        <v>3.437085196539979E-3</v>
      </c>
      <c r="F110" s="4">
        <f t="shared" si="6"/>
        <v>26</v>
      </c>
      <c r="G110" s="4">
        <f>F110*Variables_Weighted!$C$5</f>
        <v>2.8888888886000004</v>
      </c>
      <c r="I110">
        <f t="shared" si="7"/>
        <v>229</v>
      </c>
    </row>
    <row r="111" spans="1:9" ht="15" thickBot="1">
      <c r="A111" s="2" t="s">
        <v>106</v>
      </c>
      <c r="B111" s="10">
        <v>3217</v>
      </c>
      <c r="C111" s="33">
        <v>1</v>
      </c>
      <c r="D111" s="4">
        <f t="shared" si="4"/>
        <v>3.1084861672365556E-4</v>
      </c>
      <c r="E111" s="4">
        <f t="shared" si="5"/>
        <v>4.1091934012987961E-2</v>
      </c>
      <c r="F111" s="4">
        <f t="shared" si="6"/>
        <v>176</v>
      </c>
      <c r="G111" s="4">
        <f>F111*Variables_Weighted!$C$5</f>
        <v>19.555555553600001</v>
      </c>
      <c r="I111">
        <f t="shared" si="7"/>
        <v>78</v>
      </c>
    </row>
    <row r="112" spans="1:9" ht="15" thickBot="1">
      <c r="A112" s="2" t="s">
        <v>107</v>
      </c>
      <c r="B112" s="10">
        <v>84511</v>
      </c>
      <c r="C112" s="33">
        <v>8</v>
      </c>
      <c r="D112" s="4">
        <f t="shared" si="4"/>
        <v>9.4662233318739569E-5</v>
      </c>
      <c r="E112" s="4">
        <f t="shared" si="5"/>
        <v>1.2513661106344241E-2</v>
      </c>
      <c r="F112" s="4">
        <f t="shared" si="6"/>
        <v>78</v>
      </c>
      <c r="G112" s="4">
        <f>F112*Variables_Weighted!$C$5</f>
        <v>8.6666666658000011</v>
      </c>
      <c r="I112">
        <f t="shared" si="7"/>
        <v>177</v>
      </c>
    </row>
    <row r="113" spans="1:9" ht="15" thickBot="1">
      <c r="A113" s="2" t="s">
        <v>108</v>
      </c>
      <c r="B113" s="10">
        <v>888367</v>
      </c>
      <c r="C113" s="33">
        <v>21</v>
      </c>
      <c r="D113" s="4">
        <f t="shared" si="4"/>
        <v>2.3638878976819264E-5</v>
      </c>
      <c r="E113" s="4">
        <f t="shared" si="5"/>
        <v>3.1248884595166497E-3</v>
      </c>
      <c r="F113" s="4">
        <f t="shared" si="6"/>
        <v>24</v>
      </c>
      <c r="G113" s="4">
        <f>F113*Variables_Weighted!$C$5</f>
        <v>2.6666666664000003</v>
      </c>
      <c r="I113">
        <f t="shared" si="7"/>
        <v>231</v>
      </c>
    </row>
    <row r="114" spans="1:9" ht="15" thickBot="1">
      <c r="A114" s="2" t="s">
        <v>109</v>
      </c>
      <c r="B114" s="10">
        <v>37329</v>
      </c>
      <c r="C114" s="33">
        <v>13</v>
      </c>
      <c r="D114" s="4">
        <f t="shared" si="4"/>
        <v>3.4825470813576578E-4</v>
      </c>
      <c r="E114" s="4">
        <f t="shared" si="5"/>
        <v>4.6036748167836525E-2</v>
      </c>
      <c r="F114" s="4">
        <f t="shared" si="6"/>
        <v>189</v>
      </c>
      <c r="G114" s="4">
        <f>F114*Variables_Weighted!$C$5</f>
        <v>20.999999997900002</v>
      </c>
      <c r="I114">
        <f t="shared" si="7"/>
        <v>66</v>
      </c>
    </row>
    <row r="115" spans="1:9" ht="15" thickBot="1">
      <c r="A115" s="2" t="s">
        <v>110</v>
      </c>
      <c r="B115" s="10">
        <v>21161</v>
      </c>
      <c r="C115" s="33">
        <v>6</v>
      </c>
      <c r="D115" s="4">
        <f t="shared" si="4"/>
        <v>2.8354047540286376E-4</v>
      </c>
      <c r="E115" s="4">
        <f t="shared" si="5"/>
        <v>3.7481995667439802E-2</v>
      </c>
      <c r="F115" s="4">
        <f t="shared" si="6"/>
        <v>169</v>
      </c>
      <c r="G115" s="4">
        <f>F115*Variables_Weighted!$C$5</f>
        <v>18.777777775900002</v>
      </c>
      <c r="I115">
        <f t="shared" si="7"/>
        <v>86</v>
      </c>
    </row>
    <row r="116" spans="1:9" ht="15" thickBot="1">
      <c r="A116" s="2" t="s">
        <v>111</v>
      </c>
      <c r="B116" s="10">
        <v>66373</v>
      </c>
      <c r="C116" s="33">
        <v>4</v>
      </c>
      <c r="D116" s="4">
        <f t="shared" si="4"/>
        <v>6.0265469392674733E-5</v>
      </c>
      <c r="E116" s="4">
        <f t="shared" si="5"/>
        <v>7.9666582327019893E-3</v>
      </c>
      <c r="F116" s="4">
        <f t="shared" si="6"/>
        <v>55</v>
      </c>
      <c r="G116" s="4">
        <f>F116*Variables_Weighted!$C$5</f>
        <v>6.1111111105000004</v>
      </c>
      <c r="I116">
        <f t="shared" si="7"/>
        <v>200</v>
      </c>
    </row>
    <row r="117" spans="1:9" ht="15" thickBot="1">
      <c r="A117" s="2" t="s">
        <v>112</v>
      </c>
      <c r="B117" s="10">
        <v>37804</v>
      </c>
      <c r="C117" s="33">
        <v>7</v>
      </c>
      <c r="D117" s="4">
        <f t="shared" si="4"/>
        <v>1.8516559094275737E-4</v>
      </c>
      <c r="E117" s="4">
        <f t="shared" si="5"/>
        <v>2.4477548990542688E-2</v>
      </c>
      <c r="F117" s="4">
        <f t="shared" si="6"/>
        <v>134</v>
      </c>
      <c r="G117" s="4">
        <f>F117*Variables_Weighted!$C$5</f>
        <v>14.8888888874</v>
      </c>
      <c r="I117">
        <f t="shared" si="7"/>
        <v>121</v>
      </c>
    </row>
    <row r="118" spans="1:9" ht="15" thickBot="1">
      <c r="A118" s="2" t="s">
        <v>113</v>
      </c>
      <c r="B118" s="10">
        <v>21950</v>
      </c>
      <c r="C118" s="33">
        <v>5</v>
      </c>
      <c r="D118" s="4">
        <f t="shared" si="4"/>
        <v>2.2779043280182233E-4</v>
      </c>
      <c r="E118" s="4">
        <f t="shared" si="5"/>
        <v>3.0112244127513049E-2</v>
      </c>
      <c r="F118" s="4">
        <f t="shared" si="6"/>
        <v>149</v>
      </c>
      <c r="G118" s="4">
        <f>F118*Variables_Weighted!$C$5</f>
        <v>16.5555555539</v>
      </c>
      <c r="I118">
        <f t="shared" si="7"/>
        <v>106</v>
      </c>
    </row>
    <row r="119" spans="1:9" ht="15" thickBot="1">
      <c r="A119" s="2" t="s">
        <v>114</v>
      </c>
      <c r="B119" s="10">
        <v>33672</v>
      </c>
      <c r="C119" s="33">
        <v>3</v>
      </c>
      <c r="D119" s="4">
        <f t="shared" si="4"/>
        <v>8.9094796863863155E-5</v>
      </c>
      <c r="E119" s="4">
        <f t="shared" si="5"/>
        <v>1.1777686361349099E-2</v>
      </c>
      <c r="F119" s="4">
        <f t="shared" si="6"/>
        <v>70</v>
      </c>
      <c r="G119" s="4">
        <f>F119*Variables_Weighted!$C$5</f>
        <v>7.7777777770000007</v>
      </c>
      <c r="I119">
        <f t="shared" si="7"/>
        <v>185</v>
      </c>
    </row>
    <row r="120" spans="1:9" ht="15" thickBot="1">
      <c r="A120" s="2" t="s">
        <v>115</v>
      </c>
      <c r="B120" s="10">
        <v>3432</v>
      </c>
      <c r="C120" s="33">
        <v>3</v>
      </c>
      <c r="D120" s="4">
        <f t="shared" si="4"/>
        <v>8.7412587412587413E-4</v>
      </c>
      <c r="E120" s="4">
        <f t="shared" si="5"/>
        <v>0.11555310465015933</v>
      </c>
      <c r="F120" s="4">
        <f t="shared" si="6"/>
        <v>237</v>
      </c>
      <c r="G120" s="4">
        <f>F120*Variables_Weighted!$C$5</f>
        <v>26.3333333307</v>
      </c>
      <c r="I120">
        <f t="shared" si="7"/>
        <v>18</v>
      </c>
    </row>
    <row r="121" spans="1:9" ht="15" thickBot="1">
      <c r="A121" s="2" t="s">
        <v>116</v>
      </c>
      <c r="B121" s="10">
        <v>108282</v>
      </c>
      <c r="C121" s="33">
        <v>10</v>
      </c>
      <c r="D121" s="4">
        <f t="shared" si="4"/>
        <v>9.2351452688350791E-5</v>
      </c>
      <c r="E121" s="4">
        <f t="shared" si="5"/>
        <v>1.2208192656192374E-2</v>
      </c>
      <c r="F121" s="4">
        <f t="shared" si="6"/>
        <v>73</v>
      </c>
      <c r="G121" s="4">
        <f>F121*Variables_Weighted!$C$5</f>
        <v>8.1111111103000013</v>
      </c>
      <c r="I121">
        <f t="shared" si="7"/>
        <v>182</v>
      </c>
    </row>
    <row r="122" spans="1:9" ht="15" thickBot="1">
      <c r="A122" s="2" t="s">
        <v>117</v>
      </c>
      <c r="B122" s="10">
        <v>20215</v>
      </c>
      <c r="C122" s="33">
        <v>4</v>
      </c>
      <c r="D122" s="4">
        <f t="shared" si="4"/>
        <v>1.9787286668315607E-4</v>
      </c>
      <c r="E122" s="4">
        <f t="shared" si="5"/>
        <v>2.6157358737528027E-2</v>
      </c>
      <c r="F122" s="4">
        <f t="shared" si="6"/>
        <v>137</v>
      </c>
      <c r="G122" s="4">
        <f>F122*Variables_Weighted!$C$5</f>
        <v>15.222222220700001</v>
      </c>
      <c r="I122">
        <f t="shared" si="7"/>
        <v>118</v>
      </c>
    </row>
    <row r="123" spans="1:9" ht="15" thickBot="1">
      <c r="A123" s="2" t="s">
        <v>118</v>
      </c>
      <c r="B123" s="10">
        <v>1530</v>
      </c>
      <c r="C123" s="33">
        <v>1</v>
      </c>
      <c r="D123" s="4">
        <f t="shared" si="4"/>
        <v>6.5359477124183002E-4</v>
      </c>
      <c r="E123" s="4">
        <f t="shared" si="5"/>
        <v>8.6400491320119122E-2</v>
      </c>
      <c r="F123" s="4">
        <f t="shared" si="6"/>
        <v>225</v>
      </c>
      <c r="G123" s="4">
        <f>F123*Variables_Weighted!$C$5</f>
        <v>24.999999997500002</v>
      </c>
      <c r="I123">
        <f t="shared" si="7"/>
        <v>30</v>
      </c>
    </row>
    <row r="124" spans="1:9" ht="15" thickBot="1">
      <c r="A124" s="2" t="s">
        <v>119</v>
      </c>
      <c r="B124" s="10">
        <v>8922</v>
      </c>
      <c r="C124" s="33">
        <v>6</v>
      </c>
      <c r="D124" s="4">
        <f t="shared" si="4"/>
        <v>6.7249495628782783E-4</v>
      </c>
      <c r="E124" s="4">
        <f t="shared" si="5"/>
        <v>8.8898958789362659E-2</v>
      </c>
      <c r="F124" s="4">
        <f t="shared" si="6"/>
        <v>227</v>
      </c>
      <c r="G124" s="4">
        <f>F124*Variables_Weighted!$C$5</f>
        <v>25.222222219700001</v>
      </c>
      <c r="I124">
        <f t="shared" si="7"/>
        <v>28</v>
      </c>
    </row>
    <row r="125" spans="1:9" ht="15" thickBot="1">
      <c r="A125" s="2" t="s">
        <v>120</v>
      </c>
      <c r="B125" s="10">
        <v>15142</v>
      </c>
      <c r="C125" s="33">
        <v>3</v>
      </c>
      <c r="D125" s="4">
        <f t="shared" si="4"/>
        <v>1.9812442213710209E-4</v>
      </c>
      <c r="E125" s="4">
        <f t="shared" si="5"/>
        <v>2.6190612545195269E-2</v>
      </c>
      <c r="F125" s="4">
        <f t="shared" si="6"/>
        <v>138</v>
      </c>
      <c r="G125" s="4">
        <f>F125*Variables_Weighted!$C$5</f>
        <v>15.3333333318</v>
      </c>
      <c r="I125">
        <f t="shared" si="7"/>
        <v>117</v>
      </c>
    </row>
    <row r="126" spans="1:9" ht="15" thickBot="1">
      <c r="A126" s="2" t="s">
        <v>121</v>
      </c>
      <c r="B126" s="10">
        <v>32484</v>
      </c>
      <c r="C126" s="33">
        <v>4</v>
      </c>
      <c r="D126" s="4">
        <f t="shared" si="4"/>
        <v>1.2313754463735992E-4</v>
      </c>
      <c r="E126" s="4">
        <f t="shared" si="5"/>
        <v>1.6277890865630126E-2</v>
      </c>
      <c r="F126" s="4">
        <f t="shared" si="6"/>
        <v>95</v>
      </c>
      <c r="G126" s="4">
        <f>F126*Variables_Weighted!$C$5</f>
        <v>10.555555554500001</v>
      </c>
      <c r="I126">
        <f t="shared" si="7"/>
        <v>160</v>
      </c>
    </row>
    <row r="127" spans="1:9" ht="15" thickBot="1">
      <c r="A127" s="2" t="s">
        <v>122</v>
      </c>
      <c r="B127" s="10">
        <v>1903</v>
      </c>
      <c r="C127" s="33">
        <v>2</v>
      </c>
      <c r="D127" s="4">
        <f t="shared" si="4"/>
        <v>1.0509721492380452E-3</v>
      </c>
      <c r="E127" s="4">
        <f t="shared" si="5"/>
        <v>0.13893090038863087</v>
      </c>
      <c r="F127" s="4">
        <f t="shared" si="6"/>
        <v>241</v>
      </c>
      <c r="G127" s="4">
        <f>F127*Variables_Weighted!$C$5</f>
        <v>26.777777775100002</v>
      </c>
      <c r="I127">
        <f t="shared" si="7"/>
        <v>14</v>
      </c>
    </row>
    <row r="128" spans="1:9" ht="15" thickBot="1">
      <c r="A128" s="2" t="s">
        <v>123</v>
      </c>
      <c r="B128" s="10">
        <v>250830</v>
      </c>
      <c r="C128" s="33">
        <v>10</v>
      </c>
      <c r="D128" s="4">
        <f t="shared" si="4"/>
        <v>3.9867639437068931E-5</v>
      </c>
      <c r="E128" s="4">
        <f t="shared" si="5"/>
        <v>5.2702129617582536E-3</v>
      </c>
      <c r="F128" s="4">
        <f t="shared" si="6"/>
        <v>38</v>
      </c>
      <c r="G128" s="4">
        <f>F128*Variables_Weighted!$C$5</f>
        <v>4.2222222218000001</v>
      </c>
      <c r="I128">
        <f t="shared" si="7"/>
        <v>217</v>
      </c>
    </row>
    <row r="129" spans="1:9" ht="15" thickBot="1">
      <c r="A129" s="2" t="s">
        <v>124</v>
      </c>
      <c r="B129" s="10">
        <v>4763</v>
      </c>
      <c r="C129" s="33">
        <v>1</v>
      </c>
      <c r="D129" s="4">
        <f t="shared" si="4"/>
        <v>2.0995171110644551E-4</v>
      </c>
      <c r="E129" s="4">
        <f t="shared" si="5"/>
        <v>2.7754094419437804E-2</v>
      </c>
      <c r="F129" s="4">
        <f t="shared" si="6"/>
        <v>145</v>
      </c>
      <c r="G129" s="4">
        <f>F129*Variables_Weighted!$C$5</f>
        <v>16.111111109500001</v>
      </c>
      <c r="I129">
        <f t="shared" si="7"/>
        <v>110</v>
      </c>
    </row>
    <row r="130" spans="1:9" ht="15" thickBot="1">
      <c r="A130" s="2" t="s">
        <v>125</v>
      </c>
      <c r="B130" s="10">
        <v>38826</v>
      </c>
      <c r="C130" s="33">
        <v>5</v>
      </c>
      <c r="D130" s="4">
        <f t="shared" si="4"/>
        <v>1.2877968371709678E-4</v>
      </c>
      <c r="E130" s="4">
        <f t="shared" si="5"/>
        <v>1.7023740756166264E-2</v>
      </c>
      <c r="F130" s="4">
        <f t="shared" si="6"/>
        <v>100</v>
      </c>
      <c r="G130" s="4">
        <f>F130*Variables_Weighted!$C$5</f>
        <v>11.111111110000001</v>
      </c>
      <c r="I130">
        <f t="shared" si="7"/>
        <v>155</v>
      </c>
    </row>
    <row r="131" spans="1:9" ht="15" thickBot="1">
      <c r="A131" s="2" t="s">
        <v>126</v>
      </c>
      <c r="B131" s="10">
        <v>195506</v>
      </c>
      <c r="C131" s="33">
        <v>10</v>
      </c>
      <c r="D131" s="4">
        <f t="shared" si="4"/>
        <v>5.114932534039876E-5</v>
      </c>
      <c r="E131" s="4">
        <f t="shared" si="5"/>
        <v>6.7615700653577008E-3</v>
      </c>
      <c r="F131" s="4">
        <f t="shared" si="6"/>
        <v>47</v>
      </c>
      <c r="G131" s="4">
        <f>F131*Variables_Weighted!$C$5</f>
        <v>5.2222222217000001</v>
      </c>
      <c r="I131">
        <f t="shared" si="7"/>
        <v>208</v>
      </c>
    </row>
    <row r="132" spans="1:9" ht="15" thickBot="1">
      <c r="A132" s="2" t="s">
        <v>127</v>
      </c>
      <c r="B132" s="10">
        <v>19935</v>
      </c>
      <c r="C132" s="33">
        <v>5</v>
      </c>
      <c r="D132" s="4">
        <f t="shared" si="4"/>
        <v>2.5081514923501377E-4</v>
      </c>
      <c r="E132" s="4">
        <f t="shared" si="5"/>
        <v>3.315594475038431E-2</v>
      </c>
      <c r="F132" s="4">
        <f t="shared" si="6"/>
        <v>158</v>
      </c>
      <c r="G132" s="4">
        <f>F132*Variables_Weighted!$C$5</f>
        <v>17.555555553800001</v>
      </c>
      <c r="I132">
        <f t="shared" si="7"/>
        <v>97</v>
      </c>
    </row>
    <row r="133" spans="1:9" ht="15" thickBot="1">
      <c r="A133" s="2" t="s">
        <v>128</v>
      </c>
      <c r="B133" s="10">
        <v>14836</v>
      </c>
      <c r="C133" s="33">
        <v>4</v>
      </c>
      <c r="D133" s="4">
        <f t="shared" si="4"/>
        <v>2.6961445133459155E-4</v>
      </c>
      <c r="E133" s="4">
        <f t="shared" si="5"/>
        <v>3.5641076225338977E-2</v>
      </c>
      <c r="F133" s="4">
        <f t="shared" si="6"/>
        <v>164</v>
      </c>
      <c r="G133" s="4">
        <f>F133*Variables_Weighted!$C$5</f>
        <v>18.222222220400003</v>
      </c>
      <c r="I133">
        <f t="shared" si="7"/>
        <v>91</v>
      </c>
    </row>
    <row r="134" spans="1:9" ht="15" thickBot="1">
      <c r="A134" s="2" t="s">
        <v>129</v>
      </c>
      <c r="B134" s="10">
        <v>172366</v>
      </c>
      <c r="C134" s="33">
        <v>7</v>
      </c>
      <c r="D134" s="4">
        <f t="shared" ref="D134:D197" si="8">C134/B134</f>
        <v>4.0611257440562521E-5</v>
      </c>
      <c r="E134" s="4">
        <f t="shared" si="5"/>
        <v>5.3685138718684421E-3</v>
      </c>
      <c r="F134" s="4">
        <f t="shared" si="6"/>
        <v>40</v>
      </c>
      <c r="G134" s="4">
        <f>F134*Variables_Weighted!$C$5</f>
        <v>4.4444444440000002</v>
      </c>
      <c r="I134">
        <f t="shared" si="7"/>
        <v>215</v>
      </c>
    </row>
    <row r="135" spans="1:9" ht="15" thickBot="1">
      <c r="A135" s="2" t="s">
        <v>130</v>
      </c>
      <c r="B135" s="10">
        <v>48973</v>
      </c>
      <c r="C135" s="33">
        <v>3</v>
      </c>
      <c r="D135" s="4">
        <f t="shared" si="8"/>
        <v>6.1258244338717257E-5</v>
      </c>
      <c r="E135" s="4">
        <f t="shared" ref="E135:E198" si="9">(D135-MIN(D$6:D$259))/(MAX(D$6:D$259) - MIN(D$6-D$259))</f>
        <v>8.0978958846578079E-3</v>
      </c>
      <c r="F135" s="4">
        <f t="shared" ref="F135:F198" si="10">RANK(E135,E$6:E$259, 1)</f>
        <v>56</v>
      </c>
      <c r="G135" s="4">
        <f>F135*Variables_Weighted!$C$5</f>
        <v>6.2222222216</v>
      </c>
      <c r="I135">
        <f t="shared" ref="I135:I198" si="11">RANK(E135,E$6:E$259, 0)</f>
        <v>199</v>
      </c>
    </row>
    <row r="136" spans="1:9" ht="15" thickBot="1">
      <c r="A136" s="2" t="s">
        <v>131</v>
      </c>
      <c r="B136" s="11">
        <v>358</v>
      </c>
      <c r="C136" s="33">
        <v>1</v>
      </c>
      <c r="D136" s="4">
        <f t="shared" si="8"/>
        <v>2.7932960893854749E-3</v>
      </c>
      <c r="E136" s="4">
        <f t="shared" si="9"/>
        <v>0.36925349642397282</v>
      </c>
      <c r="F136" s="4">
        <f t="shared" si="10"/>
        <v>252</v>
      </c>
      <c r="G136" s="4">
        <f>F136*Variables_Weighted!$C$5</f>
        <v>27.999999997200003</v>
      </c>
      <c r="I136">
        <f t="shared" si="11"/>
        <v>3</v>
      </c>
    </row>
    <row r="137" spans="1:9" ht="15" thickBot="1">
      <c r="A137" s="2" t="s">
        <v>132</v>
      </c>
      <c r="B137" s="11">
        <v>740</v>
      </c>
      <c r="C137" s="33">
        <v>1</v>
      </c>
      <c r="D137" s="4">
        <f t="shared" si="8"/>
        <v>1.3513513513513514E-3</v>
      </c>
      <c r="E137" s="4">
        <f t="shared" si="9"/>
        <v>0.17863885367538146</v>
      </c>
      <c r="F137" s="4">
        <f t="shared" si="10"/>
        <v>244</v>
      </c>
      <c r="G137" s="4">
        <f>F137*Variables_Weighted!$C$5</f>
        <v>27.111111108400003</v>
      </c>
      <c r="I137">
        <f t="shared" si="11"/>
        <v>11</v>
      </c>
    </row>
    <row r="138" spans="1:9" ht="15" thickBot="1">
      <c r="A138" s="2" t="s">
        <v>133</v>
      </c>
      <c r="B138" s="10">
        <v>53741</v>
      </c>
      <c r="C138" s="33">
        <v>5</v>
      </c>
      <c r="D138" s="4">
        <f t="shared" si="8"/>
        <v>9.3038834409482521E-5</v>
      </c>
      <c r="E138" s="4">
        <f t="shared" si="9"/>
        <v>1.2299059537390659E-2</v>
      </c>
      <c r="F138" s="4">
        <f t="shared" si="10"/>
        <v>74</v>
      </c>
      <c r="G138" s="4">
        <f>F138*Variables_Weighted!$C$5</f>
        <v>8.2222222214000009</v>
      </c>
      <c r="I138">
        <f t="shared" si="11"/>
        <v>181</v>
      </c>
    </row>
    <row r="139" spans="1:9" ht="15" thickBot="1">
      <c r="A139" s="2" t="s">
        <v>134</v>
      </c>
      <c r="B139" s="10">
        <v>4422</v>
      </c>
      <c r="C139" s="33">
        <v>1</v>
      </c>
      <c r="D139" s="4">
        <f t="shared" si="8"/>
        <v>2.2614201718679331E-4</v>
      </c>
      <c r="E139" s="4">
        <f t="shared" si="9"/>
        <v>2.9894335531384503E-2</v>
      </c>
      <c r="F139" s="4">
        <f t="shared" si="10"/>
        <v>148</v>
      </c>
      <c r="G139" s="4">
        <f>F139*Variables_Weighted!$C$5</f>
        <v>16.444444442800002</v>
      </c>
      <c r="I139">
        <f t="shared" si="11"/>
        <v>107</v>
      </c>
    </row>
    <row r="140" spans="1:9" ht="15" thickBot="1">
      <c r="A140" s="2" t="s">
        <v>135</v>
      </c>
      <c r="B140" s="11">
        <v>233</v>
      </c>
      <c r="C140" s="33">
        <v>1</v>
      </c>
      <c r="D140" s="4">
        <f t="shared" si="8"/>
        <v>4.2918454935622317E-3</v>
      </c>
      <c r="E140" s="4">
        <f t="shared" si="9"/>
        <v>0.56735086575013849</v>
      </c>
      <c r="F140" s="4">
        <f t="shared" si="10"/>
        <v>253</v>
      </c>
      <c r="G140" s="4">
        <f>F140*Variables_Weighted!$C$5</f>
        <v>28.111111108300001</v>
      </c>
      <c r="I140">
        <f t="shared" si="11"/>
        <v>2</v>
      </c>
    </row>
    <row r="141" spans="1:9" ht="15" thickBot="1">
      <c r="A141" s="2" t="s">
        <v>136</v>
      </c>
      <c r="B141" s="10">
        <v>3128</v>
      </c>
      <c r="C141" s="33">
        <v>1</v>
      </c>
      <c r="D141" s="4">
        <f t="shared" si="8"/>
        <v>3.1969309462915604E-4</v>
      </c>
      <c r="E141" s="4">
        <f t="shared" si="9"/>
        <v>4.2261109884840886E-2</v>
      </c>
      <c r="F141" s="4">
        <f t="shared" si="10"/>
        <v>180</v>
      </c>
      <c r="G141" s="4">
        <f>F141*Variables_Weighted!$C$5</f>
        <v>19.999999998</v>
      </c>
      <c r="I141">
        <f t="shared" si="11"/>
        <v>75</v>
      </c>
    </row>
    <row r="142" spans="1:9" ht="15" thickBot="1">
      <c r="A142" s="2" t="s">
        <v>137</v>
      </c>
      <c r="B142" s="10">
        <v>30362</v>
      </c>
      <c r="C142" s="33">
        <v>4</v>
      </c>
      <c r="D142" s="4">
        <f t="shared" si="8"/>
        <v>1.3174362690204861E-4</v>
      </c>
      <c r="E142" s="4">
        <f t="shared" si="9"/>
        <v>1.7415552561726142E-2</v>
      </c>
      <c r="F142" s="4">
        <f t="shared" si="10"/>
        <v>102</v>
      </c>
      <c r="G142" s="4">
        <f>F142*Variables_Weighted!$C$5</f>
        <v>11.3333333322</v>
      </c>
      <c r="I142">
        <f t="shared" si="11"/>
        <v>153</v>
      </c>
    </row>
    <row r="143" spans="1:9" ht="15" thickBot="1">
      <c r="A143" s="2" t="s">
        <v>138</v>
      </c>
      <c r="B143" s="10">
        <v>3273</v>
      </c>
      <c r="C143" s="33">
        <v>3</v>
      </c>
      <c r="D143" s="4">
        <f t="shared" si="8"/>
        <v>9.1659028414298811E-4</v>
      </c>
      <c r="E143" s="4">
        <f t="shared" si="9"/>
        <v>0.12116659186047871</v>
      </c>
      <c r="F143" s="4">
        <f t="shared" si="10"/>
        <v>238</v>
      </c>
      <c r="G143" s="4">
        <f>F143*Variables_Weighted!$C$5</f>
        <v>26.444444441800002</v>
      </c>
      <c r="I143">
        <f t="shared" si="11"/>
        <v>17</v>
      </c>
    </row>
    <row r="144" spans="1:9" ht="15" thickBot="1">
      <c r="A144" s="9" t="s">
        <v>142</v>
      </c>
      <c r="B144" s="13">
        <v>6604</v>
      </c>
      <c r="C144" s="33">
        <v>1</v>
      </c>
      <c r="D144" s="4">
        <f t="shared" si="8"/>
        <v>1.5142337976983646E-4</v>
      </c>
      <c r="E144" s="4">
        <f t="shared" si="9"/>
        <v>2.0017073246484291E-2</v>
      </c>
      <c r="F144" s="4">
        <f t="shared" si="10"/>
        <v>115</v>
      </c>
      <c r="G144" s="4">
        <f>F144*Variables_Weighted!$C$5</f>
        <v>12.777777776500001</v>
      </c>
      <c r="I144">
        <f t="shared" si="11"/>
        <v>140</v>
      </c>
    </row>
    <row r="145" spans="1:9" ht="15" thickBot="1">
      <c r="A145" s="9" t="s">
        <v>139</v>
      </c>
      <c r="B145" s="13">
        <v>50484</v>
      </c>
      <c r="C145" s="34">
        <v>5</v>
      </c>
      <c r="D145" s="4">
        <f t="shared" si="8"/>
        <v>9.904128040567309E-5</v>
      </c>
      <c r="E145" s="4">
        <f t="shared" si="9"/>
        <v>1.3092539390676479E-2</v>
      </c>
      <c r="F145" s="4">
        <f t="shared" si="10"/>
        <v>82</v>
      </c>
      <c r="G145" s="4">
        <f>F145*Variables_Weighted!$C$5</f>
        <v>9.1111111102000013</v>
      </c>
      <c r="I145">
        <f t="shared" si="11"/>
        <v>173</v>
      </c>
    </row>
    <row r="146" spans="1:9" ht="15" thickBot="1">
      <c r="A146" s="9" t="s">
        <v>140</v>
      </c>
      <c r="B146" s="13">
        <v>12724</v>
      </c>
      <c r="C146" s="34">
        <v>5</v>
      </c>
      <c r="D146" s="4">
        <f t="shared" si="8"/>
        <v>3.9295818924866394E-4</v>
      </c>
      <c r="E146" s="4">
        <f t="shared" si="9"/>
        <v>5.1946224347603848E-2</v>
      </c>
      <c r="F146" s="4">
        <f t="shared" si="10"/>
        <v>198</v>
      </c>
      <c r="G146" s="4">
        <f>F146*Variables_Weighted!$C$5</f>
        <v>21.9999999978</v>
      </c>
      <c r="I146">
        <f t="shared" si="11"/>
        <v>57</v>
      </c>
    </row>
    <row r="147" spans="1:9" ht="15" thickBot="1">
      <c r="A147" s="9" t="s">
        <v>141</v>
      </c>
      <c r="B147" s="13">
        <v>22785</v>
      </c>
      <c r="C147" s="34">
        <v>2</v>
      </c>
      <c r="D147" s="4">
        <f t="shared" si="8"/>
        <v>8.777704630239193E-5</v>
      </c>
      <c r="E147" s="4">
        <f t="shared" si="9"/>
        <v>1.1603489288547928E-2</v>
      </c>
      <c r="F147" s="4">
        <f t="shared" si="10"/>
        <v>69</v>
      </c>
      <c r="G147" s="4">
        <f>F147*Variables_Weighted!$C$5</f>
        <v>7.6666666659000002</v>
      </c>
      <c r="I147">
        <f t="shared" si="11"/>
        <v>186</v>
      </c>
    </row>
    <row r="148" spans="1:9" ht="15" thickBot="1">
      <c r="A148" s="2" t="s">
        <v>143</v>
      </c>
      <c r="B148" s="10">
        <v>20589</v>
      </c>
      <c r="C148" s="33">
        <v>7</v>
      </c>
      <c r="D148" s="4">
        <f t="shared" si="8"/>
        <v>3.3998737189761522E-4</v>
      </c>
      <c r="E148" s="4">
        <f t="shared" si="9"/>
        <v>4.4943866241122732E-2</v>
      </c>
      <c r="F148" s="4">
        <f t="shared" si="10"/>
        <v>187</v>
      </c>
      <c r="G148" s="4">
        <f>F148*Variables_Weighted!$C$5</f>
        <v>20.777777775700002</v>
      </c>
      <c r="I148">
        <f t="shared" si="11"/>
        <v>68</v>
      </c>
    </row>
    <row r="149" spans="1:9" ht="15" thickBot="1">
      <c r="A149" s="2" t="s">
        <v>144</v>
      </c>
      <c r="B149" s="10">
        <v>17954</v>
      </c>
      <c r="C149" s="33">
        <v>3</v>
      </c>
      <c r="D149" s="4">
        <f t="shared" si="8"/>
        <v>1.6709368385875014E-4</v>
      </c>
      <c r="E149" s="4">
        <f t="shared" si="9"/>
        <v>2.2088573864283548E-2</v>
      </c>
      <c r="F149" s="4">
        <f t="shared" si="10"/>
        <v>126</v>
      </c>
      <c r="G149" s="4">
        <f>F149*Variables_Weighted!$C$5</f>
        <v>13.999999998600002</v>
      </c>
      <c r="I149">
        <f t="shared" si="11"/>
        <v>129</v>
      </c>
    </row>
    <row r="150" spans="1:9" ht="15" thickBot="1">
      <c r="A150" s="2" t="s">
        <v>145</v>
      </c>
      <c r="B150" s="10">
        <v>16209</v>
      </c>
      <c r="C150" s="33">
        <v>5</v>
      </c>
      <c r="D150" s="4">
        <f t="shared" si="8"/>
        <v>3.0847060275155779E-4</v>
      </c>
      <c r="E150" s="4">
        <f t="shared" si="9"/>
        <v>4.0777577802388262E-2</v>
      </c>
      <c r="F150" s="4">
        <f t="shared" si="10"/>
        <v>175</v>
      </c>
      <c r="G150" s="4">
        <f>F150*Variables_Weighted!$C$5</f>
        <v>19.4444444425</v>
      </c>
      <c r="I150">
        <f t="shared" si="11"/>
        <v>80</v>
      </c>
    </row>
    <row r="151" spans="1:9" ht="15" thickBot="1">
      <c r="A151" s="2" t="s">
        <v>146</v>
      </c>
      <c r="B151" s="10">
        <v>101992</v>
      </c>
      <c r="C151" s="33">
        <v>7</v>
      </c>
      <c r="D151" s="4">
        <f t="shared" si="8"/>
        <v>6.8632833947760609E-5</v>
      </c>
      <c r="E151" s="4">
        <f t="shared" si="9"/>
        <v>9.0727631778813617E-3</v>
      </c>
      <c r="F151" s="4">
        <f t="shared" si="10"/>
        <v>59</v>
      </c>
      <c r="G151" s="4">
        <f>F151*Variables_Weighted!$C$5</f>
        <v>6.5555555549000006</v>
      </c>
      <c r="I151">
        <f t="shared" si="11"/>
        <v>196</v>
      </c>
    </row>
    <row r="152" spans="1:9" ht="15" thickBot="1">
      <c r="A152" s="2" t="s">
        <v>147</v>
      </c>
      <c r="B152" s="10">
        <v>22253</v>
      </c>
      <c r="C152" s="33">
        <v>3</v>
      </c>
      <c r="D152" s="4">
        <f t="shared" si="8"/>
        <v>1.3481328360221093E-4</v>
      </c>
      <c r="E152" s="4">
        <f t="shared" si="9"/>
        <v>1.7821338927755663E-2</v>
      </c>
      <c r="F152" s="4">
        <f t="shared" si="10"/>
        <v>103</v>
      </c>
      <c r="G152" s="4">
        <f>F152*Variables_Weighted!$C$5</f>
        <v>11.4444444433</v>
      </c>
      <c r="I152">
        <f t="shared" si="11"/>
        <v>152</v>
      </c>
    </row>
    <row r="153" spans="1:9" ht="15" thickBot="1">
      <c r="A153" s="2" t="s">
        <v>148</v>
      </c>
      <c r="B153" s="10">
        <v>2854</v>
      </c>
      <c r="C153" s="33">
        <v>4</v>
      </c>
      <c r="D153" s="4">
        <f t="shared" si="8"/>
        <v>1.4015416958654519E-3</v>
      </c>
      <c r="E153" s="4">
        <f t="shared" si="9"/>
        <v>0.18527365342646429</v>
      </c>
      <c r="F153" s="4">
        <f t="shared" si="10"/>
        <v>246</v>
      </c>
      <c r="G153" s="4">
        <f>F153*Variables_Weighted!$C$5</f>
        <v>27.333333330600002</v>
      </c>
      <c r="I153">
        <f t="shared" si="11"/>
        <v>9</v>
      </c>
    </row>
    <row r="154" spans="1:9" ht="15" thickBot="1">
      <c r="A154" s="2" t="s">
        <v>149</v>
      </c>
      <c r="B154" s="10">
        <v>11428</v>
      </c>
      <c r="C154" s="33">
        <v>2</v>
      </c>
      <c r="D154" s="4">
        <f t="shared" si="8"/>
        <v>1.7500875043752187E-4</v>
      </c>
      <c r="E154" s="4">
        <f t="shared" si="9"/>
        <v>2.3134888295376667E-2</v>
      </c>
      <c r="F154" s="4">
        <f t="shared" si="10"/>
        <v>127</v>
      </c>
      <c r="G154" s="4">
        <f>F154*Variables_Weighted!$C$5</f>
        <v>14.111111109700001</v>
      </c>
      <c r="I154">
        <f t="shared" si="11"/>
        <v>128</v>
      </c>
    </row>
    <row r="155" spans="1:9" ht="15" thickBot="1">
      <c r="A155" s="2" t="s">
        <v>150</v>
      </c>
      <c r="B155" s="10">
        <v>22540</v>
      </c>
      <c r="C155" s="33">
        <v>1</v>
      </c>
      <c r="D155" s="4">
        <f t="shared" si="8"/>
        <v>4.4365572315882877E-5</v>
      </c>
      <c r="E155" s="4">
        <f t="shared" si="9"/>
        <v>5.8648070860595506E-3</v>
      </c>
      <c r="F155" s="4">
        <f t="shared" si="10"/>
        <v>43</v>
      </c>
      <c r="G155" s="4">
        <f>F155*Variables_Weighted!$C$5</f>
        <v>4.7777777772999999</v>
      </c>
      <c r="I155">
        <f t="shared" si="11"/>
        <v>212</v>
      </c>
    </row>
    <row r="156" spans="1:9" ht="15" thickBot="1">
      <c r="A156" s="2" t="s">
        <v>151</v>
      </c>
      <c r="B156" s="11">
        <v>51</v>
      </c>
      <c r="C156" s="33">
        <v>0</v>
      </c>
      <c r="D156" s="4">
        <f t="shared" si="8"/>
        <v>0</v>
      </c>
      <c r="E156" s="4">
        <f t="shared" si="9"/>
        <v>0</v>
      </c>
      <c r="F156" s="4">
        <f t="shared" si="10"/>
        <v>1</v>
      </c>
      <c r="G156" s="4">
        <f>F156*Variables_Weighted!$C$5</f>
        <v>0.11111111110000001</v>
      </c>
      <c r="I156">
        <f t="shared" si="11"/>
        <v>254</v>
      </c>
    </row>
    <row r="157" spans="1:9" ht="15" thickBot="1">
      <c r="A157" s="2" t="s">
        <v>152</v>
      </c>
      <c r="B157" s="10">
        <v>317561</v>
      </c>
      <c r="C157" s="33">
        <v>12</v>
      </c>
      <c r="D157" s="4">
        <f t="shared" si="8"/>
        <v>3.7788015530874382E-5</v>
      </c>
      <c r="E157" s="4">
        <f t="shared" si="9"/>
        <v>4.9953017550561536E-3</v>
      </c>
      <c r="F157" s="4">
        <f t="shared" si="10"/>
        <v>34</v>
      </c>
      <c r="G157" s="4">
        <f>F157*Variables_Weighted!$C$5</f>
        <v>3.7777777774000003</v>
      </c>
      <c r="I157">
        <f t="shared" si="11"/>
        <v>221</v>
      </c>
    </row>
    <row r="158" spans="1:9" ht="15" thickBot="1">
      <c r="A158" s="2" t="s">
        <v>153</v>
      </c>
      <c r="B158" s="10">
        <v>5724</v>
      </c>
      <c r="C158" s="33">
        <v>4</v>
      </c>
      <c r="D158" s="4">
        <f t="shared" si="8"/>
        <v>6.9881201956673651E-4</v>
      </c>
      <c r="E158" s="4">
        <f t="shared" si="9"/>
        <v>9.237788380138523E-2</v>
      </c>
      <c r="F158" s="4">
        <f t="shared" si="10"/>
        <v>228</v>
      </c>
      <c r="G158" s="4">
        <f>F158*Variables_Weighted!$C$5</f>
        <v>25.333333330800002</v>
      </c>
      <c r="I158">
        <f t="shared" si="11"/>
        <v>27</v>
      </c>
    </row>
    <row r="159" spans="1:9" ht="15" thickBot="1">
      <c r="A159" s="9" t="s">
        <v>157</v>
      </c>
      <c r="B159" s="13">
        <v>13661</v>
      </c>
      <c r="C159" s="34">
        <v>2</v>
      </c>
      <c r="D159" s="4">
        <f t="shared" si="8"/>
        <v>1.4640216675206792E-4</v>
      </c>
      <c r="E159" s="4">
        <f t="shared" si="9"/>
        <v>1.9353305280694278E-2</v>
      </c>
      <c r="F159" s="4">
        <f t="shared" si="10"/>
        <v>110</v>
      </c>
      <c r="G159" s="4">
        <f>F159*Variables_Weighted!$C$5</f>
        <v>12.222222221000001</v>
      </c>
      <c r="I159">
        <f t="shared" si="11"/>
        <v>145</v>
      </c>
    </row>
    <row r="160" spans="1:9" ht="15" thickBot="1">
      <c r="A160" s="9" t="s">
        <v>158</v>
      </c>
      <c r="B160" s="13">
        <v>9560</v>
      </c>
      <c r="C160" s="34">
        <v>1</v>
      </c>
      <c r="D160" s="4">
        <f t="shared" si="8"/>
        <v>1.0460251046025104E-4</v>
      </c>
      <c r="E160" s="4">
        <f t="shared" si="9"/>
        <v>1.3827693694537893E-2</v>
      </c>
      <c r="F160" s="4">
        <f t="shared" si="10"/>
        <v>85</v>
      </c>
      <c r="G160" s="4">
        <f>F160*Variables_Weighted!$C$5</f>
        <v>9.4444444435000001</v>
      </c>
      <c r="I160">
        <f t="shared" si="11"/>
        <v>170</v>
      </c>
    </row>
    <row r="161" spans="1:9" ht="15" thickBot="1">
      <c r="A161" s="9" t="s">
        <v>159</v>
      </c>
      <c r="B161" s="13">
        <v>5217</v>
      </c>
      <c r="C161" s="34">
        <v>2</v>
      </c>
      <c r="D161" s="4">
        <f t="shared" si="8"/>
        <v>3.8336208548974505E-4</v>
      </c>
      <c r="E161" s="4">
        <f t="shared" si="9"/>
        <v>5.0677688985923813E-2</v>
      </c>
      <c r="F161" s="4">
        <f t="shared" si="10"/>
        <v>195</v>
      </c>
      <c r="G161" s="4">
        <f>F161*Variables_Weighted!$C$5</f>
        <v>21.666666664500003</v>
      </c>
      <c r="I161">
        <f t="shared" si="11"/>
        <v>60</v>
      </c>
    </row>
    <row r="162" spans="1:9" ht="15" thickBot="1">
      <c r="A162" s="9" t="s">
        <v>160</v>
      </c>
      <c r="B162" s="13">
        <v>3982</v>
      </c>
      <c r="C162" s="34">
        <v>1</v>
      </c>
      <c r="D162" s="4">
        <f t="shared" si="8"/>
        <v>2.5113008538422905E-4</v>
      </c>
      <c r="E162" s="4">
        <f t="shared" si="9"/>
        <v>3.3197577026565117E-2</v>
      </c>
      <c r="F162" s="4">
        <f t="shared" si="10"/>
        <v>159</v>
      </c>
      <c r="G162" s="4">
        <f>F162*Variables_Weighted!$C$5</f>
        <v>17.666666664900003</v>
      </c>
      <c r="I162">
        <f t="shared" si="11"/>
        <v>96</v>
      </c>
    </row>
    <row r="163" spans="1:9" ht="15" thickBot="1">
      <c r="A163" s="9" t="s">
        <v>161</v>
      </c>
      <c r="B163" s="13">
        <v>36125</v>
      </c>
      <c r="C163" s="34">
        <v>5</v>
      </c>
      <c r="D163" s="4">
        <f t="shared" si="8"/>
        <v>1.3840830449826991E-4</v>
      </c>
      <c r="E163" s="4">
        <f t="shared" si="9"/>
        <v>1.8296574632495819E-2</v>
      </c>
      <c r="F163" s="4">
        <f t="shared" si="10"/>
        <v>105</v>
      </c>
      <c r="G163" s="4">
        <f>F163*Variables_Weighted!$C$5</f>
        <v>11.666666665500001</v>
      </c>
      <c r="I163">
        <f t="shared" si="11"/>
        <v>150</v>
      </c>
    </row>
    <row r="164" spans="1:9" ht="15" thickBot="1">
      <c r="A164" s="9" t="s">
        <v>162</v>
      </c>
      <c r="B164" s="13">
        <v>57843</v>
      </c>
      <c r="C164" s="34">
        <v>1</v>
      </c>
      <c r="D164" s="4">
        <f t="shared" si="8"/>
        <v>1.728817661601231E-5</v>
      </c>
      <c r="E164" s="4">
        <f t="shared" si="9"/>
        <v>2.2853716390882611E-3</v>
      </c>
      <c r="F164" s="4">
        <f t="shared" si="10"/>
        <v>14</v>
      </c>
      <c r="G164" s="4">
        <f>F164*Variables_Weighted!$C$5</f>
        <v>1.5555555554</v>
      </c>
      <c r="I164">
        <f t="shared" si="11"/>
        <v>241</v>
      </c>
    </row>
    <row r="165" spans="1:9" ht="15" thickBot="1">
      <c r="A165" s="9" t="s">
        <v>154</v>
      </c>
      <c r="B165" s="13">
        <v>7497</v>
      </c>
      <c r="C165" s="34">
        <v>3</v>
      </c>
      <c r="D165" s="4">
        <f t="shared" si="8"/>
        <v>4.0016006402561027E-4</v>
      </c>
      <c r="E165" s="4">
        <f t="shared" si="9"/>
        <v>5.2898259991909675E-2</v>
      </c>
      <c r="F165" s="4">
        <f t="shared" si="10"/>
        <v>199</v>
      </c>
      <c r="G165" s="4">
        <f>F165*Variables_Weighted!$C$5</f>
        <v>22.111111108900001</v>
      </c>
      <c r="I165">
        <f t="shared" si="11"/>
        <v>56</v>
      </c>
    </row>
    <row r="166" spans="1:9" ht="15" thickBot="1">
      <c r="A166" s="9" t="s">
        <v>155</v>
      </c>
      <c r="B166" s="13">
        <v>266836</v>
      </c>
      <c r="C166" s="34">
        <v>21</v>
      </c>
      <c r="D166" s="4">
        <f t="shared" si="8"/>
        <v>7.8700025483817776E-5</v>
      </c>
      <c r="E166" s="4">
        <f t="shared" si="9"/>
        <v>1.040357292912286E-2</v>
      </c>
      <c r="F166" s="4">
        <f t="shared" si="10"/>
        <v>65</v>
      </c>
      <c r="G166" s="4">
        <f>F166*Variables_Weighted!$C$5</f>
        <v>7.2222222215</v>
      </c>
      <c r="I166">
        <f t="shared" si="11"/>
        <v>190</v>
      </c>
    </row>
    <row r="167" spans="1:9" ht="15" thickBot="1">
      <c r="A167" s="9" t="s">
        <v>156</v>
      </c>
      <c r="B167" s="14">
        <v>576</v>
      </c>
      <c r="C167" s="34">
        <v>1</v>
      </c>
      <c r="D167" s="4">
        <f t="shared" si="8"/>
        <v>1.736111111111111E-3</v>
      </c>
      <c r="E167" s="4">
        <f t="shared" si="9"/>
        <v>0.22950130506906644</v>
      </c>
      <c r="F167" s="4">
        <f t="shared" si="10"/>
        <v>250</v>
      </c>
      <c r="G167" s="4">
        <f>F167*Variables_Weighted!$C$5</f>
        <v>27.777777775000001</v>
      </c>
      <c r="I167">
        <f t="shared" si="11"/>
        <v>5</v>
      </c>
    </row>
    <row r="168" spans="1:9" ht="15" thickBot="1">
      <c r="A168" s="2" t="s">
        <v>163</v>
      </c>
      <c r="B168" s="10">
        <v>53723</v>
      </c>
      <c r="C168" s="33">
        <v>5</v>
      </c>
      <c r="D168" s="4">
        <f t="shared" si="8"/>
        <v>9.3070007259460572E-5</v>
      </c>
      <c r="E168" s="4">
        <f t="shared" si="9"/>
        <v>1.2303180362208205E-2</v>
      </c>
      <c r="F168" s="4">
        <f t="shared" si="10"/>
        <v>75</v>
      </c>
      <c r="G168" s="4">
        <f>F168*Variables_Weighted!$C$5</f>
        <v>8.3333333325000005</v>
      </c>
      <c r="I168">
        <f t="shared" si="11"/>
        <v>180</v>
      </c>
    </row>
    <row r="169" spans="1:9" ht="15" thickBot="1">
      <c r="A169" s="2" t="s">
        <v>164</v>
      </c>
      <c r="B169" s="10">
        <v>1968</v>
      </c>
      <c r="C169" s="33">
        <v>1</v>
      </c>
      <c r="D169" s="4">
        <f t="shared" si="8"/>
        <v>5.0813008130081306E-4</v>
      </c>
      <c r="E169" s="4">
        <f t="shared" si="9"/>
        <v>6.7171113678751157E-2</v>
      </c>
      <c r="F169" s="4">
        <f t="shared" si="10"/>
        <v>210</v>
      </c>
      <c r="G169" s="4">
        <f>F169*Variables_Weighted!$C$5</f>
        <v>23.333333331000002</v>
      </c>
      <c r="I169">
        <f t="shared" si="11"/>
        <v>45</v>
      </c>
    </row>
    <row r="170" spans="1:9" ht="15" thickBot="1">
      <c r="A170" s="2" t="s">
        <v>165</v>
      </c>
      <c r="B170" s="10">
        <v>171999</v>
      </c>
      <c r="C170" s="33">
        <v>3</v>
      </c>
      <c r="D170" s="4">
        <f t="shared" si="8"/>
        <v>1.7441961871871348E-5</v>
      </c>
      <c r="E170" s="4">
        <f t="shared" si="9"/>
        <v>2.3057009352341977E-3</v>
      </c>
      <c r="F170" s="4">
        <f t="shared" si="10"/>
        <v>16</v>
      </c>
      <c r="G170" s="4">
        <f>F170*Variables_Weighted!$C$5</f>
        <v>1.7777777776000001</v>
      </c>
      <c r="I170">
        <f t="shared" si="11"/>
        <v>239</v>
      </c>
    </row>
    <row r="171" spans="1:9" ht="15" thickBot="1">
      <c r="A171" s="2" t="s">
        <v>166</v>
      </c>
      <c r="B171" s="10">
        <v>25628</v>
      </c>
      <c r="C171" s="33">
        <v>6</v>
      </c>
      <c r="D171" s="4">
        <f t="shared" si="8"/>
        <v>2.3411893241766818E-4</v>
      </c>
      <c r="E171" s="4">
        <f t="shared" si="9"/>
        <v>3.0948825905989293E-2</v>
      </c>
      <c r="F171" s="4">
        <f t="shared" si="10"/>
        <v>150</v>
      </c>
      <c r="G171" s="4">
        <f>F171*Variables_Weighted!$C$5</f>
        <v>16.666666665000001</v>
      </c>
      <c r="I171">
        <f t="shared" si="11"/>
        <v>105</v>
      </c>
    </row>
    <row r="172" spans="1:9" ht="15" thickBot="1">
      <c r="A172" s="2" t="s">
        <v>167</v>
      </c>
      <c r="B172" s="10">
        <v>4500</v>
      </c>
      <c r="C172" s="33">
        <v>3</v>
      </c>
      <c r="D172" s="4">
        <f t="shared" si="8"/>
        <v>6.6666666666666664E-4</v>
      </c>
      <c r="E172" s="4">
        <f t="shared" si="9"/>
        <v>8.8128501146521515E-2</v>
      </c>
      <c r="F172" s="4">
        <f t="shared" si="10"/>
        <v>226</v>
      </c>
      <c r="G172" s="4">
        <f>F172*Variables_Weighted!$C$5</f>
        <v>25.111111108600003</v>
      </c>
      <c r="I172">
        <f t="shared" si="11"/>
        <v>29</v>
      </c>
    </row>
    <row r="173" spans="1:9" ht="15" thickBot="1">
      <c r="A173" s="2" t="s">
        <v>168</v>
      </c>
      <c r="B173" s="10">
        <v>8943</v>
      </c>
      <c r="C173" s="33">
        <v>3</v>
      </c>
      <c r="D173" s="4">
        <f t="shared" si="8"/>
        <v>3.3545790003354579E-4</v>
      </c>
      <c r="E173" s="4">
        <f t="shared" si="9"/>
        <v>4.4345102891574062E-2</v>
      </c>
      <c r="F173" s="4">
        <f t="shared" si="10"/>
        <v>183</v>
      </c>
      <c r="G173" s="4">
        <f>F173*Variables_Weighted!$C$5</f>
        <v>20.3333333313</v>
      </c>
      <c r="I173">
        <f t="shared" si="11"/>
        <v>72</v>
      </c>
    </row>
    <row r="174" spans="1:9" ht="15" thickBot="1">
      <c r="A174" s="2" t="s">
        <v>169</v>
      </c>
      <c r="B174" s="10">
        <v>21063</v>
      </c>
      <c r="C174" s="33">
        <v>7</v>
      </c>
      <c r="D174" s="4">
        <f t="shared" si="8"/>
        <v>3.3233632436025255E-4</v>
      </c>
      <c r="E174" s="4">
        <f t="shared" si="9"/>
        <v>4.3932453213619896E-2</v>
      </c>
      <c r="F174" s="4">
        <f t="shared" si="10"/>
        <v>182</v>
      </c>
      <c r="G174" s="4">
        <f>F174*Variables_Weighted!$C$5</f>
        <v>20.222222220200003</v>
      </c>
      <c r="I174">
        <f t="shared" si="11"/>
        <v>73</v>
      </c>
    </row>
    <row r="175" spans="1:9" ht="15" thickBot="1">
      <c r="A175" s="2" t="s">
        <v>170</v>
      </c>
      <c r="B175" s="10">
        <v>678490</v>
      </c>
      <c r="C175" s="33">
        <v>6</v>
      </c>
      <c r="D175" s="4">
        <f t="shared" si="8"/>
        <v>8.8431664431310705E-6</v>
      </c>
      <c r="E175" s="4">
        <f t="shared" si="9"/>
        <v>1.1690025060335358E-3</v>
      </c>
      <c r="F175" s="4">
        <f t="shared" si="10"/>
        <v>4</v>
      </c>
      <c r="G175" s="4">
        <f>F175*Variables_Weighted!$C$5</f>
        <v>0.44444444440000003</v>
      </c>
      <c r="I175">
        <f t="shared" si="11"/>
        <v>251</v>
      </c>
    </row>
    <row r="176" spans="1:9" ht="15" thickBot="1">
      <c r="A176" s="2" t="s">
        <v>171</v>
      </c>
      <c r="B176" s="10">
        <v>20996</v>
      </c>
      <c r="C176" s="33">
        <v>2</v>
      </c>
      <c r="D176" s="4">
        <f t="shared" si="8"/>
        <v>9.5256239283673087E-5</v>
      </c>
      <c r="E176" s="4">
        <f t="shared" si="9"/>
        <v>1.2592184389386767E-2</v>
      </c>
      <c r="F176" s="4">
        <f t="shared" si="10"/>
        <v>79</v>
      </c>
      <c r="G176" s="4">
        <f>F176*Variables_Weighted!$C$5</f>
        <v>8.7777777769000007</v>
      </c>
      <c r="I176">
        <f t="shared" si="11"/>
        <v>176</v>
      </c>
    </row>
    <row r="177" spans="1:9" ht="15" thickBot="1">
      <c r="A177" s="2" t="s">
        <v>172</v>
      </c>
      <c r="B177" s="10">
        <v>12083</v>
      </c>
      <c r="C177" s="33">
        <v>2</v>
      </c>
      <c r="D177" s="4">
        <f t="shared" si="8"/>
        <v>1.6552180749813787E-4</v>
      </c>
      <c r="E177" s="4">
        <f t="shared" si="9"/>
        <v>2.1880783202810936E-2</v>
      </c>
      <c r="F177" s="4">
        <f t="shared" si="10"/>
        <v>124</v>
      </c>
      <c r="G177" s="4">
        <f>F177*Variables_Weighted!$C$5</f>
        <v>13.777777776400001</v>
      </c>
      <c r="I177">
        <f t="shared" si="11"/>
        <v>131</v>
      </c>
    </row>
    <row r="178" spans="1:9" ht="15" thickBot="1">
      <c r="A178" s="2" t="s">
        <v>173</v>
      </c>
      <c r="B178" s="10">
        <v>1032</v>
      </c>
      <c r="C178" s="33">
        <v>1</v>
      </c>
      <c r="D178" s="4">
        <f t="shared" si="8"/>
        <v>9.6899224806201549E-4</v>
      </c>
      <c r="E178" s="4">
        <f t="shared" si="9"/>
        <v>0.12809375166645567</v>
      </c>
      <c r="F178" s="4">
        <f t="shared" si="10"/>
        <v>240</v>
      </c>
      <c r="G178" s="4">
        <f>F178*Variables_Weighted!$C$5</f>
        <v>26.666666664000001</v>
      </c>
      <c r="I178">
        <f t="shared" si="11"/>
        <v>15</v>
      </c>
    </row>
    <row r="179" spans="1:9" ht="15" thickBot="1">
      <c r="A179" s="2" t="s">
        <v>174</v>
      </c>
      <c r="B179" s="10">
        <v>64862</v>
      </c>
      <c r="C179" s="33">
        <v>10</v>
      </c>
      <c r="D179" s="4">
        <f t="shared" si="8"/>
        <v>1.5417347599518979E-4</v>
      </c>
      <c r="E179" s="4">
        <f t="shared" si="9"/>
        <v>2.0380616034007936E-2</v>
      </c>
      <c r="F179" s="4">
        <f t="shared" si="10"/>
        <v>116</v>
      </c>
      <c r="G179" s="4">
        <f>F179*Variables_Weighted!$C$5</f>
        <v>12.8888888876</v>
      </c>
      <c r="I179">
        <f t="shared" si="11"/>
        <v>139</v>
      </c>
    </row>
    <row r="180" spans="1:9" ht="15" thickBot="1">
      <c r="A180" s="2" t="s">
        <v>175</v>
      </c>
      <c r="B180" s="10">
        <v>54636</v>
      </c>
      <c r="C180" s="33">
        <v>7</v>
      </c>
      <c r="D180" s="4">
        <f t="shared" si="8"/>
        <v>1.2812065304927155E-4</v>
      </c>
      <c r="E180" s="4">
        <f t="shared" si="9"/>
        <v>1.6936621678718719E-2</v>
      </c>
      <c r="F180" s="4">
        <f t="shared" si="10"/>
        <v>98</v>
      </c>
      <c r="G180" s="4">
        <f>F180*Variables_Weighted!$C$5</f>
        <v>10.8888888878</v>
      </c>
      <c r="I180">
        <f t="shared" si="11"/>
        <v>157</v>
      </c>
    </row>
    <row r="181" spans="1:9" ht="15" thickBot="1">
      <c r="A181" s="2" t="s">
        <v>176</v>
      </c>
      <c r="B181" s="10">
        <v>12052</v>
      </c>
      <c r="C181" s="33">
        <v>3</v>
      </c>
      <c r="D181" s="4">
        <f t="shared" si="8"/>
        <v>2.4892134085628941E-4</v>
      </c>
      <c r="E181" s="4">
        <f t="shared" si="9"/>
        <v>3.2905597009570763E-2</v>
      </c>
      <c r="F181" s="4">
        <f t="shared" si="10"/>
        <v>155</v>
      </c>
      <c r="G181" s="4">
        <f>F181*Variables_Weighted!$C$5</f>
        <v>17.222222220500001</v>
      </c>
      <c r="I181">
        <f t="shared" si="11"/>
        <v>100</v>
      </c>
    </row>
    <row r="182" spans="1:9" ht="15" thickBot="1">
      <c r="A182" s="2" t="s">
        <v>177</v>
      </c>
      <c r="B182" s="10">
        <v>14473</v>
      </c>
      <c r="C182" s="33">
        <v>4</v>
      </c>
      <c r="D182" s="4">
        <f t="shared" si="8"/>
        <v>2.7637670144406825E-4</v>
      </c>
      <c r="E182" s="4">
        <f t="shared" si="9"/>
        <v>3.6534996675128106E-2</v>
      </c>
      <c r="F182" s="4">
        <f t="shared" si="10"/>
        <v>166</v>
      </c>
      <c r="G182" s="4">
        <f>F182*Variables_Weighted!$C$5</f>
        <v>18.444444442600002</v>
      </c>
      <c r="I182">
        <f t="shared" si="11"/>
        <v>89</v>
      </c>
    </row>
    <row r="183" spans="1:9" ht="15" thickBot="1">
      <c r="A183" s="2" t="s">
        <v>178</v>
      </c>
      <c r="B183" s="10">
        <v>351674</v>
      </c>
      <c r="C183" s="33">
        <v>15</v>
      </c>
      <c r="D183" s="4">
        <f t="shared" si="8"/>
        <v>4.2653138986675162E-5</v>
      </c>
      <c r="E183" s="4">
        <f t="shared" si="9"/>
        <v>5.6384358121349155E-3</v>
      </c>
      <c r="F183" s="4">
        <f t="shared" si="10"/>
        <v>42</v>
      </c>
      <c r="G183" s="4">
        <f>F183*Variables_Weighted!$C$5</f>
        <v>4.6666666662000003</v>
      </c>
      <c r="I183">
        <f t="shared" si="11"/>
        <v>213</v>
      </c>
    </row>
    <row r="184" spans="1:9" ht="15" thickBot="1">
      <c r="A184" s="2" t="s">
        <v>179</v>
      </c>
      <c r="B184" s="10">
        <v>9606</v>
      </c>
      <c r="C184" s="33">
        <v>1</v>
      </c>
      <c r="D184" s="4">
        <f t="shared" si="8"/>
        <v>1.0410160316468874E-4</v>
      </c>
      <c r="E184" s="4">
        <f t="shared" si="9"/>
        <v>1.3761477380780998E-2</v>
      </c>
      <c r="F184" s="4">
        <f t="shared" si="10"/>
        <v>84</v>
      </c>
      <c r="G184" s="4">
        <f>F184*Variables_Weighted!$C$5</f>
        <v>9.3333333324000005</v>
      </c>
      <c r="I184">
        <f t="shared" si="11"/>
        <v>171</v>
      </c>
    </row>
    <row r="185" spans="1:9" ht="15" thickBot="1">
      <c r="A185" s="2" t="s">
        <v>180</v>
      </c>
      <c r="B185" s="10">
        <v>1752</v>
      </c>
      <c r="C185" s="33">
        <v>4</v>
      </c>
      <c r="D185" s="4">
        <f t="shared" si="8"/>
        <v>2.2831050228310501E-3</v>
      </c>
      <c r="E185" s="4">
        <f t="shared" si="9"/>
        <v>0.30180993543329282</v>
      </c>
      <c r="F185" s="4">
        <f t="shared" si="10"/>
        <v>251</v>
      </c>
      <c r="G185" s="4">
        <f>F185*Variables_Weighted!$C$5</f>
        <v>27.888888886100002</v>
      </c>
      <c r="I185">
        <f t="shared" si="11"/>
        <v>4</v>
      </c>
    </row>
    <row r="186" spans="1:9" ht="15" thickBot="1">
      <c r="A186" s="2" t="s">
        <v>181</v>
      </c>
      <c r="B186" s="10">
        <v>84934</v>
      </c>
      <c r="C186" s="33">
        <v>5</v>
      </c>
      <c r="D186" s="4">
        <f t="shared" si="8"/>
        <v>5.8869239644900747E-5</v>
      </c>
      <c r="E186" s="4">
        <f t="shared" si="9"/>
        <v>7.782086780310728E-3</v>
      </c>
      <c r="F186" s="4">
        <f t="shared" si="10"/>
        <v>53</v>
      </c>
      <c r="G186" s="4">
        <f>F186*Variables_Weighted!$C$5</f>
        <v>5.8888888883000003</v>
      </c>
      <c r="I186">
        <f t="shared" si="11"/>
        <v>202</v>
      </c>
    </row>
    <row r="187" spans="1:9" ht="15" thickBot="1">
      <c r="A187" s="2" t="s">
        <v>182</v>
      </c>
      <c r="B187" s="10">
        <v>29239</v>
      </c>
      <c r="C187" s="33">
        <v>6</v>
      </c>
      <c r="D187" s="4">
        <f t="shared" si="8"/>
        <v>2.0520537638086118E-4</v>
      </c>
      <c r="E187" s="4">
        <f t="shared" si="9"/>
        <v>2.7126663371479655E-2</v>
      </c>
      <c r="F187" s="4">
        <f t="shared" si="10"/>
        <v>144</v>
      </c>
      <c r="G187" s="4">
        <f>F187*Variables_Weighted!$C$5</f>
        <v>15.999999998400002</v>
      </c>
      <c r="I187">
        <f t="shared" si="11"/>
        <v>111</v>
      </c>
    </row>
    <row r="188" spans="1:9" ht="15" thickBot="1">
      <c r="A188" s="2" t="s">
        <v>183</v>
      </c>
      <c r="B188" s="10">
        <v>22677</v>
      </c>
      <c r="C188" s="33">
        <v>4</v>
      </c>
      <c r="D188" s="4">
        <f t="shared" si="8"/>
        <v>1.7639017506724877E-4</v>
      </c>
      <c r="E188" s="4">
        <f t="shared" si="9"/>
        <v>2.3317502618473745E-2</v>
      </c>
      <c r="F188" s="4">
        <f t="shared" si="10"/>
        <v>128</v>
      </c>
      <c r="G188" s="4">
        <f>F188*Variables_Weighted!$C$5</f>
        <v>14.222222220800001</v>
      </c>
      <c r="I188">
        <f t="shared" si="11"/>
        <v>127</v>
      </c>
    </row>
    <row r="189" spans="1:9" ht="15" thickBot="1">
      <c r="A189" s="2" t="s">
        <v>184</v>
      </c>
      <c r="B189" s="10">
        <v>165834</v>
      </c>
      <c r="C189" s="33">
        <v>9</v>
      </c>
      <c r="D189" s="4">
        <f t="shared" si="8"/>
        <v>5.4271138608488005E-5</v>
      </c>
      <c r="E189" s="4">
        <f t="shared" si="9"/>
        <v>7.1742511516217451E-3</v>
      </c>
      <c r="F189" s="4">
        <f t="shared" si="10"/>
        <v>49</v>
      </c>
      <c r="G189" s="4">
        <f>F189*Variables_Weighted!$C$5</f>
        <v>5.4444444439000002</v>
      </c>
      <c r="I189">
        <f t="shared" si="11"/>
        <v>206</v>
      </c>
    </row>
    <row r="190" spans="1:9" ht="15" thickBot="1">
      <c r="A190" s="2" t="s">
        <v>185</v>
      </c>
      <c r="B190" s="10">
        <v>9620</v>
      </c>
      <c r="C190" s="33">
        <v>4</v>
      </c>
      <c r="D190" s="4">
        <f t="shared" si="8"/>
        <v>4.1580041580041582E-4</v>
      </c>
      <c r="E190" s="4">
        <f t="shared" si="9"/>
        <v>5.4965801130886602E-2</v>
      </c>
      <c r="F190" s="4">
        <f t="shared" si="10"/>
        <v>203</v>
      </c>
      <c r="G190" s="4">
        <f>F190*Variables_Weighted!$C$5</f>
        <v>22.5555555533</v>
      </c>
      <c r="I190">
        <f t="shared" si="11"/>
        <v>52</v>
      </c>
    </row>
    <row r="191" spans="1:9" ht="15" thickBot="1">
      <c r="A191" s="2" t="s">
        <v>186</v>
      </c>
      <c r="B191" s="10">
        <v>14735</v>
      </c>
      <c r="C191" s="33">
        <v>3</v>
      </c>
      <c r="D191" s="4">
        <f t="shared" si="8"/>
        <v>2.0359687818120121E-4</v>
      </c>
      <c r="E191" s="4">
        <f t="shared" si="9"/>
        <v>2.6914031568330287E-2</v>
      </c>
      <c r="F191" s="4">
        <f t="shared" si="10"/>
        <v>142</v>
      </c>
      <c r="G191" s="4">
        <f>F191*Variables_Weighted!$C$5</f>
        <v>15.777777776200001</v>
      </c>
      <c r="I191">
        <f t="shared" si="11"/>
        <v>113</v>
      </c>
    </row>
    <row r="192" spans="1:9" ht="15" thickBot="1">
      <c r="A192" s="2" t="s">
        <v>187</v>
      </c>
      <c r="B192" s="10">
        <v>53255</v>
      </c>
      <c r="C192" s="33">
        <v>6</v>
      </c>
      <c r="D192" s="4">
        <f t="shared" si="8"/>
        <v>1.1266547741996057E-4</v>
      </c>
      <c r="E192" s="4">
        <f t="shared" si="9"/>
        <v>1.4893559483967584E-2</v>
      </c>
      <c r="F192" s="4">
        <f t="shared" si="10"/>
        <v>90</v>
      </c>
      <c r="G192" s="4">
        <f>F192*Variables_Weighted!$C$5</f>
        <v>9.9999999989999999</v>
      </c>
      <c r="I192">
        <f t="shared" si="11"/>
        <v>165</v>
      </c>
    </row>
    <row r="193" spans="1:9" ht="15" thickBot="1">
      <c r="A193" s="2" t="s">
        <v>188</v>
      </c>
      <c r="B193" s="10">
        <v>115645</v>
      </c>
      <c r="C193" s="33">
        <v>4</v>
      </c>
      <c r="D193" s="4">
        <f t="shared" si="8"/>
        <v>3.4588611699597904E-5</v>
      </c>
      <c r="E193" s="4">
        <f t="shared" si="9"/>
        <v>4.5723637587369017E-3</v>
      </c>
      <c r="F193" s="4">
        <f t="shared" si="10"/>
        <v>30</v>
      </c>
      <c r="G193" s="4">
        <f>F193*Variables_Weighted!$C$5</f>
        <v>3.3333333330000001</v>
      </c>
      <c r="I193">
        <f t="shared" si="11"/>
        <v>225</v>
      </c>
    </row>
    <row r="194" spans="1:9" ht="15" thickBot="1">
      <c r="A194" s="2" t="s">
        <v>189</v>
      </c>
      <c r="B194" s="10">
        <v>5939</v>
      </c>
      <c r="C194" s="33">
        <v>2</v>
      </c>
      <c r="D194" s="4">
        <f t="shared" si="8"/>
        <v>3.3675702980299712E-4</v>
      </c>
      <c r="E194" s="4">
        <f t="shared" si="9"/>
        <v>4.4516838430638916E-2</v>
      </c>
      <c r="F194" s="4">
        <f t="shared" si="10"/>
        <v>184</v>
      </c>
      <c r="G194" s="4">
        <f>F194*Variables_Weighted!$C$5</f>
        <v>20.444444442400002</v>
      </c>
      <c r="I194">
        <f t="shared" si="11"/>
        <v>71</v>
      </c>
    </row>
    <row r="195" spans="1:9" ht="15" thickBot="1">
      <c r="A195" s="2" t="s">
        <v>190</v>
      </c>
      <c r="B195" s="10">
        <v>12823</v>
      </c>
      <c r="C195" s="33">
        <v>1</v>
      </c>
      <c r="D195" s="4">
        <f t="shared" si="8"/>
        <v>7.7984870935038597E-5</v>
      </c>
      <c r="E195" s="4">
        <f t="shared" si="9"/>
        <v>1.0309034681414822E-2</v>
      </c>
      <c r="F195" s="4">
        <f t="shared" si="10"/>
        <v>63</v>
      </c>
      <c r="G195" s="4">
        <f>F195*Variables_Weighted!$C$5</f>
        <v>6.9999999993000008</v>
      </c>
      <c r="I195">
        <f t="shared" si="11"/>
        <v>192</v>
      </c>
    </row>
    <row r="196" spans="1:9" ht="15" thickBot="1">
      <c r="A196" s="2" t="s">
        <v>191</v>
      </c>
      <c r="B196" s="10">
        <v>146140</v>
      </c>
      <c r="C196" s="33">
        <v>1</v>
      </c>
      <c r="D196" s="4">
        <f t="shared" si="8"/>
        <v>6.842753524018065E-6</v>
      </c>
      <c r="E196" s="4">
        <f t="shared" si="9"/>
        <v>9.0456241768018528E-4</v>
      </c>
      <c r="F196" s="4">
        <f t="shared" si="10"/>
        <v>3</v>
      </c>
      <c r="G196" s="4">
        <f>F196*Variables_Weighted!$C$5</f>
        <v>0.33333333330000003</v>
      </c>
      <c r="I196">
        <f t="shared" si="11"/>
        <v>252</v>
      </c>
    </row>
    <row r="197" spans="1:9" ht="15" thickBot="1">
      <c r="A197" s="2" t="s">
        <v>192</v>
      </c>
      <c r="B197" s="10">
        <v>3135</v>
      </c>
      <c r="C197" s="33">
        <v>1</v>
      </c>
      <c r="D197" s="4">
        <f t="shared" si="8"/>
        <v>3.1897926634768739E-4</v>
      </c>
      <c r="E197" s="4">
        <f t="shared" si="9"/>
        <v>4.2166746960058142E-2</v>
      </c>
      <c r="F197" s="4">
        <f t="shared" si="10"/>
        <v>178</v>
      </c>
      <c r="G197" s="4">
        <f>F197*Variables_Weighted!$C$5</f>
        <v>19.777777775800001</v>
      </c>
      <c r="I197">
        <f t="shared" si="11"/>
        <v>77</v>
      </c>
    </row>
    <row r="198" spans="1:9" ht="15" thickBot="1">
      <c r="A198" s="2" t="s">
        <v>193</v>
      </c>
      <c r="B198" s="10">
        <v>2840</v>
      </c>
      <c r="C198" s="33">
        <v>2</v>
      </c>
      <c r="D198" s="4">
        <f t="shared" ref="D198:D259" si="12">C198/B198</f>
        <v>7.0422535211267609E-4</v>
      </c>
      <c r="E198" s="4">
        <f t="shared" si="9"/>
        <v>9.3093487126607241E-2</v>
      </c>
      <c r="F198" s="4">
        <f t="shared" si="10"/>
        <v>229</v>
      </c>
      <c r="G198" s="4">
        <f>F198*Variables_Weighted!$C$5</f>
        <v>25.4444444419</v>
      </c>
      <c r="I198">
        <f t="shared" si="11"/>
        <v>26</v>
      </c>
    </row>
    <row r="199" spans="1:9" ht="15" thickBot="1">
      <c r="A199" s="2" t="s">
        <v>194</v>
      </c>
      <c r="B199" s="10">
        <v>11542</v>
      </c>
      <c r="C199" s="33">
        <v>4</v>
      </c>
      <c r="D199" s="4">
        <f t="shared" si="12"/>
        <v>3.4656038814763474E-4</v>
      </c>
      <c r="E199" s="4">
        <f t="shared" ref="E199:E259" si="13">(D199-MIN(D$6:D$259))/(MAX(D$6:D$259) - MIN(D$6-D$259))</f>
        <v>4.5812771346311655E-2</v>
      </c>
      <c r="F199" s="4">
        <f t="shared" ref="F199:F259" si="14">RANK(E199,E$6:E$259, 1)</f>
        <v>188</v>
      </c>
      <c r="G199" s="4">
        <f>F199*Variables_Weighted!$C$5</f>
        <v>20.8888888868</v>
      </c>
      <c r="I199">
        <f t="shared" ref="I199:I259" si="15">RANK(E199,E$6:E$259, 0)</f>
        <v>67</v>
      </c>
    </row>
    <row r="200" spans="1:9" ht="15" thickBot="1">
      <c r="A200" s="2" t="s">
        <v>195</v>
      </c>
      <c r="B200" s="10">
        <v>12905</v>
      </c>
      <c r="C200" s="33">
        <v>2</v>
      </c>
      <c r="D200" s="4">
        <f t="shared" si="12"/>
        <v>1.5497869043006585E-4</v>
      </c>
      <c r="E200" s="4">
        <f t="shared" si="13"/>
        <v>2.0487059545878691E-2</v>
      </c>
      <c r="F200" s="4">
        <f t="shared" si="14"/>
        <v>117</v>
      </c>
      <c r="G200" s="4">
        <f>F200*Variables_Weighted!$C$5</f>
        <v>12.999999998700002</v>
      </c>
      <c r="I200">
        <f t="shared" si="15"/>
        <v>138</v>
      </c>
    </row>
    <row r="201" spans="1:9" ht="15" thickBot="1">
      <c r="A201" s="2" t="s">
        <v>196</v>
      </c>
      <c r="B201" s="10">
        <v>6632</v>
      </c>
      <c r="C201" s="33">
        <v>3</v>
      </c>
      <c r="D201" s="4">
        <f t="shared" si="12"/>
        <v>4.5235223160434258E-4</v>
      </c>
      <c r="E201" s="4">
        <f t="shared" si="13"/>
        <v>5.9797686242362307E-2</v>
      </c>
      <c r="F201" s="4">
        <f t="shared" si="14"/>
        <v>207</v>
      </c>
      <c r="G201" s="4">
        <f>F201*Variables_Weighted!$C$5</f>
        <v>22.999999997700002</v>
      </c>
      <c r="I201">
        <f t="shared" si="15"/>
        <v>48</v>
      </c>
    </row>
    <row r="202" spans="1:9" ht="15" thickBot="1">
      <c r="A202" s="2" t="s">
        <v>197</v>
      </c>
      <c r="B202" s="11">
        <v>803</v>
      </c>
      <c r="C202" s="33">
        <v>6</v>
      </c>
      <c r="D202" s="4">
        <f t="shared" si="12"/>
        <v>7.4719800747198011E-3</v>
      </c>
      <c r="E202" s="4">
        <f t="shared" si="13"/>
        <v>0.98774160687259482</v>
      </c>
      <c r="F202" s="4">
        <f t="shared" si="14"/>
        <v>254</v>
      </c>
      <c r="G202" s="4">
        <f>F202*Variables_Weighted!$C$5</f>
        <v>28.222222219400003</v>
      </c>
      <c r="I202">
        <f t="shared" si="15"/>
        <v>1</v>
      </c>
    </row>
    <row r="203" spans="1:9" ht="15" thickBot="1">
      <c r="A203" s="2" t="s">
        <v>198</v>
      </c>
      <c r="B203" s="10">
        <v>17153</v>
      </c>
      <c r="C203" s="33">
        <v>5</v>
      </c>
      <c r="D203" s="4">
        <f t="shared" si="12"/>
        <v>2.9149419926543461E-4</v>
      </c>
      <c r="E203" s="4">
        <f t="shared" si="13"/>
        <v>3.8533420311252335E-2</v>
      </c>
      <c r="F203" s="4">
        <f t="shared" si="14"/>
        <v>173</v>
      </c>
      <c r="G203" s="4">
        <f>F203*Variables_Weighted!$C$5</f>
        <v>19.222222220300001</v>
      </c>
      <c r="I203">
        <f t="shared" si="15"/>
        <v>82</v>
      </c>
    </row>
    <row r="204" spans="1:9" ht="15" thickBot="1">
      <c r="A204" s="2" t="s">
        <v>199</v>
      </c>
      <c r="B204" s="10">
        <v>123208</v>
      </c>
      <c r="C204" s="33">
        <v>2</v>
      </c>
      <c r="D204" s="4">
        <f t="shared" si="12"/>
        <v>1.6232712161547951E-5</v>
      </c>
      <c r="E204" s="4">
        <f t="shared" si="13"/>
        <v>2.1458468885101984E-3</v>
      </c>
      <c r="F204" s="4">
        <f t="shared" si="14"/>
        <v>10</v>
      </c>
      <c r="G204" s="4">
        <f>F204*Variables_Weighted!$C$5</f>
        <v>1.111111111</v>
      </c>
      <c r="I204">
        <f t="shared" si="15"/>
        <v>245</v>
      </c>
    </row>
    <row r="205" spans="1:9" ht="15" thickBot="1">
      <c r="A205" s="2" t="s">
        <v>200</v>
      </c>
      <c r="B205" s="10">
        <v>9859</v>
      </c>
      <c r="C205" s="33">
        <v>4</v>
      </c>
      <c r="D205" s="4">
        <f t="shared" si="12"/>
        <v>4.0572066132467795E-4</v>
      </c>
      <c r="E205" s="4">
        <f t="shared" si="13"/>
        <v>5.3633330650079018E-2</v>
      </c>
      <c r="F205" s="4">
        <f t="shared" si="14"/>
        <v>201</v>
      </c>
      <c r="G205" s="4">
        <f>F205*Variables_Weighted!$C$5</f>
        <v>22.3333333311</v>
      </c>
      <c r="I205">
        <f t="shared" si="15"/>
        <v>54</v>
      </c>
    </row>
    <row r="206" spans="1:9" ht="15" thickBot="1">
      <c r="A206" s="2" t="s">
        <v>201</v>
      </c>
      <c r="B206" s="10">
        <v>53333</v>
      </c>
      <c r="C206" s="33">
        <v>8</v>
      </c>
      <c r="D206" s="4">
        <f t="shared" si="12"/>
        <v>1.5000093750585942E-4</v>
      </c>
      <c r="E206" s="4">
        <f t="shared" si="13"/>
        <v>1.982903668944665E-2</v>
      </c>
      <c r="F206" s="4">
        <f t="shared" si="14"/>
        <v>113</v>
      </c>
      <c r="G206" s="4">
        <f>F206*Variables_Weighted!$C$5</f>
        <v>12.555555554300001</v>
      </c>
      <c r="I206">
        <f t="shared" si="15"/>
        <v>142</v>
      </c>
    </row>
    <row r="207" spans="1:9" ht="15" thickBot="1">
      <c r="A207" s="2" t="s">
        <v>202</v>
      </c>
      <c r="B207" s="10">
        <v>10048</v>
      </c>
      <c r="C207" s="33">
        <v>3</v>
      </c>
      <c r="D207" s="4">
        <f t="shared" si="12"/>
        <v>2.9856687898089171E-4</v>
      </c>
      <c r="E207" s="4">
        <f t="shared" si="13"/>
        <v>3.9468377304871301E-2</v>
      </c>
      <c r="F207" s="4">
        <f t="shared" si="14"/>
        <v>174</v>
      </c>
      <c r="G207" s="4">
        <f>F207*Variables_Weighted!$C$5</f>
        <v>19.333333331400002</v>
      </c>
      <c r="I207">
        <f t="shared" si="15"/>
        <v>81</v>
      </c>
    </row>
    <row r="208" spans="1:9" ht="15" thickBot="1">
      <c r="A208" s="2" t="s">
        <v>203</v>
      </c>
      <c r="B208" s="10">
        <v>7857</v>
      </c>
      <c r="C208" s="33">
        <v>2</v>
      </c>
      <c r="D208" s="4">
        <f t="shared" si="12"/>
        <v>2.5455008272877688E-4</v>
      </c>
      <c r="E208" s="4">
        <f t="shared" si="13"/>
        <v>3.3649675886415237E-2</v>
      </c>
      <c r="F208" s="4">
        <f t="shared" si="14"/>
        <v>161</v>
      </c>
      <c r="G208" s="4">
        <f>F208*Variables_Weighted!$C$5</f>
        <v>17.888888887100002</v>
      </c>
      <c r="I208">
        <f t="shared" si="15"/>
        <v>94</v>
      </c>
    </row>
    <row r="209" spans="1:9" ht="15" thickBot="1">
      <c r="A209" s="2" t="s">
        <v>204</v>
      </c>
      <c r="B209" s="10">
        <v>28348</v>
      </c>
      <c r="C209" s="33">
        <v>2</v>
      </c>
      <c r="D209" s="4">
        <f t="shared" si="12"/>
        <v>7.0551714406660087E-5</v>
      </c>
      <c r="E209" s="4">
        <f t="shared" si="13"/>
        <v>9.3264252659646021E-3</v>
      </c>
      <c r="F209" s="4">
        <f t="shared" si="14"/>
        <v>60</v>
      </c>
      <c r="G209" s="4">
        <f>F209*Variables_Weighted!$C$5</f>
        <v>6.6666666660000002</v>
      </c>
      <c r="I209">
        <f t="shared" si="15"/>
        <v>195</v>
      </c>
    </row>
    <row r="210" spans="1:9" ht="15" thickBot="1">
      <c r="A210" s="2" t="s">
        <v>205</v>
      </c>
      <c r="B210" s="10">
        <v>69954</v>
      </c>
      <c r="C210" s="15">
        <v>7</v>
      </c>
      <c r="D210" s="4">
        <f t="shared" si="12"/>
        <v>1.0006575749778426E-4</v>
      </c>
      <c r="E210" s="4">
        <f t="shared" si="13"/>
        <v>1.3227967836556536E-2</v>
      </c>
      <c r="F210" s="4">
        <f t="shared" si="14"/>
        <v>83</v>
      </c>
      <c r="G210" s="4">
        <f>F210*Variables_Weighted!$C$5</f>
        <v>9.2222222213000009</v>
      </c>
      <c r="I210">
        <f t="shared" si="15"/>
        <v>172</v>
      </c>
    </row>
    <row r="211" spans="1:9" ht="15" thickBot="1">
      <c r="A211" s="2" t="s">
        <v>206</v>
      </c>
      <c r="B211" s="10">
        <v>5824</v>
      </c>
      <c r="C211" s="16">
        <v>3</v>
      </c>
      <c r="D211" s="4">
        <f t="shared" si="12"/>
        <v>5.1510989010989012E-4</v>
      </c>
      <c r="E211" s="4">
        <f t="shared" si="13"/>
        <v>6.8093793811701039E-2</v>
      </c>
      <c r="F211" s="4">
        <f t="shared" si="14"/>
        <v>211</v>
      </c>
      <c r="G211" s="4">
        <f>F211*Variables_Weighted!$C$5</f>
        <v>23.4444444421</v>
      </c>
      <c r="I211">
        <f t="shared" si="15"/>
        <v>44</v>
      </c>
    </row>
    <row r="212" spans="1:9" ht="15" thickBot="1">
      <c r="A212" s="2" t="s">
        <v>207</v>
      </c>
      <c r="B212" s="10">
        <v>2357</v>
      </c>
      <c r="C212" s="16">
        <v>1</v>
      </c>
      <c r="D212" s="4">
        <f t="shared" si="12"/>
        <v>4.2426813746287653E-4</v>
      </c>
      <c r="E212" s="4">
        <f t="shared" si="13"/>
        <v>5.6085172558244495E-2</v>
      </c>
      <c r="F212" s="4">
        <f t="shared" si="14"/>
        <v>204</v>
      </c>
      <c r="G212" s="4">
        <f>F212*Variables_Weighted!$C$5</f>
        <v>22.666666664400001</v>
      </c>
      <c r="I212">
        <f t="shared" si="15"/>
        <v>51</v>
      </c>
    </row>
    <row r="213" spans="1:9" ht="15" thickBot="1">
      <c r="A213" s="2" t="s">
        <v>208</v>
      </c>
      <c r="B213" s="10">
        <v>16686</v>
      </c>
      <c r="C213" s="16">
        <v>3</v>
      </c>
      <c r="D213" s="4">
        <f t="shared" si="12"/>
        <v>1.7979144192736425E-4</v>
      </c>
      <c r="E213" s="4">
        <f t="shared" si="13"/>
        <v>2.3767125444045713E-2</v>
      </c>
      <c r="F213" s="4">
        <f t="shared" si="14"/>
        <v>129</v>
      </c>
      <c r="G213" s="4">
        <f>F213*Variables_Weighted!$C$5</f>
        <v>14.3333333319</v>
      </c>
      <c r="I213">
        <f t="shared" si="15"/>
        <v>126</v>
      </c>
    </row>
    <row r="214" spans="1:9" ht="15" thickBot="1">
      <c r="A214" s="2" t="s">
        <v>209</v>
      </c>
      <c r="B214" s="10">
        <v>3186</v>
      </c>
      <c r="C214" s="16">
        <v>2</v>
      </c>
      <c r="D214" s="4">
        <f t="shared" si="12"/>
        <v>6.2774639045825491E-4</v>
      </c>
      <c r="E214" s="4">
        <f t="shared" si="13"/>
        <v>8.2983522736837595E-2</v>
      </c>
      <c r="F214" s="4">
        <f t="shared" si="14"/>
        <v>223</v>
      </c>
      <c r="G214" s="4">
        <f>F214*Variables_Weighted!$C$5</f>
        <v>24.777777775300002</v>
      </c>
      <c r="I214">
        <f t="shared" si="15"/>
        <v>32</v>
      </c>
    </row>
    <row r="215" spans="1:9" ht="15" thickBot="1">
      <c r="A215" s="2" t="s">
        <v>210</v>
      </c>
      <c r="B215" s="10">
        <v>24008</v>
      </c>
      <c r="C215" s="16">
        <v>6</v>
      </c>
      <c r="D215" s="4">
        <f t="shared" si="12"/>
        <v>2.4991669443518826E-4</v>
      </c>
      <c r="E215" s="4">
        <f t="shared" si="13"/>
        <v>3.3037175538099532E-2</v>
      </c>
      <c r="F215" s="4">
        <f t="shared" si="14"/>
        <v>157</v>
      </c>
      <c r="G215" s="4">
        <f>F215*Variables_Weighted!$C$5</f>
        <v>17.4444444427</v>
      </c>
      <c r="I215">
        <f t="shared" si="15"/>
        <v>98</v>
      </c>
    </row>
    <row r="216" spans="1:9" ht="15" thickBot="1">
      <c r="A216" s="2" t="s">
        <v>211</v>
      </c>
      <c r="B216" s="10">
        <v>2799</v>
      </c>
      <c r="C216" s="16">
        <v>2</v>
      </c>
      <c r="D216" s="4">
        <f t="shared" si="12"/>
        <v>7.1454090746695244E-4</v>
      </c>
      <c r="E216" s="4">
        <f t="shared" si="13"/>
        <v>9.4457128774406762E-2</v>
      </c>
      <c r="F216" s="4">
        <f t="shared" si="14"/>
        <v>231</v>
      </c>
      <c r="G216" s="4">
        <f>F216*Variables_Weighted!$C$5</f>
        <v>25.666666664100003</v>
      </c>
      <c r="I216">
        <f t="shared" si="15"/>
        <v>24</v>
      </c>
    </row>
    <row r="217" spans="1:9" ht="15" thickBot="1">
      <c r="A217" s="2" t="s">
        <v>212</v>
      </c>
      <c r="B217" s="10">
        <v>241922</v>
      </c>
      <c r="C217" s="16">
        <v>9</v>
      </c>
      <c r="D217" s="4">
        <f t="shared" si="12"/>
        <v>3.7202073395557244E-5</v>
      </c>
      <c r="E217" s="4">
        <f t="shared" si="13"/>
        <v>4.9178444518400161E-3</v>
      </c>
      <c r="F217" s="4">
        <f t="shared" si="14"/>
        <v>32</v>
      </c>
      <c r="G217" s="4">
        <f>F217*Variables_Weighted!$C$5</f>
        <v>3.5555555552000002</v>
      </c>
      <c r="I217">
        <f t="shared" si="15"/>
        <v>223</v>
      </c>
    </row>
    <row r="218" spans="1:9" ht="15" thickBot="1">
      <c r="A218" s="2" t="s">
        <v>213</v>
      </c>
      <c r="B218" s="10">
        <v>9757</v>
      </c>
      <c r="C218" s="16">
        <v>2</v>
      </c>
      <c r="D218" s="4">
        <f t="shared" si="12"/>
        <v>2.0498103925386903E-4</v>
      </c>
      <c r="E218" s="4">
        <f t="shared" si="13"/>
        <v>2.7097007629349652E-2</v>
      </c>
      <c r="F218" s="4">
        <f t="shared" si="14"/>
        <v>143</v>
      </c>
      <c r="G218" s="4">
        <f>F218*Variables_Weighted!$C$5</f>
        <v>15.8888888873</v>
      </c>
      <c r="I218">
        <f t="shared" si="15"/>
        <v>112</v>
      </c>
    </row>
    <row r="219" spans="1:9" ht="15" thickBot="1">
      <c r="A219" s="2" t="s">
        <v>214</v>
      </c>
      <c r="B219" s="10">
        <v>65728</v>
      </c>
      <c r="C219" s="16">
        <v>3</v>
      </c>
      <c r="D219" s="4">
        <f t="shared" si="12"/>
        <v>4.5642648490749755E-5</v>
      </c>
      <c r="E219" s="4">
        <f t="shared" si="13"/>
        <v>6.0336272997709777E-3</v>
      </c>
      <c r="F219" s="4">
        <f t="shared" si="14"/>
        <v>44</v>
      </c>
      <c r="G219" s="4">
        <f>F219*Variables_Weighted!$C$5</f>
        <v>4.8888888884000004</v>
      </c>
      <c r="I219">
        <f t="shared" si="15"/>
        <v>211</v>
      </c>
    </row>
    <row r="220" spans="1:9" ht="15" thickBot="1">
      <c r="A220" s="2" t="s">
        <v>215</v>
      </c>
      <c r="B220" s="10">
        <v>9390</v>
      </c>
      <c r="C220" s="16">
        <v>1</v>
      </c>
      <c r="D220" s="4">
        <f t="shared" si="12"/>
        <v>1.0649627263045793E-4</v>
      </c>
      <c r="E220" s="4">
        <f t="shared" si="13"/>
        <v>1.4078035326920368E-2</v>
      </c>
      <c r="F220" s="4">
        <f t="shared" si="14"/>
        <v>86</v>
      </c>
      <c r="G220" s="4">
        <f>F220*Variables_Weighted!$C$5</f>
        <v>9.5555555545999997</v>
      </c>
      <c r="I220">
        <f t="shared" si="15"/>
        <v>169</v>
      </c>
    </row>
    <row r="221" spans="1:9" ht="15" thickBot="1">
      <c r="A221" s="2" t="s">
        <v>216</v>
      </c>
      <c r="B221" s="10">
        <v>1417</v>
      </c>
      <c r="C221" s="16">
        <v>1</v>
      </c>
      <c r="D221" s="4">
        <f t="shared" si="12"/>
        <v>7.0571630204657732E-4</v>
      </c>
      <c r="E221" s="4">
        <f t="shared" si="13"/>
        <v>9.329057990104607E-2</v>
      </c>
      <c r="F221" s="4">
        <f t="shared" si="14"/>
        <v>230</v>
      </c>
      <c r="G221" s="4">
        <f>F221*Variables_Weighted!$C$5</f>
        <v>25.555555553000001</v>
      </c>
      <c r="I221">
        <f t="shared" si="15"/>
        <v>25</v>
      </c>
    </row>
    <row r="222" spans="1:9" ht="15" thickBot="1">
      <c r="A222" s="2" t="s">
        <v>217</v>
      </c>
      <c r="B222" s="10">
        <v>1182</v>
      </c>
      <c r="C222" s="16">
        <v>1</v>
      </c>
      <c r="D222" s="4">
        <f t="shared" si="12"/>
        <v>8.4602368866328254E-4</v>
      </c>
      <c r="E222" s="4">
        <f t="shared" si="13"/>
        <v>0.11183819942451968</v>
      </c>
      <c r="F222" s="4">
        <f t="shared" si="14"/>
        <v>235</v>
      </c>
      <c r="G222" s="4">
        <f>F222*Variables_Weighted!$C$5</f>
        <v>26.111111108500001</v>
      </c>
      <c r="I222">
        <f t="shared" si="15"/>
        <v>20</v>
      </c>
    </row>
    <row r="223" spans="1:9" ht="15" thickBot="1">
      <c r="A223" s="2" t="s">
        <v>218</v>
      </c>
      <c r="B223" s="10">
        <v>3217</v>
      </c>
      <c r="C223" s="16">
        <v>1</v>
      </c>
      <c r="D223" s="4">
        <f t="shared" si="12"/>
        <v>3.1084861672365556E-4</v>
      </c>
      <c r="E223" s="4">
        <f t="shared" si="13"/>
        <v>4.1091934012987961E-2</v>
      </c>
      <c r="F223" s="4">
        <f t="shared" si="14"/>
        <v>176</v>
      </c>
      <c r="G223" s="4">
        <f>F223*Variables_Weighted!$C$5</f>
        <v>19.555555553600001</v>
      </c>
      <c r="I223">
        <f t="shared" si="15"/>
        <v>78</v>
      </c>
    </row>
    <row r="224" spans="1:9" ht="15" thickBot="1">
      <c r="A224" s="2" t="s">
        <v>219</v>
      </c>
      <c r="B224" s="10">
        <v>6881</v>
      </c>
      <c r="C224" s="16">
        <v>3</v>
      </c>
      <c r="D224" s="4">
        <f t="shared" si="12"/>
        <v>4.3598314198517658E-4</v>
      </c>
      <c r="E224" s="4">
        <f t="shared" si="13"/>
        <v>5.7633811242457027E-2</v>
      </c>
      <c r="F224" s="4">
        <f t="shared" si="14"/>
        <v>206</v>
      </c>
      <c r="G224" s="4">
        <f>F224*Variables_Weighted!$C$5</f>
        <v>22.8888888866</v>
      </c>
      <c r="I224">
        <f t="shared" si="15"/>
        <v>49</v>
      </c>
    </row>
    <row r="225" spans="1:9" ht="15" thickBot="1">
      <c r="A225" s="2" t="s">
        <v>220</v>
      </c>
      <c r="B225" s="10">
        <v>2154595</v>
      </c>
      <c r="C225" s="16">
        <v>27</v>
      </c>
      <c r="D225" s="4">
        <f t="shared" si="12"/>
        <v>1.2531357401274949E-5</v>
      </c>
      <c r="E225" s="4">
        <f t="shared" si="13"/>
        <v>1.6565546176585952E-3</v>
      </c>
      <c r="F225" s="4">
        <f t="shared" si="14"/>
        <v>7</v>
      </c>
      <c r="G225" s="4">
        <f>F225*Variables_Weighted!$C$5</f>
        <v>0.77777777770000001</v>
      </c>
      <c r="I225">
        <f t="shared" si="15"/>
        <v>248</v>
      </c>
    </row>
    <row r="226" spans="1:9" ht="15" thickBot="1">
      <c r="A226" s="2" t="s">
        <v>221</v>
      </c>
      <c r="B226" s="10">
        <v>145163</v>
      </c>
      <c r="C226" s="16">
        <v>5</v>
      </c>
      <c r="D226" s="4">
        <f t="shared" si="12"/>
        <v>3.4444038770210042E-5</v>
      </c>
      <c r="E226" s="4">
        <f t="shared" si="13"/>
        <v>4.5532522653769303E-3</v>
      </c>
      <c r="F226" s="4">
        <f t="shared" si="14"/>
        <v>29</v>
      </c>
      <c r="G226" s="4">
        <f>F226*Variables_Weighted!$C$5</f>
        <v>3.2222222219000001</v>
      </c>
      <c r="I226">
        <f t="shared" si="15"/>
        <v>226</v>
      </c>
    </row>
    <row r="227" spans="1:9" ht="15" thickBot="1">
      <c r="A227" s="2" t="s">
        <v>222</v>
      </c>
      <c r="B227" s="11">
        <v>693</v>
      </c>
      <c r="C227" s="16">
        <v>1</v>
      </c>
      <c r="D227" s="4">
        <f t="shared" si="12"/>
        <v>1.443001443001443E-3</v>
      </c>
      <c r="E227" s="4">
        <f t="shared" si="13"/>
        <v>0.19075433148597731</v>
      </c>
      <c r="F227" s="4">
        <f t="shared" si="14"/>
        <v>248</v>
      </c>
      <c r="G227" s="4">
        <f>F227*Variables_Weighted!$C$5</f>
        <v>27.555555552800001</v>
      </c>
      <c r="I227">
        <f t="shared" si="15"/>
        <v>7</v>
      </c>
    </row>
    <row r="228" spans="1:9" ht="15" thickBot="1">
      <c r="A228" s="2" t="s">
        <v>223</v>
      </c>
      <c r="B228" s="10">
        <v>11567</v>
      </c>
      <c r="C228" s="16">
        <v>3</v>
      </c>
      <c r="D228" s="4">
        <f t="shared" si="12"/>
        <v>2.5935851992737964E-4</v>
      </c>
      <c r="E228" s="4">
        <f t="shared" si="13"/>
        <v>3.4285316431170297E-2</v>
      </c>
      <c r="F228" s="4">
        <f t="shared" si="14"/>
        <v>162</v>
      </c>
      <c r="G228" s="4">
        <f>F228*Variables_Weighted!$C$5</f>
        <v>17.9999999982</v>
      </c>
      <c r="I228">
        <f t="shared" si="15"/>
        <v>93</v>
      </c>
    </row>
    <row r="229" spans="1:9" ht="15" thickBot="1">
      <c r="A229" s="2" t="s">
        <v>224</v>
      </c>
      <c r="B229" s="10">
        <v>1550</v>
      </c>
      <c r="C229" s="16">
        <v>2</v>
      </c>
      <c r="D229" s="4">
        <f t="shared" si="12"/>
        <v>1.2903225806451613E-3</v>
      </c>
      <c r="E229" s="4">
        <f t="shared" si="13"/>
        <v>0.17057129254165454</v>
      </c>
      <c r="F229" s="4">
        <f t="shared" si="14"/>
        <v>243</v>
      </c>
      <c r="G229" s="4">
        <f>F229*Variables_Weighted!$C$5</f>
        <v>26.999999997300002</v>
      </c>
      <c r="I229">
        <f t="shared" si="15"/>
        <v>12</v>
      </c>
    </row>
    <row r="230" spans="1:9" ht="15" thickBot="1">
      <c r="A230" s="2" t="s">
        <v>225</v>
      </c>
      <c r="B230" s="10">
        <v>31208</v>
      </c>
      <c r="C230" s="16">
        <v>4</v>
      </c>
      <c r="D230" s="4">
        <f t="shared" si="12"/>
        <v>1.281722635221738E-4</v>
      </c>
      <c r="E230" s="4">
        <f t="shared" si="13"/>
        <v>1.6943444209149228E-2</v>
      </c>
      <c r="F230" s="4">
        <f t="shared" si="14"/>
        <v>99</v>
      </c>
      <c r="G230" s="4">
        <f>F230*Variables_Weighted!$C$5</f>
        <v>10.9999999989</v>
      </c>
      <c r="I230">
        <f t="shared" si="15"/>
        <v>156</v>
      </c>
    </row>
    <row r="231" spans="1:9" ht="15" thickBot="1">
      <c r="A231" s="2" t="s">
        <v>226</v>
      </c>
      <c r="B231" s="10">
        <v>118892</v>
      </c>
      <c r="C231" s="16">
        <v>7</v>
      </c>
      <c r="D231" s="4">
        <f t="shared" si="12"/>
        <v>5.8876963967298051E-5</v>
      </c>
      <c r="E231" s="4">
        <f t="shared" si="13"/>
        <v>7.7831078797435983E-3</v>
      </c>
      <c r="F231" s="4">
        <f t="shared" si="14"/>
        <v>54</v>
      </c>
      <c r="G231" s="4">
        <f>F231*Variables_Weighted!$C$5</f>
        <v>5.9999999994</v>
      </c>
      <c r="I231">
        <f t="shared" si="15"/>
        <v>201</v>
      </c>
    </row>
    <row r="232" spans="1:9" ht="15" thickBot="1">
      <c r="A232" s="2" t="s">
        <v>227</v>
      </c>
      <c r="B232" s="10">
        <v>1326436</v>
      </c>
      <c r="C232" s="16">
        <v>23</v>
      </c>
      <c r="D232" s="4">
        <f t="shared" si="12"/>
        <v>1.7339698259094294E-5</v>
      </c>
      <c r="E232" s="4">
        <f t="shared" si="13"/>
        <v>2.2921824268603928E-3</v>
      </c>
      <c r="F232" s="4">
        <f t="shared" si="14"/>
        <v>15</v>
      </c>
      <c r="G232" s="4">
        <f>F232*Variables_Weighted!$C$5</f>
        <v>1.6666666665000001</v>
      </c>
      <c r="I232">
        <f t="shared" si="15"/>
        <v>240</v>
      </c>
    </row>
    <row r="233" spans="1:9" ht="15" thickBot="1">
      <c r="A233" s="2" t="s">
        <v>228</v>
      </c>
      <c r="B233" s="10">
        <v>13996</v>
      </c>
      <c r="C233" s="16">
        <v>4</v>
      </c>
      <c r="D233" s="4">
        <f t="shared" si="12"/>
        <v>2.857959416976279E-4</v>
      </c>
      <c r="E233" s="4">
        <f t="shared" si="13"/>
        <v>3.7780151963355893E-2</v>
      </c>
      <c r="F233" s="4">
        <f t="shared" si="14"/>
        <v>170</v>
      </c>
      <c r="G233" s="4">
        <f>F233*Variables_Weighted!$C$5</f>
        <v>18.888888887</v>
      </c>
      <c r="I233">
        <f t="shared" si="15"/>
        <v>85</v>
      </c>
    </row>
    <row r="234" spans="1:9" ht="15" thickBot="1">
      <c r="A234" s="2" t="s">
        <v>229</v>
      </c>
      <c r="B234" s="10">
        <v>20030</v>
      </c>
      <c r="C234" s="16">
        <v>5</v>
      </c>
      <c r="D234" s="4">
        <f t="shared" si="12"/>
        <v>2.4962556165751375E-4</v>
      </c>
      <c r="E234" s="4">
        <f t="shared" si="13"/>
        <v>3.2998689895102913E-2</v>
      </c>
      <c r="F234" s="4">
        <f t="shared" si="14"/>
        <v>156</v>
      </c>
      <c r="G234" s="4">
        <f>F234*Variables_Weighted!$C$5</f>
        <v>17.333333331600002</v>
      </c>
      <c r="I234">
        <f t="shared" si="15"/>
        <v>99</v>
      </c>
    </row>
    <row r="235" spans="1:9" ht="15" thickBot="1">
      <c r="A235" s="2" t="s">
        <v>230</v>
      </c>
      <c r="B235" s="10">
        <v>42488</v>
      </c>
      <c r="C235" s="16">
        <v>7</v>
      </c>
      <c r="D235" s="4">
        <f t="shared" si="12"/>
        <v>1.6475240067783845E-4</v>
      </c>
      <c r="E235" s="4">
        <f t="shared" si="13"/>
        <v>2.1779073198043588E-2</v>
      </c>
      <c r="F235" s="4">
        <f t="shared" si="14"/>
        <v>123</v>
      </c>
      <c r="G235" s="4">
        <f>F235*Variables_Weighted!$C$5</f>
        <v>13.666666665300001</v>
      </c>
      <c r="I235">
        <f t="shared" si="15"/>
        <v>132</v>
      </c>
    </row>
    <row r="236" spans="1:9" ht="15" thickBot="1">
      <c r="A236" s="2" t="s">
        <v>231</v>
      </c>
      <c r="B236" s="10">
        <v>3152</v>
      </c>
      <c r="C236" s="16">
        <v>2</v>
      </c>
      <c r="D236" s="4">
        <f t="shared" si="12"/>
        <v>6.3451776649746188E-4</v>
      </c>
      <c r="E236" s="4">
        <f t="shared" si="13"/>
        <v>8.3878649568389765E-2</v>
      </c>
      <c r="F236" s="4">
        <f t="shared" si="14"/>
        <v>224</v>
      </c>
      <c r="G236" s="4">
        <f>F236*Variables_Weighted!$C$5</f>
        <v>24.8888888864</v>
      </c>
      <c r="I236">
        <f t="shared" si="15"/>
        <v>31</v>
      </c>
    </row>
    <row r="237" spans="1:9" ht="15" thickBot="1">
      <c r="A237" s="2" t="s">
        <v>232</v>
      </c>
      <c r="B237" s="10">
        <v>24940</v>
      </c>
      <c r="C237" s="16">
        <v>4</v>
      </c>
      <c r="D237" s="4">
        <f t="shared" si="12"/>
        <v>1.6038492381716118E-4</v>
      </c>
      <c r="E237" s="4">
        <f t="shared" si="13"/>
        <v>2.1201724413758182E-2</v>
      </c>
      <c r="F237" s="4">
        <f t="shared" si="14"/>
        <v>119</v>
      </c>
      <c r="G237" s="4">
        <f>F237*Variables_Weighted!$C$5</f>
        <v>13.222222220900001</v>
      </c>
      <c r="I237">
        <f t="shared" si="15"/>
        <v>136</v>
      </c>
    </row>
    <row r="238" spans="1:9" ht="15" thickBot="1">
      <c r="A238" s="2" t="s">
        <v>233</v>
      </c>
      <c r="B238" s="10">
        <v>47606</v>
      </c>
      <c r="C238" s="16">
        <v>2</v>
      </c>
      <c r="D238" s="4">
        <f t="shared" si="12"/>
        <v>4.201151115405621E-5</v>
      </c>
      <c r="E238" s="4">
        <f t="shared" si="13"/>
        <v>5.5536172633610164E-3</v>
      </c>
      <c r="F238" s="4">
        <f t="shared" si="14"/>
        <v>41</v>
      </c>
      <c r="G238" s="4">
        <f>F238*Variables_Weighted!$C$5</f>
        <v>4.5555555551000007</v>
      </c>
      <c r="I238">
        <f t="shared" si="15"/>
        <v>214</v>
      </c>
    </row>
    <row r="239" spans="1:9" ht="15" thickBot="1">
      <c r="A239" s="2" t="s">
        <v>234</v>
      </c>
      <c r="B239" s="10">
        <v>62859</v>
      </c>
      <c r="C239" s="16">
        <v>8</v>
      </c>
      <c r="D239" s="4">
        <f t="shared" si="12"/>
        <v>1.2726896705324614E-4</v>
      </c>
      <c r="E239" s="4">
        <f t="shared" si="13"/>
        <v>1.6824034963302918E-2</v>
      </c>
      <c r="F239" s="4">
        <f t="shared" si="14"/>
        <v>96</v>
      </c>
      <c r="G239" s="4">
        <f>F239*Variables_Weighted!$C$5</f>
        <v>10.666666665600001</v>
      </c>
      <c r="I239">
        <f t="shared" si="15"/>
        <v>159</v>
      </c>
    </row>
    <row r="240" spans="1:9" ht="15" thickBot="1">
      <c r="A240" s="2" t="s">
        <v>235</v>
      </c>
      <c r="B240" s="10">
        <v>91065</v>
      </c>
      <c r="C240" s="16">
        <v>3</v>
      </c>
      <c r="D240" s="4">
        <f t="shared" si="12"/>
        <v>3.2943501894251358E-5</v>
      </c>
      <c r="E240" s="4">
        <f t="shared" si="13"/>
        <v>4.3548921666869463E-3</v>
      </c>
      <c r="F240" s="4">
        <f t="shared" si="14"/>
        <v>27</v>
      </c>
      <c r="G240" s="4">
        <f>F240*Variables_Weighted!$C$5</f>
        <v>2.9999999997</v>
      </c>
      <c r="I240">
        <f t="shared" si="15"/>
        <v>228</v>
      </c>
    </row>
    <row r="241" spans="1:9" ht="15" thickBot="1">
      <c r="A241" s="2" t="s">
        <v>236</v>
      </c>
      <c r="B241" s="10">
        <v>78870</v>
      </c>
      <c r="C241" s="16">
        <v>3</v>
      </c>
      <c r="D241" s="4">
        <f t="shared" si="12"/>
        <v>3.8037276531000377E-5</v>
      </c>
      <c r="E241" s="4">
        <f t="shared" si="13"/>
        <v>5.0282522525592344E-3</v>
      </c>
      <c r="F241" s="4">
        <f t="shared" si="14"/>
        <v>35</v>
      </c>
      <c r="G241" s="4">
        <f>F241*Variables_Weighted!$C$5</f>
        <v>3.8888888885000004</v>
      </c>
      <c r="I241">
        <f t="shared" si="15"/>
        <v>220</v>
      </c>
    </row>
    <row r="242" spans="1:9" ht="15" thickBot="1">
      <c r="A242" s="2" t="s">
        <v>237</v>
      </c>
      <c r="B242" s="10">
        <v>61894</v>
      </c>
      <c r="C242" s="16">
        <v>3</v>
      </c>
      <c r="D242" s="4">
        <f t="shared" si="12"/>
        <v>4.8469964778492264E-5</v>
      </c>
      <c r="E242" s="4">
        <f t="shared" si="13"/>
        <v>6.4073780198298192E-3</v>
      </c>
      <c r="F242" s="4">
        <f t="shared" si="14"/>
        <v>45</v>
      </c>
      <c r="G242" s="4">
        <f>F242*Variables_Weighted!$C$5</f>
        <v>4.9999999995</v>
      </c>
      <c r="I242">
        <f t="shared" si="15"/>
        <v>210</v>
      </c>
    </row>
    <row r="243" spans="1:9" ht="15" thickBot="1">
      <c r="A243" s="2" t="s">
        <v>238</v>
      </c>
      <c r="B243" s="10">
        <v>10964</v>
      </c>
      <c r="C243" s="16">
        <v>2</v>
      </c>
      <c r="D243" s="4">
        <f t="shared" si="12"/>
        <v>1.8241517694272163E-4</v>
      </c>
      <c r="E243" s="4">
        <f t="shared" si="13"/>
        <v>2.4113964195509353E-2</v>
      </c>
      <c r="F243" s="4">
        <f t="shared" si="14"/>
        <v>131</v>
      </c>
      <c r="G243" s="4">
        <f>F243*Variables_Weighted!$C$5</f>
        <v>14.555555554100001</v>
      </c>
      <c r="I243">
        <f t="shared" si="15"/>
        <v>124</v>
      </c>
    </row>
    <row r="244" spans="1:9" ht="15" thickBot="1">
      <c r="A244" s="2" t="s">
        <v>239</v>
      </c>
      <c r="B244" s="10">
        <v>36159</v>
      </c>
      <c r="C244" s="16">
        <v>2</v>
      </c>
      <c r="D244" s="4">
        <f t="shared" si="12"/>
        <v>5.5311264138941892E-5</v>
      </c>
      <c r="E244" s="4">
        <f t="shared" si="13"/>
        <v>7.3117482076264419E-3</v>
      </c>
      <c r="F244" s="4">
        <f t="shared" si="14"/>
        <v>51</v>
      </c>
      <c r="G244" s="4">
        <f>F244*Variables_Weighted!$C$5</f>
        <v>5.6666666661000002</v>
      </c>
      <c r="I244">
        <f t="shared" si="15"/>
        <v>204</v>
      </c>
    </row>
    <row r="245" spans="1:9" ht="15" thickBot="1">
      <c r="A245" s="2" t="s">
        <v>240</v>
      </c>
      <c r="B245" s="10">
        <v>267780</v>
      </c>
      <c r="C245" s="16">
        <v>4</v>
      </c>
      <c r="D245" s="4">
        <f t="shared" si="12"/>
        <v>1.4937635372320562E-5</v>
      </c>
      <c r="E245" s="4">
        <f t="shared" si="13"/>
        <v>1.9746471240538093E-3</v>
      </c>
      <c r="F245" s="4">
        <f t="shared" si="14"/>
        <v>9</v>
      </c>
      <c r="G245" s="4">
        <f>F245*Variables_Weighted!$C$5</f>
        <v>0.9999999999000001</v>
      </c>
      <c r="I245">
        <f t="shared" si="15"/>
        <v>246</v>
      </c>
    </row>
    <row r="246" spans="1:9" ht="15" thickBot="1">
      <c r="A246" s="2" t="s">
        <v>241</v>
      </c>
      <c r="B246" s="10">
        <v>41824</v>
      </c>
      <c r="C246" s="16">
        <v>5</v>
      </c>
      <c r="D246" s="4">
        <f t="shared" si="12"/>
        <v>1.1954858454475899E-4</v>
      </c>
      <c r="E246" s="4">
        <f t="shared" si="13"/>
        <v>1.5803456355176725E-2</v>
      </c>
      <c r="F246" s="4">
        <f t="shared" si="14"/>
        <v>93</v>
      </c>
      <c r="G246" s="4">
        <f>F246*Variables_Weighted!$C$5</f>
        <v>10.333333332300001</v>
      </c>
      <c r="I246">
        <f t="shared" si="15"/>
        <v>162</v>
      </c>
    </row>
    <row r="247" spans="1:9" ht="15" thickBot="1">
      <c r="A247" s="2" t="s">
        <v>242</v>
      </c>
      <c r="B247" s="10">
        <v>4807</v>
      </c>
      <c r="C247" s="16">
        <v>4</v>
      </c>
      <c r="D247" s="4">
        <f t="shared" si="12"/>
        <v>8.3211982525483667E-4</v>
      </c>
      <c r="E247" s="4">
        <f t="shared" si="13"/>
        <v>0.11000020946102124</v>
      </c>
      <c r="F247" s="4">
        <f t="shared" si="14"/>
        <v>234</v>
      </c>
      <c r="G247" s="4">
        <f>F247*Variables_Weighted!$C$5</f>
        <v>25.999999997400003</v>
      </c>
      <c r="I247">
        <f t="shared" si="15"/>
        <v>21</v>
      </c>
    </row>
    <row r="248" spans="1:9" ht="15" thickBot="1">
      <c r="A248" s="2" t="s">
        <v>243</v>
      </c>
      <c r="B248" s="10">
        <v>129978</v>
      </c>
      <c r="C248" s="16">
        <v>5</v>
      </c>
      <c r="D248" s="4">
        <f t="shared" si="12"/>
        <v>3.8468048438966595E-5</v>
      </c>
      <c r="E248" s="4">
        <f t="shared" si="13"/>
        <v>5.0851971764368691E-3</v>
      </c>
      <c r="F248" s="4">
        <f t="shared" si="14"/>
        <v>37</v>
      </c>
      <c r="G248" s="4">
        <f>F248*Variables_Weighted!$C$5</f>
        <v>4.1111111107000005</v>
      </c>
      <c r="I248">
        <f t="shared" si="15"/>
        <v>218</v>
      </c>
    </row>
    <row r="249" spans="1:9" ht="15" thickBot="1">
      <c r="A249" s="2" t="s">
        <v>244</v>
      </c>
      <c r="B249" s="10">
        <v>12491</v>
      </c>
      <c r="C249" s="16">
        <v>3</v>
      </c>
      <c r="D249" s="4">
        <f t="shared" si="12"/>
        <v>2.4017292450564405E-4</v>
      </c>
      <c r="E249" s="4">
        <f t="shared" si="13"/>
        <v>3.1749119778988616E-2</v>
      </c>
      <c r="F249" s="4">
        <f t="shared" si="14"/>
        <v>152</v>
      </c>
      <c r="G249" s="4">
        <f>F249*Variables_Weighted!$C$5</f>
        <v>16.8888888872</v>
      </c>
      <c r="I249">
        <f t="shared" si="15"/>
        <v>103</v>
      </c>
    </row>
    <row r="250" spans="1:9" ht="15" thickBot="1">
      <c r="A250" s="2" t="s">
        <v>245</v>
      </c>
      <c r="B250" s="10">
        <v>20143</v>
      </c>
      <c r="C250" s="16">
        <v>4</v>
      </c>
      <c r="D250" s="4">
        <f t="shared" si="12"/>
        <v>1.985801519138162E-4</v>
      </c>
      <c r="E250" s="4">
        <f t="shared" si="13"/>
        <v>2.625085671841975E-2</v>
      </c>
      <c r="F250" s="4">
        <f t="shared" si="14"/>
        <v>139</v>
      </c>
      <c r="G250" s="4">
        <f>F250*Variables_Weighted!$C$5</f>
        <v>15.4444444429</v>
      </c>
      <c r="I250">
        <f t="shared" si="15"/>
        <v>116</v>
      </c>
    </row>
    <row r="251" spans="1:9" ht="15" thickBot="1">
      <c r="A251" s="2" t="s">
        <v>246</v>
      </c>
      <c r="B251" s="10">
        <v>671418</v>
      </c>
      <c r="C251" s="16">
        <v>15</v>
      </c>
      <c r="D251" s="4">
        <f t="shared" si="12"/>
        <v>2.2340777280323137E-5</v>
      </c>
      <c r="E251" s="4">
        <f t="shared" si="13"/>
        <v>2.953288824244709E-3</v>
      </c>
      <c r="F251" s="4">
        <f t="shared" si="14"/>
        <v>23</v>
      </c>
      <c r="G251" s="4">
        <f>F251*Variables_Weighted!$C$5</f>
        <v>2.5555555553000002</v>
      </c>
      <c r="I251">
        <f t="shared" si="15"/>
        <v>232</v>
      </c>
    </row>
    <row r="252" spans="1:9" ht="15" thickBot="1">
      <c r="A252" s="2" t="s">
        <v>247</v>
      </c>
      <c r="B252" s="10">
        <v>52735</v>
      </c>
      <c r="C252" s="16">
        <v>4</v>
      </c>
      <c r="D252" s="4">
        <f t="shared" si="12"/>
        <v>7.5850952877595527E-5</v>
      </c>
      <c r="E252" s="4">
        <f t="shared" si="13"/>
        <v>1.002694618145689E-2</v>
      </c>
      <c r="F252" s="4">
        <f t="shared" si="14"/>
        <v>62</v>
      </c>
      <c r="G252" s="4">
        <f>F252*Variables_Weighted!$C$5</f>
        <v>6.8888888882000003</v>
      </c>
      <c r="I252">
        <f t="shared" si="15"/>
        <v>193</v>
      </c>
    </row>
    <row r="253" spans="1:9" ht="15" thickBot="1">
      <c r="A253" s="2" t="s">
        <v>248</v>
      </c>
      <c r="B253" s="10">
        <v>7306</v>
      </c>
      <c r="C253" s="16">
        <v>2</v>
      </c>
      <c r="D253" s="4">
        <f t="shared" si="12"/>
        <v>2.7374760470845878E-4</v>
      </c>
      <c r="E253" s="4">
        <f t="shared" si="13"/>
        <v>3.6187449143110395E-2</v>
      </c>
      <c r="F253" s="4">
        <f t="shared" si="14"/>
        <v>165</v>
      </c>
      <c r="G253" s="4">
        <f>F253*Variables_Weighted!$C$5</f>
        <v>18.3333333315</v>
      </c>
      <c r="I253">
        <f t="shared" si="15"/>
        <v>90</v>
      </c>
    </row>
    <row r="254" spans="1:9" ht="15" thickBot="1">
      <c r="A254" s="2" t="s">
        <v>249</v>
      </c>
      <c r="B254" s="10">
        <v>74895</v>
      </c>
      <c r="C254" s="16">
        <v>7</v>
      </c>
      <c r="D254" s="4">
        <f t="shared" si="12"/>
        <v>9.3464183189799049E-5</v>
      </c>
      <c r="E254" s="4">
        <f t="shared" si="13"/>
        <v>1.2355287563101353E-2</v>
      </c>
      <c r="F254" s="4">
        <f t="shared" si="14"/>
        <v>76</v>
      </c>
      <c r="G254" s="4">
        <f>F254*Variables_Weighted!$C$5</f>
        <v>8.4444444436000001</v>
      </c>
      <c r="I254">
        <f t="shared" si="15"/>
        <v>179</v>
      </c>
    </row>
    <row r="255" spans="1:9" ht="15" thickBot="1">
      <c r="A255" s="2" t="s">
        <v>250</v>
      </c>
      <c r="B255" s="10">
        <v>46857</v>
      </c>
      <c r="C255" s="16">
        <v>6</v>
      </c>
      <c r="D255" s="4">
        <f t="shared" si="12"/>
        <v>1.2804917088161854E-4</v>
      </c>
      <c r="E255" s="4">
        <f t="shared" si="13"/>
        <v>1.6927172254277773E-2</v>
      </c>
      <c r="F255" s="4">
        <f t="shared" si="14"/>
        <v>97</v>
      </c>
      <c r="G255" s="4">
        <f>F255*Variables_Weighted!$C$5</f>
        <v>10.777777776700001</v>
      </c>
      <c r="I255">
        <f t="shared" si="15"/>
        <v>158</v>
      </c>
    </row>
    <row r="256" spans="1:9" ht="15" thickBot="1">
      <c r="A256" s="2" t="s">
        <v>251</v>
      </c>
      <c r="B256" s="10">
        <v>7451</v>
      </c>
      <c r="C256" s="16">
        <v>2</v>
      </c>
      <c r="D256" s="4">
        <f t="shared" si="12"/>
        <v>2.6842034626224669E-4</v>
      </c>
      <c r="E256" s="4">
        <f t="shared" si="13"/>
        <v>3.5483224189983162E-2</v>
      </c>
      <c r="F256" s="4">
        <f t="shared" si="14"/>
        <v>163</v>
      </c>
      <c r="G256" s="4">
        <f>F256*Variables_Weighted!$C$5</f>
        <v>18.111111109300001</v>
      </c>
      <c r="I256">
        <f t="shared" si="15"/>
        <v>92</v>
      </c>
    </row>
    <row r="257" spans="1:9" ht="15" thickBot="1">
      <c r="A257" s="2" t="s">
        <v>252</v>
      </c>
      <c r="B257" s="10">
        <v>17962</v>
      </c>
      <c r="C257" s="16">
        <v>3</v>
      </c>
      <c r="D257" s="4">
        <f t="shared" si="12"/>
        <v>1.6701926288831978E-4</v>
      </c>
      <c r="E257" s="4">
        <f t="shared" si="13"/>
        <v>2.2078735951416701E-2</v>
      </c>
      <c r="F257" s="4">
        <f t="shared" si="14"/>
        <v>125</v>
      </c>
      <c r="G257" s="4">
        <f>F257*Variables_Weighted!$C$5</f>
        <v>13.8888888875</v>
      </c>
      <c r="I257">
        <f t="shared" si="15"/>
        <v>130</v>
      </c>
    </row>
    <row r="258" spans="1:9" ht="15" thickBot="1">
      <c r="A258" s="2" t="s">
        <v>253</v>
      </c>
      <c r="B258" s="10">
        <v>13849</v>
      </c>
      <c r="C258" s="16">
        <v>1</v>
      </c>
      <c r="D258" s="4">
        <f t="shared" si="12"/>
        <v>7.2207379594194532E-5</v>
      </c>
      <c r="E258" s="4">
        <f t="shared" si="13"/>
        <v>9.5452922030314306E-3</v>
      </c>
      <c r="F258" s="4">
        <f t="shared" si="14"/>
        <v>61</v>
      </c>
      <c r="G258" s="4">
        <f>F258*Variables_Weighted!$C$5</f>
        <v>6.7777777771000007</v>
      </c>
      <c r="I258">
        <f t="shared" si="15"/>
        <v>194</v>
      </c>
    </row>
    <row r="259" spans="1:9" ht="15" thickBot="1">
      <c r="A259" s="2" t="s">
        <v>254</v>
      </c>
      <c r="B259" s="10">
        <v>9377</v>
      </c>
      <c r="C259" s="16">
        <v>2</v>
      </c>
      <c r="D259" s="4">
        <f t="shared" si="12"/>
        <v>2.1328783192918843E-4</v>
      </c>
      <c r="E259" s="4">
        <f t="shared" si="13"/>
        <v>2.8195105411065857E-2</v>
      </c>
      <c r="F259" s="4">
        <f t="shared" si="14"/>
        <v>146</v>
      </c>
      <c r="G259" s="4">
        <f>F259*Variables_Weighted!$C$5</f>
        <v>16.222222220600003</v>
      </c>
      <c r="I259">
        <f t="shared" si="15"/>
        <v>109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F3CC-EBF0-4248-8B97-DD478703AEA5}">
  <dimension ref="A1:H259"/>
  <sheetViews>
    <sheetView workbookViewId="0">
      <selection activeCell="E6" sqref="E6:E259"/>
    </sheetView>
  </sheetViews>
  <sheetFormatPr defaultRowHeight="14.4"/>
  <cols>
    <col min="1" max="1" width="21.6640625" customWidth="1"/>
    <col min="2" max="7" width="10.77734375" customWidth="1"/>
  </cols>
  <sheetData>
    <row r="1" spans="1:8">
      <c r="A1" s="50" t="s">
        <v>255</v>
      </c>
      <c r="B1" s="51"/>
      <c r="C1" s="51"/>
      <c r="D1" s="51"/>
      <c r="E1" s="51"/>
      <c r="F1" s="51"/>
      <c r="G1" s="51"/>
      <c r="H1" s="51"/>
    </row>
    <row r="2" spans="1:8">
      <c r="A2" s="51"/>
      <c r="B2" s="51"/>
      <c r="C2" s="51"/>
      <c r="D2" s="51"/>
      <c r="E2" s="51"/>
      <c r="F2" s="51"/>
      <c r="G2" s="51"/>
      <c r="H2" s="51"/>
    </row>
    <row r="3" spans="1:8">
      <c r="H3" s="3"/>
    </row>
    <row r="4" spans="1:8">
      <c r="A4" s="1" t="s">
        <v>0</v>
      </c>
      <c r="B4" s="54" t="s">
        <v>261</v>
      </c>
      <c r="C4" s="55"/>
      <c r="D4" s="55"/>
      <c r="E4" s="55"/>
      <c r="F4" s="55"/>
      <c r="G4" s="55"/>
    </row>
    <row r="5" spans="1:8" ht="43.8" thickBot="1">
      <c r="A5" s="1" t="s">
        <v>1</v>
      </c>
      <c r="B5" s="5" t="s">
        <v>256</v>
      </c>
      <c r="C5" s="5" t="s">
        <v>261</v>
      </c>
      <c r="D5" s="5" t="s">
        <v>275</v>
      </c>
      <c r="E5" s="5" t="s">
        <v>276</v>
      </c>
      <c r="G5" s="5" t="s">
        <v>303</v>
      </c>
    </row>
    <row r="6" spans="1:8" ht="15" thickBot="1">
      <c r="A6" s="2" t="s">
        <v>2</v>
      </c>
      <c r="B6" s="10">
        <v>58064</v>
      </c>
      <c r="C6" s="10">
        <v>60800</v>
      </c>
      <c r="D6" s="4">
        <f>RANK(C6,C$6:C$259, 0)</f>
        <v>104</v>
      </c>
      <c r="E6" s="7">
        <f>D6*Variables_Weighted!$C$6</f>
        <v>23.111111108800003</v>
      </c>
      <c r="G6">
        <f>RANK(C6,C$6:C$259, 1)</f>
        <v>151</v>
      </c>
    </row>
    <row r="7" spans="1:8" ht="15" thickBot="1">
      <c r="A7" s="2" t="s">
        <v>3</v>
      </c>
      <c r="B7" s="10">
        <v>18334</v>
      </c>
      <c r="C7" s="10">
        <v>68998</v>
      </c>
      <c r="D7" s="4">
        <f t="shared" ref="D7:D70" si="0">RANK(C7,C$6:C$259, 0)</f>
        <v>56</v>
      </c>
      <c r="E7" s="7">
        <f>D7*Variables_Weighted!$C$6</f>
        <v>12.4444444432</v>
      </c>
      <c r="G7">
        <f t="shared" ref="G7:G70" si="1">RANK(C7,C$6:C$259, 1)</f>
        <v>199</v>
      </c>
    </row>
    <row r="8" spans="1:8" ht="15" thickBot="1">
      <c r="A8" s="2" t="s">
        <v>4</v>
      </c>
      <c r="B8" s="10">
        <v>87101</v>
      </c>
      <c r="C8" s="10">
        <v>56825</v>
      </c>
      <c r="D8" s="4">
        <f t="shared" si="0"/>
        <v>143</v>
      </c>
      <c r="E8" s="7">
        <f>D8*Variables_Weighted!$C$6</f>
        <v>31.777777774600001</v>
      </c>
      <c r="G8">
        <f t="shared" si="1"/>
        <v>112</v>
      </c>
    </row>
    <row r="9" spans="1:8" ht="15" thickBot="1">
      <c r="A9" s="2" t="s">
        <v>5</v>
      </c>
      <c r="B9" s="10">
        <v>24944</v>
      </c>
      <c r="C9" s="10">
        <v>60523</v>
      </c>
      <c r="D9" s="4">
        <f t="shared" si="0"/>
        <v>106</v>
      </c>
      <c r="E9" s="7">
        <f>D9*Variables_Weighted!$C$6</f>
        <v>23.555555553200001</v>
      </c>
      <c r="G9">
        <f t="shared" si="1"/>
        <v>149</v>
      </c>
    </row>
    <row r="10" spans="1:8" ht="15" thickBot="1">
      <c r="A10" s="2" t="s">
        <v>6</v>
      </c>
      <c r="B10" s="10">
        <v>8835</v>
      </c>
      <c r="C10" s="10">
        <v>72062</v>
      </c>
      <c r="D10" s="4">
        <f t="shared" si="0"/>
        <v>43</v>
      </c>
      <c r="E10" s="7">
        <f>D10*Variables_Weighted!$C$6</f>
        <v>9.5555555545999997</v>
      </c>
      <c r="G10">
        <f t="shared" si="1"/>
        <v>212</v>
      </c>
    </row>
    <row r="11" spans="1:8" ht="15" thickBot="1">
      <c r="A11" s="2" t="s">
        <v>7</v>
      </c>
      <c r="B11" s="10">
        <v>1850</v>
      </c>
      <c r="C11" s="10">
        <v>67548</v>
      </c>
      <c r="D11" s="4">
        <f t="shared" si="0"/>
        <v>65</v>
      </c>
      <c r="E11" s="7">
        <f>D11*Variables_Weighted!$C$6</f>
        <v>14.444444443</v>
      </c>
      <c r="G11">
        <f t="shared" si="1"/>
        <v>190</v>
      </c>
    </row>
    <row r="12" spans="1:8" ht="15" thickBot="1">
      <c r="A12" s="2" t="s">
        <v>8</v>
      </c>
      <c r="B12" s="10">
        <v>50864</v>
      </c>
      <c r="C12" s="10">
        <v>59817</v>
      </c>
      <c r="D12" s="4">
        <f t="shared" si="0"/>
        <v>113</v>
      </c>
      <c r="E12" s="7">
        <f>D12*Variables_Weighted!$C$6</f>
        <v>25.111111108600003</v>
      </c>
      <c r="G12">
        <f t="shared" si="1"/>
        <v>142</v>
      </c>
    </row>
    <row r="13" spans="1:8" ht="15" thickBot="1">
      <c r="A13" s="2" t="s">
        <v>9</v>
      </c>
      <c r="B13" s="10">
        <v>31097</v>
      </c>
      <c r="C13" s="10">
        <v>68630</v>
      </c>
      <c r="D13" s="4">
        <f t="shared" si="0"/>
        <v>59</v>
      </c>
      <c r="E13" s="7">
        <f>D13*Variables_Weighted!$C$6</f>
        <v>13.111111109800001</v>
      </c>
      <c r="G13">
        <f t="shared" si="1"/>
        <v>196</v>
      </c>
    </row>
    <row r="14" spans="1:8" ht="15" thickBot="1">
      <c r="A14" s="2" t="s">
        <v>10</v>
      </c>
      <c r="B14" s="10">
        <v>6779</v>
      </c>
      <c r="C14" s="10">
        <v>52751</v>
      </c>
      <c r="D14" s="4">
        <f t="shared" si="0"/>
        <v>173</v>
      </c>
      <c r="E14" s="7">
        <f>D14*Variables_Weighted!$C$6</f>
        <v>38.444444440600002</v>
      </c>
      <c r="G14">
        <f t="shared" si="1"/>
        <v>82</v>
      </c>
    </row>
    <row r="15" spans="1:8" ht="15" thickBot="1">
      <c r="A15" s="2" t="s">
        <v>11</v>
      </c>
      <c r="B15" s="10">
        <v>22115</v>
      </c>
      <c r="C15" s="10">
        <v>69284</v>
      </c>
      <c r="D15" s="4">
        <f t="shared" si="0"/>
        <v>54</v>
      </c>
      <c r="E15" s="7">
        <f>D15*Variables_Weighted!$C$6</f>
        <v>11.9999999988</v>
      </c>
      <c r="G15">
        <f t="shared" si="1"/>
        <v>201</v>
      </c>
    </row>
    <row r="16" spans="1:8" ht="15" thickBot="1">
      <c r="A16" s="2" t="s">
        <v>12</v>
      </c>
      <c r="B16" s="10">
        <v>106188</v>
      </c>
      <c r="C16" s="10">
        <v>73403</v>
      </c>
      <c r="D16" s="4">
        <f t="shared" si="0"/>
        <v>39</v>
      </c>
      <c r="E16" s="7">
        <f>D16*Variables_Weighted!$C$6</f>
        <v>8.6666666658000011</v>
      </c>
      <c r="G16">
        <f t="shared" si="1"/>
        <v>216</v>
      </c>
    </row>
    <row r="17" spans="1:7" ht="15" thickBot="1">
      <c r="A17" s="2" t="s">
        <v>13</v>
      </c>
      <c r="B17" s="10">
        <v>3466</v>
      </c>
      <c r="C17" s="10">
        <v>49059</v>
      </c>
      <c r="D17" s="4">
        <f t="shared" si="0"/>
        <v>213</v>
      </c>
      <c r="E17" s="7">
        <f>D17*Variables_Weighted!$C$6</f>
        <v>47.333333328600006</v>
      </c>
      <c r="G17">
        <f t="shared" si="1"/>
        <v>42</v>
      </c>
    </row>
    <row r="18" spans="1:7" ht="15" thickBot="1">
      <c r="A18" s="2" t="s">
        <v>14</v>
      </c>
      <c r="B18" s="10">
        <v>30394</v>
      </c>
      <c r="C18" s="10">
        <v>48176</v>
      </c>
      <c r="D18" s="4">
        <f t="shared" si="0"/>
        <v>220</v>
      </c>
      <c r="E18" s="7">
        <f>D18*Variables_Weighted!$C$6</f>
        <v>48.888888884000004</v>
      </c>
      <c r="G18">
        <f t="shared" si="1"/>
        <v>35</v>
      </c>
    </row>
    <row r="19" spans="1:7" ht="15" thickBot="1">
      <c r="A19" s="2" t="s">
        <v>15</v>
      </c>
      <c r="B19" s="10">
        <v>388386</v>
      </c>
      <c r="C19" s="10">
        <v>62412</v>
      </c>
      <c r="D19" s="4">
        <f t="shared" si="0"/>
        <v>91</v>
      </c>
      <c r="E19" s="7">
        <f>D19*Variables_Weighted!$C$6</f>
        <v>20.222222220200003</v>
      </c>
      <c r="G19">
        <f t="shared" si="1"/>
        <v>164</v>
      </c>
    </row>
    <row r="20" spans="1:7" ht="15" thickBot="1">
      <c r="A20" s="2" t="s">
        <v>16</v>
      </c>
      <c r="B20" s="10">
        <v>2059530</v>
      </c>
      <c r="C20" s="10">
        <v>65839</v>
      </c>
      <c r="D20" s="4">
        <f t="shared" si="0"/>
        <v>74</v>
      </c>
      <c r="E20" s="7">
        <f>D20*Variables_Weighted!$C$6</f>
        <v>16.444444442800002</v>
      </c>
      <c r="G20">
        <f t="shared" si="1"/>
        <v>181</v>
      </c>
    </row>
    <row r="21" spans="1:7" ht="15" thickBot="1">
      <c r="A21" s="2" t="s">
        <v>17</v>
      </c>
      <c r="B21" s="10">
        <v>12418</v>
      </c>
      <c r="C21" s="10">
        <v>82236</v>
      </c>
      <c r="D21" s="4">
        <f t="shared" si="0"/>
        <v>23</v>
      </c>
      <c r="E21" s="7">
        <f>D21*Variables_Weighted!$C$6</f>
        <v>5.1111111106000005</v>
      </c>
      <c r="G21">
        <f t="shared" si="1"/>
        <v>232</v>
      </c>
    </row>
    <row r="22" spans="1:7" ht="15" thickBot="1">
      <c r="A22" s="2" t="s">
        <v>18</v>
      </c>
      <c r="B22" s="11">
        <v>585</v>
      </c>
      <c r="C22" s="10">
        <v>75186</v>
      </c>
      <c r="D22" s="4">
        <f t="shared" si="0"/>
        <v>37</v>
      </c>
      <c r="E22" s="7">
        <f>D22*Variables_Weighted!$C$6</f>
        <v>8.2222222214000009</v>
      </c>
      <c r="G22">
        <f t="shared" si="1"/>
        <v>218</v>
      </c>
    </row>
    <row r="23" spans="1:7" ht="15" thickBot="1">
      <c r="A23" s="2" t="s">
        <v>19</v>
      </c>
      <c r="B23" s="10">
        <v>18697</v>
      </c>
      <c r="C23" s="10">
        <v>61048</v>
      </c>
      <c r="D23" s="4">
        <f t="shared" si="0"/>
        <v>100</v>
      </c>
      <c r="E23" s="7">
        <f>D23*Variables_Weighted!$C$6</f>
        <v>22.222222220000003</v>
      </c>
      <c r="G23">
        <f t="shared" si="1"/>
        <v>155</v>
      </c>
    </row>
    <row r="24" spans="1:7" ht="15" thickBot="1">
      <c r="A24" s="2" t="s">
        <v>20</v>
      </c>
      <c r="B24" s="10">
        <v>92035</v>
      </c>
      <c r="C24" s="10">
        <v>52460</v>
      </c>
      <c r="D24" s="4">
        <f t="shared" si="0"/>
        <v>177</v>
      </c>
      <c r="E24" s="7">
        <f>D24*Variables_Weighted!$C$6</f>
        <v>39.333333329400006</v>
      </c>
      <c r="G24">
        <f t="shared" si="1"/>
        <v>78</v>
      </c>
    </row>
    <row r="25" spans="1:7" ht="15" thickBot="1">
      <c r="A25" s="2" t="s">
        <v>21</v>
      </c>
      <c r="B25" s="10">
        <v>388181</v>
      </c>
      <c r="C25" s="10">
        <v>86197</v>
      </c>
      <c r="D25" s="4">
        <f t="shared" si="0"/>
        <v>19</v>
      </c>
      <c r="E25" s="7">
        <f>D25*Variables_Weighted!$C$6</f>
        <v>4.2222222218000001</v>
      </c>
      <c r="G25">
        <f t="shared" si="1"/>
        <v>236</v>
      </c>
    </row>
    <row r="26" spans="1:7" ht="15" thickBot="1">
      <c r="A26" s="2" t="s">
        <v>22</v>
      </c>
      <c r="B26" s="10">
        <v>242014</v>
      </c>
      <c r="C26" s="10">
        <v>60355</v>
      </c>
      <c r="D26" s="4">
        <f t="shared" si="0"/>
        <v>108</v>
      </c>
      <c r="E26" s="7">
        <f>D26*Variables_Weighted!$C$6</f>
        <v>23.9999999976</v>
      </c>
      <c r="G26">
        <f t="shared" si="1"/>
        <v>147</v>
      </c>
    </row>
    <row r="27" spans="1:7" ht="15" thickBot="1">
      <c r="A27" s="2" t="s">
        <v>23</v>
      </c>
      <c r="B27" s="10">
        <v>9343</v>
      </c>
      <c r="C27" s="10">
        <v>52388</v>
      </c>
      <c r="D27" s="4">
        <f t="shared" si="0"/>
        <v>178</v>
      </c>
      <c r="E27" s="7">
        <f>D27*Variables_Weighted!$C$6</f>
        <v>39.555555551600001</v>
      </c>
      <c r="G27">
        <f t="shared" si="1"/>
        <v>77</v>
      </c>
    </row>
    <row r="28" spans="1:7" ht="15" thickBot="1">
      <c r="A28" s="2" t="s">
        <v>24</v>
      </c>
      <c r="B28" s="10">
        <v>1431</v>
      </c>
      <c r="C28" s="10">
        <v>53208</v>
      </c>
      <c r="D28" s="4">
        <f t="shared" si="0"/>
        <v>168</v>
      </c>
      <c r="E28" s="7">
        <f>D28*Variables_Weighted!$C$6</f>
        <v>37.333333329600002</v>
      </c>
      <c r="G28">
        <f t="shared" si="1"/>
        <v>87</v>
      </c>
    </row>
    <row r="29" spans="1:7" ht="15" thickBot="1">
      <c r="A29" s="2" t="s">
        <v>25</v>
      </c>
      <c r="B29" s="10">
        <v>6906</v>
      </c>
      <c r="C29" s="10">
        <v>35359</v>
      </c>
      <c r="D29" s="4">
        <f t="shared" si="0"/>
        <v>254</v>
      </c>
      <c r="E29" s="7">
        <f>D29*Variables_Weighted!$C$6</f>
        <v>56.444444438800005</v>
      </c>
      <c r="G29">
        <f t="shared" si="1"/>
        <v>1</v>
      </c>
    </row>
    <row r="30" spans="1:7" ht="15" thickBot="1">
      <c r="A30" s="2" t="s">
        <v>26</v>
      </c>
      <c r="B30" s="10">
        <v>38373</v>
      </c>
      <c r="C30" s="10">
        <v>53455</v>
      </c>
      <c r="D30" s="4">
        <f t="shared" si="0"/>
        <v>164</v>
      </c>
      <c r="E30" s="7">
        <f>D30*Variables_Weighted!$C$6</f>
        <v>36.444444440800005</v>
      </c>
      <c r="G30">
        <f t="shared" si="1"/>
        <v>91</v>
      </c>
    </row>
    <row r="31" spans="1:7" ht="15" thickBot="1">
      <c r="A31" s="2" t="s">
        <v>27</v>
      </c>
      <c r="B31" s="10">
        <v>18657</v>
      </c>
      <c r="C31" s="10">
        <v>62095</v>
      </c>
      <c r="D31" s="4">
        <f t="shared" si="0"/>
        <v>92</v>
      </c>
      <c r="E31" s="7">
        <f>D31*Variables_Weighted!$C$6</f>
        <v>20.444444442400002</v>
      </c>
      <c r="G31">
        <f t="shared" si="1"/>
        <v>163</v>
      </c>
    </row>
    <row r="32" spans="1:7" ht="15" thickBot="1">
      <c r="A32" s="2" t="s">
        <v>28</v>
      </c>
      <c r="B32" s="10">
        <v>52502</v>
      </c>
      <c r="C32" s="10">
        <v>74897</v>
      </c>
      <c r="D32" s="4">
        <f t="shared" si="0"/>
        <v>38</v>
      </c>
      <c r="E32" s="7">
        <f>D32*Variables_Weighted!$C$6</f>
        <v>8.4444444436000001</v>
      </c>
      <c r="G32">
        <f t="shared" si="1"/>
        <v>217</v>
      </c>
    </row>
    <row r="33" spans="1:7" ht="15" thickBot="1">
      <c r="A33" s="2" t="s">
        <v>29</v>
      </c>
      <c r="B33" s="10">
        <v>47848</v>
      </c>
      <c r="C33" s="10">
        <v>60833</v>
      </c>
      <c r="D33" s="4">
        <f t="shared" si="0"/>
        <v>103</v>
      </c>
      <c r="E33" s="7">
        <f>D33*Variables_Weighted!$C$6</f>
        <v>22.8888888866</v>
      </c>
      <c r="G33">
        <f t="shared" si="1"/>
        <v>152</v>
      </c>
    </row>
    <row r="34" spans="1:7" ht="15" thickBot="1">
      <c r="A34" s="2" t="s">
        <v>30</v>
      </c>
      <c r="B34" s="10">
        <v>19706</v>
      </c>
      <c r="C34" s="10">
        <v>62742</v>
      </c>
      <c r="D34" s="4">
        <f t="shared" si="0"/>
        <v>88</v>
      </c>
      <c r="E34" s="7">
        <f>D34*Variables_Weighted!$C$6</f>
        <v>19.555555553600001</v>
      </c>
      <c r="G34">
        <f t="shared" si="1"/>
        <v>167</v>
      </c>
    </row>
    <row r="35" spans="1:7" ht="15" thickBot="1">
      <c r="A35" s="2" t="s">
        <v>31</v>
      </c>
      <c r="B35" s="10">
        <v>14210</v>
      </c>
      <c r="C35" s="10">
        <v>63836</v>
      </c>
      <c r="D35" s="4">
        <f t="shared" si="0"/>
        <v>81</v>
      </c>
      <c r="E35" s="7">
        <f>D35*Variables_Weighted!$C$6</f>
        <v>17.9999999982</v>
      </c>
      <c r="G35">
        <f t="shared" si="1"/>
        <v>174</v>
      </c>
    </row>
    <row r="36" spans="1:7" ht="15" thickBot="1">
      <c r="A36" s="2" t="s">
        <v>32</v>
      </c>
      <c r="B36" s="10">
        <v>425208</v>
      </c>
      <c r="C36" s="10">
        <v>49583</v>
      </c>
      <c r="D36" s="4">
        <f t="shared" si="0"/>
        <v>208</v>
      </c>
      <c r="E36" s="7">
        <f>D36*Variables_Weighted!$C$6</f>
        <v>46.222222217600006</v>
      </c>
      <c r="G36">
        <f t="shared" si="1"/>
        <v>47</v>
      </c>
    </row>
    <row r="37" spans="1:7" ht="15" thickBot="1">
      <c r="A37" s="2" t="s">
        <v>33</v>
      </c>
      <c r="B37" s="10">
        <v>12716</v>
      </c>
      <c r="C37" s="10">
        <v>52919</v>
      </c>
      <c r="D37" s="4">
        <f t="shared" si="0"/>
        <v>172</v>
      </c>
      <c r="E37" s="7">
        <f>D37*Variables_Weighted!$C$6</f>
        <v>38.222222218399999</v>
      </c>
      <c r="G37">
        <f t="shared" si="1"/>
        <v>83</v>
      </c>
    </row>
    <row r="38" spans="1:7" ht="15" thickBot="1">
      <c r="A38" s="2" t="s">
        <v>34</v>
      </c>
      <c r="B38" s="10">
        <v>5784</v>
      </c>
      <c r="C38" s="10">
        <v>71902</v>
      </c>
      <c r="D38" s="4">
        <f t="shared" si="0"/>
        <v>44</v>
      </c>
      <c r="E38" s="7">
        <f>D38*Variables_Weighted!$C$6</f>
        <v>9.7777777768000007</v>
      </c>
      <c r="G38">
        <f t="shared" si="1"/>
        <v>211</v>
      </c>
    </row>
    <row r="39" spans="1:7" ht="15" thickBot="1">
      <c r="A39" s="2" t="s">
        <v>35</v>
      </c>
      <c r="B39" s="10">
        <v>28539</v>
      </c>
      <c r="C39" s="10">
        <v>54276</v>
      </c>
      <c r="D39" s="4">
        <f t="shared" si="0"/>
        <v>158</v>
      </c>
      <c r="E39" s="7">
        <f>D39*Variables_Weighted!$C$6</f>
        <v>35.111111107600003</v>
      </c>
      <c r="G39">
        <f t="shared" si="1"/>
        <v>97</v>
      </c>
    </row>
    <row r="40" spans="1:7" ht="15" thickBot="1">
      <c r="A40" s="2" t="s">
        <v>36</v>
      </c>
      <c r="B40" s="10">
        <v>7298</v>
      </c>
      <c r="C40" s="10">
        <v>59958</v>
      </c>
      <c r="D40" s="4">
        <f t="shared" si="0"/>
        <v>112</v>
      </c>
      <c r="E40" s="7">
        <f>D40*Variables_Weighted!$C$6</f>
        <v>24.8888888864</v>
      </c>
      <c r="G40">
        <f t="shared" si="1"/>
        <v>143</v>
      </c>
    </row>
    <row r="41" spans="1:7" ht="15" thickBot="1">
      <c r="A41" s="2" t="s">
        <v>37</v>
      </c>
      <c r="B41" s="10">
        <v>51288</v>
      </c>
      <c r="C41" s="10">
        <v>102146</v>
      </c>
      <c r="D41" s="4">
        <f t="shared" si="0"/>
        <v>7</v>
      </c>
      <c r="E41" s="7">
        <f>D41*Variables_Weighted!$C$6</f>
        <v>1.5555555554</v>
      </c>
      <c r="G41">
        <f t="shared" si="1"/>
        <v>248</v>
      </c>
    </row>
    <row r="42" spans="1:7" ht="15" thickBot="1">
      <c r="A42" s="2" t="s">
        <v>38</v>
      </c>
      <c r="B42" s="10">
        <v>51645</v>
      </c>
      <c r="C42" s="10">
        <v>50351</v>
      </c>
      <c r="D42" s="4">
        <f t="shared" si="0"/>
        <v>202</v>
      </c>
      <c r="E42" s="7">
        <f>D42*Variables_Weighted!$C$6</f>
        <v>44.888888884400004</v>
      </c>
      <c r="G42">
        <f t="shared" si="1"/>
        <v>53</v>
      </c>
    </row>
    <row r="43" spans="1:7" ht="15" thickBot="1">
      <c r="A43" s="2" t="s">
        <v>39</v>
      </c>
      <c r="B43" s="10">
        <v>6809</v>
      </c>
      <c r="C43" s="10">
        <v>49200</v>
      </c>
      <c r="D43" s="4">
        <f t="shared" si="0"/>
        <v>212</v>
      </c>
      <c r="E43" s="7">
        <f>D43*Variables_Weighted!$C$6</f>
        <v>47.111111106400003</v>
      </c>
      <c r="G43">
        <f t="shared" si="1"/>
        <v>43</v>
      </c>
    </row>
    <row r="44" spans="1:7" ht="15" thickBot="1">
      <c r="A44" s="2" t="s">
        <v>40</v>
      </c>
      <c r="B44" s="10">
        <v>10486</v>
      </c>
      <c r="C44" s="10">
        <v>66085</v>
      </c>
      <c r="D44" s="4">
        <f t="shared" si="0"/>
        <v>72</v>
      </c>
      <c r="E44" s="7">
        <f>D44*Variables_Weighted!$C$6</f>
        <v>15.999999998400002</v>
      </c>
      <c r="G44">
        <f t="shared" si="1"/>
        <v>183</v>
      </c>
    </row>
    <row r="45" spans="1:7" ht="15" thickBot="1">
      <c r="A45" s="2" t="s">
        <v>41</v>
      </c>
      <c r="B45" s="10">
        <v>2526</v>
      </c>
      <c r="C45" s="10">
        <v>45766</v>
      </c>
      <c r="D45" s="4">
        <f t="shared" si="0"/>
        <v>235</v>
      </c>
      <c r="E45" s="7">
        <f>D45*Variables_Weighted!$C$6</f>
        <v>52.222222217000002</v>
      </c>
      <c r="G45">
        <f t="shared" si="1"/>
        <v>20</v>
      </c>
    </row>
    <row r="46" spans="1:7" ht="15" thickBot="1">
      <c r="A46" s="2" t="s">
        <v>42</v>
      </c>
      <c r="B46" s="10">
        <v>3333</v>
      </c>
      <c r="C46" s="10">
        <v>43774</v>
      </c>
      <c r="D46" s="4">
        <f t="shared" si="0"/>
        <v>242</v>
      </c>
      <c r="E46" s="7">
        <f>D46*Variables_Weighted!$C$6</f>
        <v>53.7777777724</v>
      </c>
      <c r="G46">
        <f t="shared" si="1"/>
        <v>13</v>
      </c>
    </row>
    <row r="47" spans="1:7" ht="15" thickBot="1">
      <c r="A47" s="2" t="s">
        <v>43</v>
      </c>
      <c r="B47" s="10">
        <v>7850</v>
      </c>
      <c r="C47" s="10">
        <v>45834</v>
      </c>
      <c r="D47" s="4">
        <f t="shared" si="0"/>
        <v>233</v>
      </c>
      <c r="E47" s="7">
        <f>D47*Variables_Weighted!$C$6</f>
        <v>51.777777772600004</v>
      </c>
      <c r="G47">
        <f t="shared" si="1"/>
        <v>22</v>
      </c>
    </row>
    <row r="48" spans="1:7" ht="15" thickBot="1">
      <c r="A48" s="2" t="s">
        <v>44</v>
      </c>
      <c r="B48" s="10">
        <v>1158696</v>
      </c>
      <c r="C48" s="10">
        <v>113943</v>
      </c>
      <c r="D48" s="4">
        <f t="shared" si="0"/>
        <v>3</v>
      </c>
      <c r="E48" s="7">
        <f>D48*Variables_Weighted!$C$6</f>
        <v>0.66666666660000007</v>
      </c>
      <c r="G48">
        <f t="shared" si="1"/>
        <v>252</v>
      </c>
    </row>
    <row r="49" spans="1:7" ht="15" thickBot="1">
      <c r="A49" s="2" t="s">
        <v>45</v>
      </c>
      <c r="B49" s="10">
        <v>2568</v>
      </c>
      <c r="C49" s="10">
        <v>52093</v>
      </c>
      <c r="D49" s="4">
        <f t="shared" si="0"/>
        <v>181</v>
      </c>
      <c r="E49" s="7">
        <f>D49*Variables_Weighted!$C$6</f>
        <v>40.222222218200002</v>
      </c>
      <c r="G49">
        <f t="shared" si="1"/>
        <v>74</v>
      </c>
    </row>
    <row r="50" spans="1:7" ht="15" thickBot="1">
      <c r="A50" s="2" t="s">
        <v>46</v>
      </c>
      <c r="B50" s="10">
        <v>20754</v>
      </c>
      <c r="C50" s="10">
        <v>59711</v>
      </c>
      <c r="D50" s="4">
        <f t="shared" si="0"/>
        <v>116</v>
      </c>
      <c r="E50" s="7">
        <f>D50*Variables_Weighted!$C$6</f>
        <v>25.777777775200001</v>
      </c>
      <c r="G50">
        <f t="shared" si="1"/>
        <v>139</v>
      </c>
    </row>
    <row r="51" spans="1:7" ht="15" thickBot="1">
      <c r="A51" s="2" t="s">
        <v>47</v>
      </c>
      <c r="B51" s="10">
        <v>184642</v>
      </c>
      <c r="C51" s="10">
        <v>92979</v>
      </c>
      <c r="D51" s="4">
        <f t="shared" si="0"/>
        <v>14</v>
      </c>
      <c r="E51" s="7">
        <f>D51*Variables_Weighted!$C$6</f>
        <v>3.1111111108</v>
      </c>
      <c r="G51">
        <f t="shared" si="1"/>
        <v>241</v>
      </c>
    </row>
    <row r="52" spans="1:7" ht="15" thickBot="1">
      <c r="A52" s="2" t="s">
        <v>48</v>
      </c>
      <c r="B52" s="10">
        <v>13878</v>
      </c>
      <c r="C52" s="10">
        <v>51559</v>
      </c>
      <c r="D52" s="4">
        <f t="shared" si="0"/>
        <v>185</v>
      </c>
      <c r="E52" s="7">
        <f>D52*Variables_Weighted!$C$6</f>
        <v>41.111111106999999</v>
      </c>
      <c r="G52">
        <f t="shared" si="1"/>
        <v>70</v>
      </c>
    </row>
    <row r="53" spans="1:7" ht="15" thickBot="1">
      <c r="A53" s="2" t="s">
        <v>49</v>
      </c>
      <c r="B53" s="10">
        <v>3340</v>
      </c>
      <c r="C53" s="10">
        <v>51191</v>
      </c>
      <c r="D53" s="4">
        <f t="shared" si="0"/>
        <v>190</v>
      </c>
      <c r="E53" s="7">
        <f>D53*Variables_Weighted!$C$6</f>
        <v>42.222222218000006</v>
      </c>
      <c r="G53">
        <f t="shared" si="1"/>
        <v>65</v>
      </c>
    </row>
    <row r="54" spans="1:7" ht="15" thickBot="1">
      <c r="A54" s="2" t="s">
        <v>50</v>
      </c>
      <c r="B54" s="10">
        <v>43050</v>
      </c>
      <c r="C54" s="10">
        <v>66466</v>
      </c>
      <c r="D54" s="4">
        <f t="shared" si="0"/>
        <v>69</v>
      </c>
      <c r="E54" s="7">
        <f>D54*Variables_Weighted!$C$6</f>
        <v>15.3333333318</v>
      </c>
      <c r="G54">
        <f t="shared" si="1"/>
        <v>186</v>
      </c>
    </row>
    <row r="55" spans="1:7" ht="15" thickBot="1">
      <c r="A55" s="2" t="s">
        <v>51</v>
      </c>
      <c r="B55" s="10">
        <v>85057</v>
      </c>
      <c r="C55" s="10">
        <v>63428</v>
      </c>
      <c r="D55" s="4">
        <f t="shared" si="0"/>
        <v>82</v>
      </c>
      <c r="E55" s="7">
        <f>D55*Variables_Weighted!$C$6</f>
        <v>18.222222220400003</v>
      </c>
      <c r="G55">
        <f t="shared" si="1"/>
        <v>173</v>
      </c>
    </row>
    <row r="56" spans="1:7" ht="15" thickBot="1">
      <c r="A56" s="2" t="s">
        <v>52</v>
      </c>
      <c r="B56" s="10">
        <v>1307</v>
      </c>
      <c r="C56" s="10">
        <v>45351</v>
      </c>
      <c r="D56" s="4">
        <f t="shared" si="0"/>
        <v>237</v>
      </c>
      <c r="E56" s="7">
        <f>D56*Variables_Weighted!$C$6</f>
        <v>52.666666661400001</v>
      </c>
      <c r="G56">
        <f t="shared" si="1"/>
        <v>18</v>
      </c>
    </row>
    <row r="57" spans="1:7" ht="15" thickBot="1">
      <c r="A57" s="2" t="s">
        <v>53</v>
      </c>
      <c r="B57" s="10">
        <v>4546</v>
      </c>
      <c r="C57" s="23">
        <v>67889</v>
      </c>
      <c r="D57" s="4">
        <f t="shared" si="0"/>
        <v>64</v>
      </c>
      <c r="E57" s="7">
        <f>D57*Variables_Weighted!$C$6</f>
        <v>14.222222220800001</v>
      </c>
      <c r="G57">
        <f t="shared" si="1"/>
        <v>191</v>
      </c>
    </row>
    <row r="58" spans="1:7" ht="15" thickBot="1">
      <c r="A58" s="2" t="s">
        <v>54</v>
      </c>
      <c r="B58" s="10">
        <v>2943</v>
      </c>
      <c r="C58" s="23">
        <v>71851</v>
      </c>
      <c r="D58" s="4">
        <f t="shared" si="0"/>
        <v>45</v>
      </c>
      <c r="E58" s="7">
        <f>D58*Variables_Weighted!$C$6</f>
        <v>9.9999999989999999</v>
      </c>
      <c r="G58">
        <f t="shared" si="1"/>
        <v>210</v>
      </c>
    </row>
    <row r="59" spans="1:7" ht="15" thickBot="1">
      <c r="A59" s="2" t="s">
        <v>55</v>
      </c>
      <c r="B59" s="10">
        <v>4998</v>
      </c>
      <c r="C59" s="23">
        <v>46457</v>
      </c>
      <c r="D59" s="4">
        <f t="shared" si="0"/>
        <v>230</v>
      </c>
      <c r="E59" s="7">
        <f>D59*Variables_Weighted!$C$6</f>
        <v>51.111111106000003</v>
      </c>
      <c r="G59">
        <f t="shared" si="1"/>
        <v>25</v>
      </c>
    </row>
    <row r="60" spans="1:7" ht="15" thickBot="1">
      <c r="A60" s="2" t="s">
        <v>56</v>
      </c>
      <c r="B60" s="10">
        <v>2155</v>
      </c>
      <c r="C60" s="23">
        <v>52160</v>
      </c>
      <c r="D60" s="4">
        <f t="shared" si="0"/>
        <v>179</v>
      </c>
      <c r="E60" s="7">
        <f>D60*Variables_Weighted!$C$6</f>
        <v>39.777777773800004</v>
      </c>
      <c r="G60">
        <f t="shared" si="1"/>
        <v>76</v>
      </c>
    </row>
    <row r="61" spans="1:7" ht="15" thickBot="1">
      <c r="A61" s="2" t="s">
        <v>57</v>
      </c>
      <c r="B61" s="10">
        <v>7241</v>
      </c>
      <c r="C61" s="23">
        <v>61636</v>
      </c>
      <c r="D61" s="4">
        <f t="shared" si="0"/>
        <v>97</v>
      </c>
      <c r="E61" s="7">
        <f>D61*Variables_Weighted!$C$6</f>
        <v>21.555555553400001</v>
      </c>
      <c r="G61">
        <f t="shared" si="1"/>
        <v>158</v>
      </c>
    </row>
    <row r="62" spans="1:7" ht="15" thickBot="1">
      <c r="A62" s="2" t="s">
        <v>58</v>
      </c>
      <c r="B62" s="10">
        <v>2600840</v>
      </c>
      <c r="C62" s="23">
        <v>70871</v>
      </c>
      <c r="D62" s="4">
        <f t="shared" si="0"/>
        <v>46</v>
      </c>
      <c r="E62" s="7">
        <f>D62*Variables_Weighted!$C$6</f>
        <v>10.222222221200001</v>
      </c>
      <c r="G62">
        <f t="shared" si="1"/>
        <v>209</v>
      </c>
    </row>
    <row r="63" spans="1:7" ht="15" thickBot="1">
      <c r="A63" s="2" t="s">
        <v>59</v>
      </c>
      <c r="B63" s="10">
        <v>12130</v>
      </c>
      <c r="C63" s="23">
        <v>48801</v>
      </c>
      <c r="D63" s="4">
        <f t="shared" si="0"/>
        <v>215</v>
      </c>
      <c r="E63" s="7">
        <f>D63*Variables_Weighted!$C$6</f>
        <v>47.777777773000004</v>
      </c>
      <c r="G63">
        <f t="shared" si="1"/>
        <v>40</v>
      </c>
    </row>
    <row r="64" spans="1:7" ht="15" thickBot="1">
      <c r="A64" s="9" t="s">
        <v>282</v>
      </c>
      <c r="B64" s="12">
        <v>19772</v>
      </c>
      <c r="C64" s="23">
        <v>55525</v>
      </c>
      <c r="D64" s="4">
        <f t="shared" si="0"/>
        <v>153</v>
      </c>
      <c r="E64" s="7">
        <f>D64*Variables_Weighted!$C$6</f>
        <v>33.999999996600003</v>
      </c>
      <c r="G64">
        <f t="shared" si="1"/>
        <v>102</v>
      </c>
    </row>
    <row r="65" spans="1:7" ht="15" thickBot="1">
      <c r="A65" s="9" t="s">
        <v>60</v>
      </c>
      <c r="B65" s="13">
        <v>18377</v>
      </c>
      <c r="C65" s="35">
        <v>55565</v>
      </c>
      <c r="D65" s="4">
        <f t="shared" si="0"/>
        <v>152</v>
      </c>
      <c r="E65" s="7">
        <f>D65*Variables_Weighted!$C$6</f>
        <v>33.777777774400001</v>
      </c>
      <c r="G65">
        <f t="shared" si="1"/>
        <v>103</v>
      </c>
    </row>
    <row r="66" spans="1:7" ht="15" thickBot="1">
      <c r="A66" s="9" t="s">
        <v>61</v>
      </c>
      <c r="B66" s="13">
        <v>5406</v>
      </c>
      <c r="C66" s="36">
        <v>102711</v>
      </c>
      <c r="D66" s="4">
        <f t="shared" si="0"/>
        <v>5</v>
      </c>
      <c r="E66" s="7">
        <f>D66*Variables_Weighted!$C$6</f>
        <v>1.111111111</v>
      </c>
      <c r="G66">
        <f t="shared" si="1"/>
        <v>249</v>
      </c>
    </row>
    <row r="67" spans="1:7" ht="15" thickBot="1">
      <c r="A67" s="9" t="s">
        <v>62</v>
      </c>
      <c r="B67" s="13">
        <v>977281</v>
      </c>
      <c r="C67" s="37">
        <v>54587</v>
      </c>
      <c r="D67" s="4">
        <f t="shared" si="0"/>
        <v>157</v>
      </c>
      <c r="E67" s="7">
        <f>D67*Variables_Weighted!$C$6</f>
        <v>34.8888888854</v>
      </c>
      <c r="G67">
        <f t="shared" si="1"/>
        <v>98</v>
      </c>
    </row>
    <row r="68" spans="1:7" ht="15" thickBot="1">
      <c r="A68" s="2" t="s">
        <v>63</v>
      </c>
      <c r="B68" s="10">
        <v>1726</v>
      </c>
      <c r="C68" s="37">
        <v>102711</v>
      </c>
      <c r="D68" s="4">
        <f t="shared" si="0"/>
        <v>5</v>
      </c>
      <c r="E68" s="7">
        <f>D68*Variables_Weighted!$C$6</f>
        <v>1.111111111</v>
      </c>
      <c r="G68">
        <f t="shared" si="1"/>
        <v>249</v>
      </c>
    </row>
    <row r="69" spans="1:7" ht="15" thickBot="1">
      <c r="A69" s="2" t="s">
        <v>64</v>
      </c>
      <c r="B69" s="10">
        <v>8387</v>
      </c>
      <c r="C69" s="23">
        <v>44312</v>
      </c>
      <c r="D69" s="4">
        <f t="shared" si="0"/>
        <v>239</v>
      </c>
      <c r="E69" s="7">
        <f>D69*Variables_Weighted!$C$6</f>
        <v>53.111111105800006</v>
      </c>
      <c r="G69">
        <f t="shared" si="1"/>
        <v>16</v>
      </c>
    </row>
    <row r="70" spans="1:7" ht="15" thickBot="1">
      <c r="A70" s="2" t="s">
        <v>65</v>
      </c>
      <c r="B70" s="10">
        <v>3339</v>
      </c>
      <c r="C70" s="23">
        <v>44866</v>
      </c>
      <c r="D70" s="4">
        <f t="shared" si="0"/>
        <v>238</v>
      </c>
      <c r="E70" s="7">
        <f>D70*Variables_Weighted!$C$6</f>
        <v>52.888888883600004</v>
      </c>
      <c r="G70">
        <f t="shared" si="1"/>
        <v>17</v>
      </c>
    </row>
    <row r="71" spans="1:7" ht="15" thickBot="1">
      <c r="A71" s="2" t="s">
        <v>66</v>
      </c>
      <c r="B71" s="10">
        <v>9888</v>
      </c>
      <c r="C71" s="23">
        <v>40539</v>
      </c>
      <c r="D71" s="4">
        <f t="shared" ref="D71:D134" si="2">RANK(C71,C$6:C$259, 0)</f>
        <v>249</v>
      </c>
      <c r="E71" s="7">
        <f>D71*Variables_Weighted!$C$6</f>
        <v>55.333333327800005</v>
      </c>
      <c r="G71">
        <f t="shared" ref="G71:G134" si="3">RANK(C71,C$6:C$259, 1)</f>
        <v>6</v>
      </c>
    </row>
    <row r="72" spans="1:7" ht="15" thickBot="1">
      <c r="A72" s="2" t="s">
        <v>67</v>
      </c>
      <c r="B72" s="10">
        <v>17944</v>
      </c>
      <c r="C72" s="23">
        <v>53351</v>
      </c>
      <c r="D72" s="4">
        <f t="shared" si="2"/>
        <v>166</v>
      </c>
      <c r="E72" s="7">
        <f>D72*Variables_Weighted!$C$6</f>
        <v>36.888888885200004</v>
      </c>
      <c r="G72">
        <f t="shared" si="3"/>
        <v>89</v>
      </c>
    </row>
    <row r="73" spans="1:7" ht="15" thickBot="1">
      <c r="A73" s="2" t="s">
        <v>68</v>
      </c>
      <c r="B73" s="10">
        <v>160869</v>
      </c>
      <c r="C73" s="23">
        <v>64868</v>
      </c>
      <c r="D73" s="4">
        <f t="shared" si="2"/>
        <v>76</v>
      </c>
      <c r="E73" s="7">
        <f>D73*Variables_Weighted!$C$6</f>
        <v>16.8888888872</v>
      </c>
      <c r="G73">
        <f t="shared" si="3"/>
        <v>179</v>
      </c>
    </row>
    <row r="74" spans="1:7" ht="15" thickBot="1">
      <c r="A74" s="2" t="s">
        <v>69</v>
      </c>
      <c r="B74" s="10">
        <v>1422</v>
      </c>
      <c r="C74" s="38">
        <v>50752</v>
      </c>
      <c r="D74" s="4">
        <f t="shared" si="2"/>
        <v>196</v>
      </c>
      <c r="E74" s="7">
        <f>D74*Variables_Weighted!$C$6</f>
        <v>43.555555551200001</v>
      </c>
      <c r="G74">
        <f t="shared" si="3"/>
        <v>59</v>
      </c>
    </row>
    <row r="75" spans="1:7" ht="15" thickBot="1">
      <c r="A75" s="9" t="s">
        <v>71</v>
      </c>
      <c r="B75" s="13">
        <v>868763</v>
      </c>
      <c r="C75" s="39">
        <v>53441</v>
      </c>
      <c r="D75" s="4">
        <f t="shared" si="2"/>
        <v>165</v>
      </c>
      <c r="E75" s="7">
        <f>D75*Variables_Weighted!$C$6</f>
        <v>36.666666663000001</v>
      </c>
      <c r="G75">
        <f t="shared" si="3"/>
        <v>90</v>
      </c>
    </row>
    <row r="76" spans="1:7" ht="15" thickBot="1">
      <c r="A76" s="9" t="s">
        <v>70</v>
      </c>
      <c r="B76" s="13">
        <v>212182</v>
      </c>
      <c r="C76" s="23">
        <v>89314</v>
      </c>
      <c r="D76" s="4">
        <f t="shared" si="2"/>
        <v>16</v>
      </c>
      <c r="E76" s="7">
        <f>D76*Variables_Weighted!$C$6</f>
        <v>3.5555555552000002</v>
      </c>
      <c r="G76">
        <f t="shared" si="3"/>
        <v>239</v>
      </c>
    </row>
    <row r="77" spans="1:7" ht="15" thickBot="1">
      <c r="A77" s="2" t="s">
        <v>72</v>
      </c>
      <c r="B77" s="10">
        <v>43895</v>
      </c>
      <c r="C77" s="23">
        <v>60093</v>
      </c>
      <c r="D77" s="4">
        <f t="shared" si="2"/>
        <v>111</v>
      </c>
      <c r="E77" s="7">
        <f>D77*Variables_Weighted!$C$6</f>
        <v>24.666666664200001</v>
      </c>
      <c r="G77">
        <f t="shared" si="3"/>
        <v>144</v>
      </c>
    </row>
    <row r="78" spans="1:7" ht="15" thickBot="1">
      <c r="A78" s="2" t="s">
        <v>73</v>
      </c>
      <c r="B78" s="10">
        <v>17049</v>
      </c>
      <c r="C78" s="23">
        <v>47534</v>
      </c>
      <c r="D78" s="4">
        <f t="shared" si="2"/>
        <v>225</v>
      </c>
      <c r="E78" s="7">
        <f>D78*Variables_Weighted!$C$6</f>
        <v>49.999999995000003</v>
      </c>
      <c r="G78">
        <f t="shared" si="3"/>
        <v>30</v>
      </c>
    </row>
    <row r="79" spans="1:7" ht="15" thickBot="1">
      <c r="A79" s="2" t="s">
        <v>74</v>
      </c>
      <c r="B79" s="10">
        <v>37125</v>
      </c>
      <c r="C79" s="23">
        <v>60959</v>
      </c>
      <c r="D79" s="4">
        <f t="shared" si="2"/>
        <v>101</v>
      </c>
      <c r="E79" s="7">
        <f>D79*Variables_Weighted!$C$6</f>
        <v>22.444444442200002</v>
      </c>
      <c r="G79">
        <f t="shared" si="3"/>
        <v>154</v>
      </c>
    </row>
    <row r="80" spans="1:7" ht="15" thickBot="1">
      <c r="A80" s="2" t="s">
        <v>75</v>
      </c>
      <c r="B80" s="10">
        <v>24913</v>
      </c>
      <c r="C80" s="23">
        <v>70476</v>
      </c>
      <c r="D80" s="4">
        <f t="shared" si="2"/>
        <v>48</v>
      </c>
      <c r="E80" s="7">
        <f>D80*Variables_Weighted!$C$6</f>
        <v>10.666666665600001</v>
      </c>
      <c r="G80">
        <f t="shared" si="3"/>
        <v>207</v>
      </c>
    </row>
    <row r="81" spans="1:7" ht="15" thickBot="1">
      <c r="A81" s="2" t="s">
        <v>76</v>
      </c>
      <c r="B81" s="10">
        <v>3622</v>
      </c>
      <c r="C81" s="23">
        <v>57867</v>
      </c>
      <c r="D81" s="4">
        <f t="shared" si="2"/>
        <v>132</v>
      </c>
      <c r="E81" s="7">
        <f>D81*Variables_Weighted!$C$6</f>
        <v>29.333333330400002</v>
      </c>
      <c r="G81">
        <f t="shared" si="3"/>
        <v>123</v>
      </c>
    </row>
    <row r="82" spans="1:7" ht="15" thickBot="1">
      <c r="A82" s="2" t="s">
        <v>77</v>
      </c>
      <c r="B82" s="10">
        <v>5235</v>
      </c>
      <c r="C82" s="23">
        <v>45784</v>
      </c>
      <c r="D82" s="4">
        <f t="shared" si="2"/>
        <v>234</v>
      </c>
      <c r="E82" s="7">
        <f>D82*Variables_Weighted!$C$6</f>
        <v>51.999999994800007</v>
      </c>
      <c r="G82">
        <f t="shared" si="3"/>
        <v>21</v>
      </c>
    </row>
    <row r="83" spans="1:7" ht="15" thickBot="1">
      <c r="A83" s="2" t="s">
        <v>78</v>
      </c>
      <c r="B83" s="10">
        <v>1057</v>
      </c>
      <c r="C83" s="23">
        <v>47657</v>
      </c>
      <c r="D83" s="4">
        <f t="shared" si="2"/>
        <v>224</v>
      </c>
      <c r="E83" s="7">
        <f>D83*Variables_Weighted!$C$6</f>
        <v>49.7777777728</v>
      </c>
      <c r="G83">
        <f t="shared" si="3"/>
        <v>31</v>
      </c>
    </row>
    <row r="84" spans="1:7" ht="15" thickBot="1">
      <c r="A84" s="2" t="s">
        <v>79</v>
      </c>
      <c r="B84" s="10">
        <v>889146</v>
      </c>
      <c r="C84" s="23">
        <v>105583</v>
      </c>
      <c r="D84" s="4">
        <f t="shared" si="2"/>
        <v>4</v>
      </c>
      <c r="E84" s="7">
        <f>D84*Variables_Weighted!$C$6</f>
        <v>0.88888888880000005</v>
      </c>
      <c r="G84">
        <f t="shared" si="3"/>
        <v>251</v>
      </c>
    </row>
    <row r="85" spans="1:7" ht="15" thickBot="1">
      <c r="A85" s="2" t="s">
        <v>80</v>
      </c>
      <c r="B85" s="10">
        <v>10618</v>
      </c>
      <c r="C85" s="23">
        <v>56623</v>
      </c>
      <c r="D85" s="4">
        <f t="shared" si="2"/>
        <v>148</v>
      </c>
      <c r="E85" s="7">
        <f>D85*Variables_Weighted!$C$6</f>
        <v>32.888888885600004</v>
      </c>
      <c r="G85">
        <f t="shared" si="3"/>
        <v>107</v>
      </c>
    </row>
    <row r="86" spans="1:7" ht="15" thickBot="1">
      <c r="A86" s="2" t="s">
        <v>81</v>
      </c>
      <c r="B86" s="10">
        <v>19950</v>
      </c>
      <c r="C86" s="23">
        <v>56372</v>
      </c>
      <c r="D86" s="4">
        <f t="shared" si="2"/>
        <v>149</v>
      </c>
      <c r="E86" s="7">
        <f>D86*Variables_Weighted!$C$6</f>
        <v>33.111111107799999</v>
      </c>
      <c r="G86">
        <f t="shared" si="3"/>
        <v>106</v>
      </c>
    </row>
    <row r="87" spans="1:7" ht="15" thickBot="1">
      <c r="A87" s="2" t="s">
        <v>82</v>
      </c>
      <c r="B87" s="10">
        <v>17815</v>
      </c>
      <c r="C87" s="23">
        <v>46769</v>
      </c>
      <c r="D87" s="4">
        <f t="shared" si="2"/>
        <v>229</v>
      </c>
      <c r="E87" s="7">
        <f>D87*Variables_Weighted!$C$6</f>
        <v>50.8888888838</v>
      </c>
      <c r="G87">
        <f t="shared" si="3"/>
        <v>26</v>
      </c>
    </row>
    <row r="88" spans="1:7" ht="15" thickBot="1">
      <c r="A88" s="2" t="s">
        <v>83</v>
      </c>
      <c r="B88" s="10">
        <v>22181</v>
      </c>
      <c r="C88" s="23">
        <v>62465</v>
      </c>
      <c r="D88" s="4">
        <f t="shared" si="2"/>
        <v>90</v>
      </c>
      <c r="E88" s="7">
        <f>D88*Variables_Weighted!$C$6</f>
        <v>19.999999998</v>
      </c>
      <c r="G88">
        <f t="shared" si="3"/>
        <v>165</v>
      </c>
    </row>
    <row r="89" spans="1:7" ht="15" thickBot="1">
      <c r="A89" s="2" t="s">
        <v>84</v>
      </c>
      <c r="B89" s="10">
        <v>357117</v>
      </c>
      <c r="C89" s="23">
        <v>75947</v>
      </c>
      <c r="D89" s="4">
        <f t="shared" si="2"/>
        <v>32</v>
      </c>
      <c r="E89" s="7">
        <f>D89*Variables_Weighted!$C$6</f>
        <v>7.1111111104000004</v>
      </c>
      <c r="G89">
        <f t="shared" si="3"/>
        <v>223</v>
      </c>
    </row>
    <row r="90" spans="1:7" ht="15" thickBot="1">
      <c r="A90" s="2" t="s">
        <v>85</v>
      </c>
      <c r="B90" s="10">
        <v>6262</v>
      </c>
      <c r="C90" s="23">
        <v>50255</v>
      </c>
      <c r="D90" s="4">
        <f t="shared" si="2"/>
        <v>203</v>
      </c>
      <c r="E90" s="7">
        <f>D90*Variables_Weighted!$C$6</f>
        <v>45.111111106599999</v>
      </c>
      <c r="G90">
        <f t="shared" si="3"/>
        <v>52</v>
      </c>
    </row>
    <row r="91" spans="1:7" ht="15" thickBot="1">
      <c r="A91" s="2" t="s">
        <v>86</v>
      </c>
      <c r="B91" s="10">
        <v>27477</v>
      </c>
      <c r="C91" s="23">
        <v>77013</v>
      </c>
      <c r="D91" s="4">
        <f t="shared" si="2"/>
        <v>29</v>
      </c>
      <c r="E91" s="7">
        <f>D91*Variables_Weighted!$C$6</f>
        <v>6.4444444438000001</v>
      </c>
      <c r="G91">
        <f t="shared" si="3"/>
        <v>226</v>
      </c>
    </row>
    <row r="92" spans="1:7" ht="15" thickBot="1">
      <c r="A92" s="2" t="s">
        <v>87</v>
      </c>
      <c r="B92" s="10">
        <v>1164</v>
      </c>
      <c r="C92" s="23">
        <v>96533</v>
      </c>
      <c r="D92" s="4">
        <f t="shared" si="2"/>
        <v>9</v>
      </c>
      <c r="E92" s="7">
        <f>D92*Variables_Weighted!$C$6</f>
        <v>1.9999999998000002</v>
      </c>
      <c r="G92">
        <f t="shared" si="3"/>
        <v>246</v>
      </c>
    </row>
    <row r="93" spans="1:7" ht="15" thickBot="1">
      <c r="A93" s="2" t="s">
        <v>88</v>
      </c>
      <c r="B93" s="10">
        <v>7131</v>
      </c>
      <c r="C93" s="23">
        <v>62841</v>
      </c>
      <c r="D93" s="4">
        <f t="shared" si="2"/>
        <v>86</v>
      </c>
      <c r="E93" s="7">
        <f>D93*Variables_Weighted!$C$6</f>
        <v>19.111111109199999</v>
      </c>
      <c r="G93">
        <f t="shared" si="3"/>
        <v>169</v>
      </c>
    </row>
    <row r="94" spans="1:7" ht="15" thickBot="1">
      <c r="A94" s="2" t="s">
        <v>89</v>
      </c>
      <c r="B94" s="10">
        <v>19832</v>
      </c>
      <c r="C94" s="23">
        <v>57523</v>
      </c>
      <c r="D94" s="4">
        <f t="shared" si="2"/>
        <v>138</v>
      </c>
      <c r="E94" s="7">
        <f>D94*Variables_Weighted!$C$6</f>
        <v>30.666666663600001</v>
      </c>
      <c r="G94">
        <f t="shared" si="3"/>
        <v>117</v>
      </c>
    </row>
    <row r="95" spans="1:7" ht="15" thickBot="1">
      <c r="A95" s="2" t="s">
        <v>90</v>
      </c>
      <c r="B95" s="10">
        <v>21015</v>
      </c>
      <c r="C95" s="23">
        <v>50648</v>
      </c>
      <c r="D95" s="4">
        <f t="shared" si="2"/>
        <v>199</v>
      </c>
      <c r="E95" s="7">
        <f>D95*Variables_Weighted!$C$6</f>
        <v>44.222222217800002</v>
      </c>
      <c r="G95">
        <f t="shared" si="3"/>
        <v>56</v>
      </c>
    </row>
    <row r="96" spans="1:7" ht="15" thickBot="1">
      <c r="A96" s="2" t="s">
        <v>91</v>
      </c>
      <c r="B96" s="10">
        <v>143131</v>
      </c>
      <c r="C96" s="23">
        <v>66141</v>
      </c>
      <c r="D96" s="4">
        <f t="shared" si="2"/>
        <v>71</v>
      </c>
      <c r="E96" s="7">
        <f>D96*Variables_Weighted!$C$6</f>
        <v>15.777777776200001</v>
      </c>
      <c r="G96">
        <f t="shared" si="3"/>
        <v>184</v>
      </c>
    </row>
    <row r="97" spans="1:7" ht="15" thickBot="1">
      <c r="A97" s="2" t="s">
        <v>92</v>
      </c>
      <c r="B97" s="10">
        <v>125443</v>
      </c>
      <c r="C97" s="23">
        <v>60932</v>
      </c>
      <c r="D97" s="4">
        <f t="shared" si="2"/>
        <v>102</v>
      </c>
      <c r="E97" s="7">
        <f>D97*Variables_Weighted!$C$6</f>
        <v>22.666666664400001</v>
      </c>
      <c r="G97">
        <f t="shared" si="3"/>
        <v>153</v>
      </c>
    </row>
    <row r="98" spans="1:7" ht="15" thickBot="1">
      <c r="A98" s="2" t="s">
        <v>93</v>
      </c>
      <c r="B98" s="10">
        <v>30754</v>
      </c>
      <c r="C98" s="23">
        <v>61188</v>
      </c>
      <c r="D98" s="4">
        <f t="shared" si="2"/>
        <v>99</v>
      </c>
      <c r="E98" s="7">
        <f>D98*Variables_Weighted!$C$6</f>
        <v>21.9999999978</v>
      </c>
      <c r="G98">
        <f t="shared" si="3"/>
        <v>156</v>
      </c>
    </row>
    <row r="99" spans="1:7" ht="15" thickBot="1">
      <c r="A99" s="2" t="s">
        <v>94</v>
      </c>
      <c r="B99" s="10">
        <v>182760</v>
      </c>
      <c r="C99" s="23">
        <v>86043</v>
      </c>
      <c r="D99" s="4">
        <f t="shared" si="2"/>
        <v>20</v>
      </c>
      <c r="E99" s="7">
        <f>D99*Variables_Weighted!$C$6</f>
        <v>4.4444444440000002</v>
      </c>
      <c r="G99">
        <f t="shared" si="3"/>
        <v>235</v>
      </c>
    </row>
    <row r="100" spans="1:7" ht="15" thickBot="1">
      <c r="A100" s="2" t="s">
        <v>95</v>
      </c>
      <c r="B100" s="10">
        <v>31827</v>
      </c>
      <c r="C100" s="23">
        <v>49571</v>
      </c>
      <c r="D100" s="4">
        <f t="shared" si="2"/>
        <v>209</v>
      </c>
      <c r="E100" s="7">
        <f>D100*Variables_Weighted!$C$6</f>
        <v>46.444444439800002</v>
      </c>
      <c r="G100">
        <f t="shared" si="3"/>
        <v>46</v>
      </c>
    </row>
    <row r="101" spans="1:7" ht="15" thickBot="1">
      <c r="A101" s="2" t="s">
        <v>96</v>
      </c>
      <c r="B101" s="10">
        <v>2810</v>
      </c>
      <c r="C101" s="23">
        <v>40677</v>
      </c>
      <c r="D101" s="4">
        <f t="shared" si="2"/>
        <v>247</v>
      </c>
      <c r="E101" s="7">
        <f>D101*Variables_Weighted!$C$6</f>
        <v>54.8888888834</v>
      </c>
      <c r="G101">
        <f t="shared" si="3"/>
        <v>8</v>
      </c>
    </row>
    <row r="102" spans="1:7" ht="15" thickBot="1">
      <c r="A102" s="2" t="s">
        <v>97</v>
      </c>
      <c r="B102" s="10">
        <v>8298</v>
      </c>
      <c r="C102" s="23">
        <v>59753</v>
      </c>
      <c r="D102" s="4">
        <f t="shared" si="2"/>
        <v>115</v>
      </c>
      <c r="E102" s="7">
        <f>D102*Variables_Weighted!$C$6</f>
        <v>25.555555553000001</v>
      </c>
      <c r="G102">
        <f t="shared" si="3"/>
        <v>140</v>
      </c>
    </row>
    <row r="103" spans="1:7" ht="15" thickBot="1">
      <c r="A103" s="2" t="s">
        <v>98</v>
      </c>
      <c r="B103" s="10">
        <v>5151</v>
      </c>
      <c r="C103" s="23">
        <v>69064</v>
      </c>
      <c r="D103" s="4">
        <f t="shared" si="2"/>
        <v>55</v>
      </c>
      <c r="E103" s="7">
        <f>D103*Variables_Weighted!$C$6</f>
        <v>12.222222221000001</v>
      </c>
      <c r="G103">
        <f t="shared" si="3"/>
        <v>200</v>
      </c>
    </row>
    <row r="104" spans="1:7" ht="15" thickBot="1">
      <c r="A104" s="2" t="s">
        <v>99</v>
      </c>
      <c r="B104" s="10">
        <v>3516</v>
      </c>
      <c r="C104" s="23">
        <v>49539</v>
      </c>
      <c r="D104" s="4">
        <f t="shared" si="2"/>
        <v>210</v>
      </c>
      <c r="E104" s="7">
        <f>D104*Variables_Weighted!$C$6</f>
        <v>46.666666662000004</v>
      </c>
      <c r="G104">
        <f t="shared" si="3"/>
        <v>45</v>
      </c>
    </row>
    <row r="105" spans="1:7" ht="15" thickBot="1">
      <c r="A105" s="2" t="s">
        <v>100</v>
      </c>
      <c r="B105" s="10">
        <v>57811</v>
      </c>
      <c r="C105" s="23">
        <v>70432</v>
      </c>
      <c r="D105" s="4">
        <f t="shared" si="2"/>
        <v>49</v>
      </c>
      <c r="E105" s="7">
        <f>D105*Variables_Weighted!$C$6</f>
        <v>10.8888888878</v>
      </c>
      <c r="G105">
        <f t="shared" si="3"/>
        <v>206</v>
      </c>
    </row>
    <row r="106" spans="1:7" ht="15" thickBot="1">
      <c r="A106" s="2" t="s">
        <v>101</v>
      </c>
      <c r="B106" s="10">
        <v>4780913</v>
      </c>
      <c r="C106" s="23">
        <v>68748</v>
      </c>
      <c r="D106" s="4">
        <f t="shared" si="2"/>
        <v>58</v>
      </c>
      <c r="E106" s="7">
        <f>D106*Variables_Weighted!$C$6</f>
        <v>12.8888888876</v>
      </c>
      <c r="G106">
        <f t="shared" si="3"/>
        <v>197</v>
      </c>
    </row>
    <row r="107" spans="1:7" ht="15" thickBot="1">
      <c r="A107" s="2" t="s">
        <v>102</v>
      </c>
      <c r="B107" s="10">
        <v>69955</v>
      </c>
      <c r="C107" s="23">
        <v>64636</v>
      </c>
      <c r="D107" s="4">
        <f t="shared" si="2"/>
        <v>78</v>
      </c>
      <c r="E107" s="7">
        <f>D107*Variables_Weighted!$C$6</f>
        <v>17.333333331600002</v>
      </c>
      <c r="G107">
        <f t="shared" si="3"/>
        <v>177</v>
      </c>
    </row>
    <row r="108" spans="1:7" ht="15" thickBot="1">
      <c r="A108" s="2" t="s">
        <v>103</v>
      </c>
      <c r="B108" s="10">
        <v>5208</v>
      </c>
      <c r="C108" s="23">
        <v>84165</v>
      </c>
      <c r="D108" s="4">
        <f t="shared" si="2"/>
        <v>21</v>
      </c>
      <c r="E108" s="7">
        <f>D108*Variables_Weighted!$C$6</f>
        <v>4.6666666662000003</v>
      </c>
      <c r="G108">
        <f t="shared" si="3"/>
        <v>234</v>
      </c>
    </row>
    <row r="109" spans="1:7" ht="15" thickBot="1">
      <c r="A109" s="2" t="s">
        <v>104</v>
      </c>
      <c r="B109" s="10">
        <v>5403</v>
      </c>
      <c r="C109" s="23">
        <v>48587</v>
      </c>
      <c r="D109" s="4">
        <f t="shared" si="2"/>
        <v>216</v>
      </c>
      <c r="E109" s="7">
        <f>D109*Variables_Weighted!$C$6</f>
        <v>47.9999999952</v>
      </c>
      <c r="G109">
        <f t="shared" si="3"/>
        <v>39</v>
      </c>
    </row>
    <row r="110" spans="1:7" ht="15" thickBot="1">
      <c r="A110" s="2" t="s">
        <v>105</v>
      </c>
      <c r="B110" s="10">
        <v>269225</v>
      </c>
      <c r="C110" s="23">
        <v>89074</v>
      </c>
      <c r="D110" s="4">
        <f t="shared" si="2"/>
        <v>17</v>
      </c>
      <c r="E110" s="7">
        <f>D110*Variables_Weighted!$C$6</f>
        <v>3.7777777774000003</v>
      </c>
      <c r="G110">
        <f t="shared" si="3"/>
        <v>238</v>
      </c>
    </row>
    <row r="111" spans="1:7" ht="15" thickBot="1">
      <c r="A111" s="2" t="s">
        <v>106</v>
      </c>
      <c r="B111" s="10">
        <v>3217</v>
      </c>
      <c r="C111" s="23">
        <v>73212</v>
      </c>
      <c r="D111" s="4">
        <f t="shared" si="2"/>
        <v>42</v>
      </c>
      <c r="E111" s="7">
        <f>D111*Variables_Weighted!$C$6</f>
        <v>9.3333333324000005</v>
      </c>
      <c r="G111">
        <f t="shared" si="3"/>
        <v>213</v>
      </c>
    </row>
    <row r="112" spans="1:7" ht="15" thickBot="1">
      <c r="A112" s="2" t="s">
        <v>107</v>
      </c>
      <c r="B112" s="10">
        <v>84511</v>
      </c>
      <c r="C112" s="23">
        <v>62843</v>
      </c>
      <c r="D112" s="4">
        <f t="shared" si="2"/>
        <v>85</v>
      </c>
      <c r="E112" s="7">
        <f>D112*Variables_Weighted!$C$6</f>
        <v>18.888888887</v>
      </c>
      <c r="G112">
        <f t="shared" si="3"/>
        <v>170</v>
      </c>
    </row>
    <row r="113" spans="1:7" ht="15" thickBot="1">
      <c r="A113" s="2" t="s">
        <v>108</v>
      </c>
      <c r="B113" s="10">
        <v>888367</v>
      </c>
      <c r="C113" s="23">
        <v>48825</v>
      </c>
      <c r="D113" s="4">
        <f t="shared" si="2"/>
        <v>214</v>
      </c>
      <c r="E113" s="7">
        <f>D113*Variables_Weighted!$C$6</f>
        <v>47.555555550800001</v>
      </c>
      <c r="G113">
        <f t="shared" si="3"/>
        <v>41</v>
      </c>
    </row>
    <row r="114" spans="1:7" ht="15" thickBot="1">
      <c r="A114" s="2" t="s">
        <v>109</v>
      </c>
      <c r="B114" s="10">
        <v>37329</v>
      </c>
      <c r="C114" s="23">
        <v>57566</v>
      </c>
      <c r="D114" s="4">
        <f t="shared" si="2"/>
        <v>137</v>
      </c>
      <c r="E114" s="7">
        <f>D114*Variables_Weighted!$C$6</f>
        <v>30.444444441400002</v>
      </c>
      <c r="G114">
        <f t="shared" si="3"/>
        <v>118</v>
      </c>
    </row>
    <row r="115" spans="1:7" ht="15" thickBot="1">
      <c r="A115" s="2" t="s">
        <v>110</v>
      </c>
      <c r="B115" s="10">
        <v>21161</v>
      </c>
      <c r="C115" s="23">
        <v>56923</v>
      </c>
      <c r="D115" s="4">
        <f t="shared" si="2"/>
        <v>142</v>
      </c>
      <c r="E115" s="7">
        <f>D115*Variables_Weighted!$C$6</f>
        <v>31.555555552400001</v>
      </c>
      <c r="G115">
        <f t="shared" si="3"/>
        <v>113</v>
      </c>
    </row>
    <row r="116" spans="1:7" ht="15" thickBot="1">
      <c r="A116" s="2" t="s">
        <v>111</v>
      </c>
      <c r="B116" s="10">
        <v>66373</v>
      </c>
      <c r="C116" s="23">
        <v>75545</v>
      </c>
      <c r="D116" s="4">
        <f t="shared" si="2"/>
        <v>35</v>
      </c>
      <c r="E116" s="7">
        <f>D116*Variables_Weighted!$C$6</f>
        <v>7.7777777770000007</v>
      </c>
      <c r="G116">
        <f t="shared" si="3"/>
        <v>220</v>
      </c>
    </row>
    <row r="117" spans="1:7" ht="15" thickBot="1">
      <c r="A117" s="2" t="s">
        <v>112</v>
      </c>
      <c r="B117" s="10">
        <v>37804</v>
      </c>
      <c r="C117" s="23">
        <v>64249</v>
      </c>
      <c r="D117" s="4">
        <f t="shared" si="2"/>
        <v>79</v>
      </c>
      <c r="E117" s="7">
        <f>D117*Variables_Weighted!$C$6</f>
        <v>17.555555553800001</v>
      </c>
      <c r="G117">
        <f t="shared" si="3"/>
        <v>176</v>
      </c>
    </row>
    <row r="118" spans="1:7" ht="15" thickBot="1">
      <c r="A118" s="2" t="s">
        <v>113</v>
      </c>
      <c r="B118" s="10">
        <v>21950</v>
      </c>
      <c r="C118" s="23">
        <v>49741</v>
      </c>
      <c r="D118" s="4">
        <f t="shared" si="2"/>
        <v>205</v>
      </c>
      <c r="E118" s="7">
        <f>D118*Variables_Weighted!$C$6</f>
        <v>45.555555551000005</v>
      </c>
      <c r="G118">
        <f t="shared" si="3"/>
        <v>50</v>
      </c>
    </row>
    <row r="119" spans="1:7" ht="15" thickBot="1">
      <c r="A119" s="2" t="s">
        <v>114</v>
      </c>
      <c r="B119" s="10">
        <v>33672</v>
      </c>
      <c r="C119" s="23">
        <v>59598</v>
      </c>
      <c r="D119" s="4">
        <f t="shared" si="2"/>
        <v>119</v>
      </c>
      <c r="E119" s="7">
        <f>D119*Variables_Weighted!$C$6</f>
        <v>26.444444441800002</v>
      </c>
      <c r="G119">
        <f t="shared" si="3"/>
        <v>136</v>
      </c>
    </row>
    <row r="120" spans="1:7" ht="15" thickBot="1">
      <c r="A120" s="2" t="s">
        <v>115</v>
      </c>
      <c r="B120" s="10">
        <v>3432</v>
      </c>
      <c r="C120" s="23">
        <v>39582</v>
      </c>
      <c r="D120" s="4">
        <f t="shared" si="2"/>
        <v>250</v>
      </c>
      <c r="E120" s="7">
        <f>D120*Variables_Weighted!$C$6</f>
        <v>55.555555550000001</v>
      </c>
      <c r="G120">
        <f t="shared" si="3"/>
        <v>5</v>
      </c>
    </row>
    <row r="121" spans="1:7" ht="15" thickBot="1">
      <c r="A121" s="2" t="s">
        <v>116</v>
      </c>
      <c r="B121" s="10">
        <v>108282</v>
      </c>
      <c r="C121" s="23">
        <v>68019</v>
      </c>
      <c r="D121" s="4">
        <f t="shared" si="2"/>
        <v>60</v>
      </c>
      <c r="E121" s="7">
        <f>D121*Variables_Weighted!$C$6</f>
        <v>13.333333332</v>
      </c>
      <c r="G121">
        <f t="shared" si="3"/>
        <v>195</v>
      </c>
    </row>
    <row r="122" spans="1:7" ht="15" thickBot="1">
      <c r="A122" s="2" t="s">
        <v>117</v>
      </c>
      <c r="B122" s="10">
        <v>20215</v>
      </c>
      <c r="C122" s="23">
        <v>65019</v>
      </c>
      <c r="D122" s="4">
        <f t="shared" si="2"/>
        <v>75</v>
      </c>
      <c r="E122" s="7">
        <f>D122*Variables_Weighted!$C$6</f>
        <v>16.666666665000001</v>
      </c>
      <c r="G122">
        <f t="shared" si="3"/>
        <v>180</v>
      </c>
    </row>
    <row r="123" spans="1:7" ht="15" thickBot="1">
      <c r="A123" s="2" t="s">
        <v>118</v>
      </c>
      <c r="B123" s="10">
        <v>1530</v>
      </c>
      <c r="C123" s="23">
        <v>77768</v>
      </c>
      <c r="D123" s="4">
        <f t="shared" si="2"/>
        <v>27</v>
      </c>
      <c r="E123" s="7">
        <f>D123*Variables_Weighted!$C$6</f>
        <v>5.9999999994</v>
      </c>
      <c r="G123">
        <f t="shared" si="3"/>
        <v>228</v>
      </c>
    </row>
    <row r="124" spans="1:7" ht="15" thickBot="1">
      <c r="A124" s="2" t="s">
        <v>119</v>
      </c>
      <c r="B124" s="10">
        <v>8922</v>
      </c>
      <c r="C124" s="23">
        <v>54132</v>
      </c>
      <c r="D124" s="4">
        <f t="shared" si="2"/>
        <v>160</v>
      </c>
      <c r="E124" s="7">
        <f>D124*Variables_Weighted!$C$6</f>
        <v>35.555555552000001</v>
      </c>
      <c r="G124">
        <f t="shared" si="3"/>
        <v>95</v>
      </c>
    </row>
    <row r="125" spans="1:7" ht="15" thickBot="1">
      <c r="A125" s="2" t="s">
        <v>120</v>
      </c>
      <c r="B125" s="10">
        <v>15142</v>
      </c>
      <c r="C125" s="23">
        <v>61953</v>
      </c>
      <c r="D125" s="4">
        <f t="shared" si="2"/>
        <v>93</v>
      </c>
      <c r="E125" s="7">
        <f>D125*Variables_Weighted!$C$6</f>
        <v>20.666666664600001</v>
      </c>
      <c r="G125">
        <f t="shared" si="3"/>
        <v>162</v>
      </c>
    </row>
    <row r="126" spans="1:7" ht="15" thickBot="1">
      <c r="A126" s="2" t="s">
        <v>121</v>
      </c>
      <c r="B126" s="10">
        <v>32484</v>
      </c>
      <c r="C126" s="23">
        <v>50763</v>
      </c>
      <c r="D126" s="4">
        <f t="shared" si="2"/>
        <v>195</v>
      </c>
      <c r="E126" s="7">
        <f>D126*Variables_Weighted!$C$6</f>
        <v>43.333333329000006</v>
      </c>
      <c r="G126">
        <f t="shared" si="3"/>
        <v>60</v>
      </c>
    </row>
    <row r="127" spans="1:7" ht="15" thickBot="1">
      <c r="A127" s="2" t="s">
        <v>122</v>
      </c>
      <c r="B127" s="10">
        <v>1903</v>
      </c>
      <c r="C127" s="23">
        <v>58285</v>
      </c>
      <c r="D127" s="4">
        <f t="shared" si="2"/>
        <v>129</v>
      </c>
      <c r="E127" s="7">
        <f>D127*Variables_Weighted!$C$6</f>
        <v>28.666666663800001</v>
      </c>
      <c r="G127">
        <f t="shared" si="3"/>
        <v>126</v>
      </c>
    </row>
    <row r="128" spans="1:7" ht="15" thickBot="1">
      <c r="A128" s="2" t="s">
        <v>123</v>
      </c>
      <c r="B128" s="10">
        <v>250830</v>
      </c>
      <c r="C128" s="23">
        <v>55065</v>
      </c>
      <c r="D128" s="4">
        <f t="shared" si="2"/>
        <v>155</v>
      </c>
      <c r="E128" s="7">
        <f>D128*Variables_Weighted!$C$6</f>
        <v>34.444444441000002</v>
      </c>
      <c r="G128">
        <f t="shared" si="3"/>
        <v>100</v>
      </c>
    </row>
    <row r="129" spans="1:7" ht="15" thickBot="1">
      <c r="A129" s="2" t="s">
        <v>124</v>
      </c>
      <c r="B129" s="10">
        <v>4763</v>
      </c>
      <c r="C129" s="23">
        <v>43782</v>
      </c>
      <c r="D129" s="4">
        <f t="shared" si="2"/>
        <v>241</v>
      </c>
      <c r="E129" s="7">
        <f>D129*Variables_Weighted!$C$6</f>
        <v>53.555555550200005</v>
      </c>
      <c r="G129">
        <f t="shared" si="3"/>
        <v>14</v>
      </c>
    </row>
    <row r="130" spans="1:7" ht="15" thickBot="1">
      <c r="A130" s="2" t="s">
        <v>125</v>
      </c>
      <c r="B130" s="10">
        <v>38826</v>
      </c>
      <c r="C130" s="23">
        <v>48252</v>
      </c>
      <c r="D130" s="4">
        <f t="shared" si="2"/>
        <v>219</v>
      </c>
      <c r="E130" s="7">
        <f>D130*Variables_Weighted!$C$6</f>
        <v>48.666666661800001</v>
      </c>
      <c r="G130">
        <f t="shared" si="3"/>
        <v>36</v>
      </c>
    </row>
    <row r="131" spans="1:7" ht="15" thickBot="1">
      <c r="A131" s="2" t="s">
        <v>126</v>
      </c>
      <c r="B131" s="10">
        <v>195506</v>
      </c>
      <c r="C131" s="23">
        <v>76747</v>
      </c>
      <c r="D131" s="4">
        <f t="shared" si="2"/>
        <v>30</v>
      </c>
      <c r="E131" s="7">
        <f>D131*Variables_Weighted!$C$6</f>
        <v>6.6666666660000002</v>
      </c>
      <c r="G131">
        <f t="shared" si="3"/>
        <v>225</v>
      </c>
    </row>
    <row r="132" spans="1:7" ht="15" thickBot="1">
      <c r="A132" s="2" t="s">
        <v>127</v>
      </c>
      <c r="B132" s="10">
        <v>19935</v>
      </c>
      <c r="C132" s="23">
        <v>51894</v>
      </c>
      <c r="D132" s="4">
        <f t="shared" si="2"/>
        <v>182</v>
      </c>
      <c r="E132" s="7">
        <f>D132*Variables_Weighted!$C$6</f>
        <v>40.444444440400005</v>
      </c>
      <c r="G132">
        <f t="shared" si="3"/>
        <v>73</v>
      </c>
    </row>
    <row r="133" spans="1:7" ht="15" thickBot="1">
      <c r="A133" s="2" t="s">
        <v>128</v>
      </c>
      <c r="B133" s="10">
        <v>14836</v>
      </c>
      <c r="C133" s="23">
        <v>61860</v>
      </c>
      <c r="D133" s="4">
        <f t="shared" si="2"/>
        <v>95</v>
      </c>
      <c r="E133" s="7">
        <f>D133*Variables_Weighted!$C$6</f>
        <v>21.111111109000003</v>
      </c>
      <c r="G133">
        <f t="shared" si="3"/>
        <v>160</v>
      </c>
    </row>
    <row r="134" spans="1:7" ht="15" thickBot="1">
      <c r="A134" s="2" t="s">
        <v>129</v>
      </c>
      <c r="B134" s="10">
        <v>172366</v>
      </c>
      <c r="C134" s="23">
        <v>92814</v>
      </c>
      <c r="D134" s="4">
        <f t="shared" si="2"/>
        <v>15</v>
      </c>
      <c r="E134" s="7">
        <f>D134*Variables_Weighted!$C$6</f>
        <v>3.3333333330000001</v>
      </c>
      <c r="G134">
        <f t="shared" si="3"/>
        <v>240</v>
      </c>
    </row>
    <row r="135" spans="1:7" ht="15" thickBot="1">
      <c r="A135" s="2" t="s">
        <v>130</v>
      </c>
      <c r="B135" s="10">
        <v>48973</v>
      </c>
      <c r="C135" s="23">
        <v>120238</v>
      </c>
      <c r="D135" s="4">
        <f t="shared" ref="D135:D198" si="4">RANK(C135,C$6:C$259, 0)</f>
        <v>2</v>
      </c>
      <c r="E135" s="7">
        <f>D135*Variables_Weighted!$C$6</f>
        <v>0.44444444440000003</v>
      </c>
      <c r="G135">
        <f t="shared" ref="G135:G198" si="5">RANK(C135,C$6:C$259, 1)</f>
        <v>253</v>
      </c>
    </row>
    <row r="136" spans="1:7" ht="15" thickBot="1">
      <c r="A136" s="2" t="s">
        <v>131</v>
      </c>
      <c r="B136" s="11">
        <v>358</v>
      </c>
      <c r="C136" s="23">
        <v>43274</v>
      </c>
      <c r="D136" s="4">
        <f t="shared" si="4"/>
        <v>245</v>
      </c>
      <c r="E136" s="7">
        <f>D136*Variables_Weighted!$C$6</f>
        <v>54.444444439000002</v>
      </c>
      <c r="G136">
        <f t="shared" si="5"/>
        <v>10</v>
      </c>
    </row>
    <row r="137" spans="1:7" ht="15" thickBot="1">
      <c r="A137" s="2" t="s">
        <v>132</v>
      </c>
      <c r="B137" s="11">
        <v>740</v>
      </c>
      <c r="C137" s="23">
        <v>58118</v>
      </c>
      <c r="D137" s="4">
        <f t="shared" si="4"/>
        <v>130</v>
      </c>
      <c r="E137" s="7">
        <f>D137*Variables_Weighted!$C$6</f>
        <v>28.888888886</v>
      </c>
      <c r="G137">
        <f t="shared" si="5"/>
        <v>125</v>
      </c>
    </row>
    <row r="138" spans="1:7" ht="15" thickBot="1">
      <c r="A138" s="2" t="s">
        <v>133</v>
      </c>
      <c r="B138" s="10">
        <v>53741</v>
      </c>
      <c r="C138" s="23">
        <v>59619</v>
      </c>
      <c r="D138" s="4">
        <f t="shared" si="4"/>
        <v>118</v>
      </c>
      <c r="E138" s="7">
        <f>D138*Variables_Weighted!$C$6</f>
        <v>26.222222219600003</v>
      </c>
      <c r="G138">
        <f t="shared" si="5"/>
        <v>137</v>
      </c>
    </row>
    <row r="139" spans="1:7" ht="15" thickBot="1">
      <c r="A139" s="2" t="s">
        <v>134</v>
      </c>
      <c r="B139" s="10">
        <v>4422</v>
      </c>
      <c r="C139" s="23">
        <v>51851</v>
      </c>
      <c r="D139" s="4">
        <f t="shared" si="4"/>
        <v>183</v>
      </c>
      <c r="E139" s="7">
        <f>D139*Variables_Weighted!$C$6</f>
        <v>40.666666662600001</v>
      </c>
      <c r="G139">
        <f t="shared" si="5"/>
        <v>72</v>
      </c>
    </row>
    <row r="140" spans="1:7" ht="15" thickBot="1">
      <c r="A140" s="2" t="s">
        <v>135</v>
      </c>
      <c r="B140" s="11">
        <v>233</v>
      </c>
      <c r="C140" s="23">
        <v>87856</v>
      </c>
      <c r="D140" s="4">
        <f t="shared" si="4"/>
        <v>18</v>
      </c>
      <c r="E140" s="7">
        <f>D140*Variables_Weighted!$C$6</f>
        <v>3.9999999996000004</v>
      </c>
      <c r="G140">
        <f t="shared" si="5"/>
        <v>237</v>
      </c>
    </row>
    <row r="141" spans="1:7" ht="15" thickBot="1">
      <c r="A141" s="2" t="s">
        <v>136</v>
      </c>
      <c r="B141" s="10">
        <v>3128</v>
      </c>
      <c r="C141" s="23">
        <v>52609</v>
      </c>
      <c r="D141" s="4">
        <f t="shared" si="4"/>
        <v>175</v>
      </c>
      <c r="E141" s="7">
        <f>D141*Variables_Weighted!$C$6</f>
        <v>38.888888885</v>
      </c>
      <c r="G141">
        <f t="shared" si="5"/>
        <v>80</v>
      </c>
    </row>
    <row r="142" spans="1:7" ht="15" thickBot="1">
      <c r="A142" s="2" t="s">
        <v>137</v>
      </c>
      <c r="B142" s="10">
        <v>30362</v>
      </c>
      <c r="C142" s="23">
        <v>51342</v>
      </c>
      <c r="D142" s="4">
        <f t="shared" si="4"/>
        <v>189</v>
      </c>
      <c r="E142" s="7">
        <f>D142*Variables_Weighted!$C$6</f>
        <v>41.999999995800003</v>
      </c>
      <c r="G142">
        <f t="shared" si="5"/>
        <v>66</v>
      </c>
    </row>
    <row r="143" spans="1:7" ht="15" thickBot="1">
      <c r="A143" s="2" t="s">
        <v>138</v>
      </c>
      <c r="B143" s="10">
        <v>3273</v>
      </c>
      <c r="C143" s="23">
        <v>47207</v>
      </c>
      <c r="D143" s="4">
        <f t="shared" si="4"/>
        <v>226</v>
      </c>
      <c r="E143" s="7">
        <f>D143*Variables_Weighted!$C$6</f>
        <v>50.222222217200006</v>
      </c>
      <c r="G143">
        <f t="shared" si="5"/>
        <v>29</v>
      </c>
    </row>
    <row r="144" spans="1:7" ht="15" thickBot="1">
      <c r="A144" s="9" t="s">
        <v>142</v>
      </c>
      <c r="B144" s="13">
        <v>6604</v>
      </c>
      <c r="C144" s="38">
        <v>40555</v>
      </c>
      <c r="D144" s="4">
        <f t="shared" si="4"/>
        <v>248</v>
      </c>
      <c r="E144" s="7">
        <f>D144*Variables_Weighted!$C$6</f>
        <v>55.111111105600003</v>
      </c>
      <c r="G144">
        <f t="shared" si="5"/>
        <v>7</v>
      </c>
    </row>
    <row r="145" spans="1:7" ht="15" thickBot="1">
      <c r="A145" s="9" t="s">
        <v>139</v>
      </c>
      <c r="B145" s="13">
        <v>50484</v>
      </c>
      <c r="C145" s="37">
        <v>62620</v>
      </c>
      <c r="D145" s="4">
        <f t="shared" si="4"/>
        <v>89</v>
      </c>
      <c r="E145" s="7">
        <f>D145*Variables_Weighted!$C$6</f>
        <v>19.777777775800001</v>
      </c>
      <c r="G145">
        <f t="shared" si="5"/>
        <v>166</v>
      </c>
    </row>
    <row r="146" spans="1:7" ht="15" thickBot="1">
      <c r="A146" s="9" t="s">
        <v>140</v>
      </c>
      <c r="B146" s="13">
        <v>12724</v>
      </c>
      <c r="C146" s="37">
        <v>53008</v>
      </c>
      <c r="D146" s="4">
        <f t="shared" si="4"/>
        <v>170</v>
      </c>
      <c r="E146" s="7">
        <f>D146*Variables_Weighted!$C$6</f>
        <v>37.777777774</v>
      </c>
      <c r="G146">
        <f t="shared" si="5"/>
        <v>85</v>
      </c>
    </row>
    <row r="147" spans="1:7" ht="15" thickBot="1">
      <c r="A147" s="9" t="s">
        <v>141</v>
      </c>
      <c r="B147" s="13">
        <v>22785</v>
      </c>
      <c r="C147" s="37">
        <v>67917</v>
      </c>
      <c r="D147" s="4">
        <f t="shared" si="4"/>
        <v>62</v>
      </c>
      <c r="E147" s="7">
        <f>D147*Variables_Weighted!$C$6</f>
        <v>13.777777776400001</v>
      </c>
      <c r="G147">
        <f t="shared" si="5"/>
        <v>193</v>
      </c>
    </row>
    <row r="148" spans="1:7" ht="15" thickBot="1">
      <c r="A148" s="2" t="s">
        <v>143</v>
      </c>
      <c r="B148" s="10">
        <v>20589</v>
      </c>
      <c r="C148" s="23">
        <v>58400</v>
      </c>
      <c r="D148" s="4">
        <f t="shared" si="4"/>
        <v>126</v>
      </c>
      <c r="E148" s="7">
        <f>D148*Variables_Weighted!$C$6</f>
        <v>27.999999997200003</v>
      </c>
      <c r="G148">
        <f t="shared" si="5"/>
        <v>129</v>
      </c>
    </row>
    <row r="149" spans="1:7" ht="15" thickBot="1">
      <c r="A149" s="2" t="s">
        <v>144</v>
      </c>
      <c r="B149" s="10">
        <v>17954</v>
      </c>
      <c r="C149" s="23">
        <v>65911</v>
      </c>
      <c r="D149" s="4">
        <f t="shared" si="4"/>
        <v>73</v>
      </c>
      <c r="E149" s="7">
        <f>D149*Variables_Weighted!$C$6</f>
        <v>16.222222220600003</v>
      </c>
      <c r="G149">
        <f t="shared" si="5"/>
        <v>182</v>
      </c>
    </row>
    <row r="150" spans="1:7" ht="15" thickBot="1">
      <c r="A150" s="2" t="s">
        <v>145</v>
      </c>
      <c r="B150" s="10">
        <v>16209</v>
      </c>
      <c r="C150" s="23">
        <v>56749</v>
      </c>
      <c r="D150" s="4">
        <f t="shared" si="4"/>
        <v>146</v>
      </c>
      <c r="E150" s="7">
        <f>D150*Variables_Weighted!$C$6</f>
        <v>32.444444441200005</v>
      </c>
      <c r="G150">
        <f t="shared" si="5"/>
        <v>109</v>
      </c>
    </row>
    <row r="151" spans="1:7" ht="15" thickBot="1">
      <c r="A151" s="2" t="s">
        <v>146</v>
      </c>
      <c r="B151" s="10">
        <v>101992</v>
      </c>
      <c r="C151" s="23">
        <v>61880</v>
      </c>
      <c r="D151" s="4">
        <f t="shared" si="4"/>
        <v>94</v>
      </c>
      <c r="E151" s="7">
        <f>D151*Variables_Weighted!$C$6</f>
        <v>20.8888888868</v>
      </c>
      <c r="G151">
        <f t="shared" si="5"/>
        <v>161</v>
      </c>
    </row>
    <row r="152" spans="1:7" ht="15" thickBot="1">
      <c r="A152" s="2" t="s">
        <v>147</v>
      </c>
      <c r="B152" s="10">
        <v>22253</v>
      </c>
      <c r="C152" s="23">
        <v>51357</v>
      </c>
      <c r="D152" s="4">
        <f t="shared" si="4"/>
        <v>187</v>
      </c>
      <c r="E152" s="7">
        <f>D152*Variables_Weighted!$C$6</f>
        <v>41.555555551400005</v>
      </c>
      <c r="G152">
        <f t="shared" si="5"/>
        <v>68</v>
      </c>
    </row>
    <row r="153" spans="1:7" ht="15" thickBot="1">
      <c r="A153" s="2" t="s">
        <v>148</v>
      </c>
      <c r="B153" s="10">
        <v>2854</v>
      </c>
      <c r="C153" s="23">
        <v>70236</v>
      </c>
      <c r="D153" s="4">
        <f t="shared" si="4"/>
        <v>51</v>
      </c>
      <c r="E153" s="7">
        <f>D153*Variables_Weighted!$C$6</f>
        <v>11.3333333322</v>
      </c>
      <c r="G153">
        <f t="shared" si="5"/>
        <v>204</v>
      </c>
    </row>
    <row r="154" spans="1:7" ht="15" thickBot="1">
      <c r="A154" s="2" t="s">
        <v>149</v>
      </c>
      <c r="B154" s="10">
        <v>11428</v>
      </c>
      <c r="C154" s="23">
        <v>58576</v>
      </c>
      <c r="D154" s="4">
        <f t="shared" si="4"/>
        <v>124</v>
      </c>
      <c r="E154" s="7">
        <f>D154*Variables_Weighted!$C$6</f>
        <v>27.555555552800001</v>
      </c>
      <c r="G154">
        <f t="shared" si="5"/>
        <v>131</v>
      </c>
    </row>
    <row r="155" spans="1:7" ht="15" thickBot="1">
      <c r="A155" s="2" t="s">
        <v>150</v>
      </c>
      <c r="B155" s="10">
        <v>22540</v>
      </c>
      <c r="C155" s="23">
        <v>59528</v>
      </c>
      <c r="D155" s="4">
        <f t="shared" si="4"/>
        <v>120</v>
      </c>
      <c r="E155" s="7">
        <f>D155*Variables_Weighted!$C$6</f>
        <v>26.666666664000001</v>
      </c>
      <c r="G155">
        <f t="shared" si="5"/>
        <v>135</v>
      </c>
    </row>
    <row r="156" spans="1:7" ht="15" thickBot="1">
      <c r="A156" s="2" t="s">
        <v>151</v>
      </c>
      <c r="B156" s="11">
        <v>51</v>
      </c>
      <c r="C156" s="23">
        <v>94716</v>
      </c>
      <c r="D156" s="4">
        <f t="shared" si="4"/>
        <v>13</v>
      </c>
      <c r="E156" s="7">
        <f>D156*Variables_Weighted!$C$6</f>
        <v>2.8888888886000004</v>
      </c>
      <c r="G156">
        <f t="shared" si="5"/>
        <v>242</v>
      </c>
    </row>
    <row r="157" spans="1:7" ht="15" thickBot="1">
      <c r="A157" s="2" t="s">
        <v>152</v>
      </c>
      <c r="B157" s="10">
        <v>317561</v>
      </c>
      <c r="C157" s="23">
        <v>59138</v>
      </c>
      <c r="D157" s="4">
        <f t="shared" si="4"/>
        <v>121</v>
      </c>
      <c r="E157" s="7">
        <f>D157*Variables_Weighted!$C$6</f>
        <v>26.8888888862</v>
      </c>
      <c r="G157">
        <f t="shared" si="5"/>
        <v>134</v>
      </c>
    </row>
    <row r="158" spans="1:7" ht="15" thickBot="1">
      <c r="A158" s="2" t="s">
        <v>153</v>
      </c>
      <c r="B158" s="10">
        <v>5724</v>
      </c>
      <c r="C158" s="38">
        <v>56754</v>
      </c>
      <c r="D158" s="4">
        <f t="shared" si="4"/>
        <v>145</v>
      </c>
      <c r="E158" s="7">
        <f>D158*Variables_Weighted!$C$6</f>
        <v>32.222222219000002</v>
      </c>
      <c r="G158">
        <f t="shared" si="5"/>
        <v>110</v>
      </c>
    </row>
    <row r="159" spans="1:7" ht="15" thickBot="1">
      <c r="A159" s="9" t="s">
        <v>157</v>
      </c>
      <c r="B159" s="13">
        <v>13661</v>
      </c>
      <c r="C159" s="37">
        <v>53906</v>
      </c>
      <c r="D159" s="4">
        <f t="shared" si="4"/>
        <v>163</v>
      </c>
      <c r="E159" s="7">
        <f>D159*Variables_Weighted!$C$6</f>
        <v>36.222222218600002</v>
      </c>
      <c r="G159">
        <f t="shared" si="5"/>
        <v>92</v>
      </c>
    </row>
    <row r="160" spans="1:7" ht="15" thickBot="1">
      <c r="A160" s="9" t="s">
        <v>158</v>
      </c>
      <c r="B160" s="13">
        <v>9560</v>
      </c>
      <c r="C160" s="37">
        <v>47720</v>
      </c>
      <c r="D160" s="4">
        <f t="shared" si="4"/>
        <v>223</v>
      </c>
      <c r="E160" s="7">
        <f>D160*Variables_Weighted!$C$6</f>
        <v>49.555555550600005</v>
      </c>
      <c r="G160">
        <f t="shared" si="5"/>
        <v>32</v>
      </c>
    </row>
    <row r="161" spans="1:7" ht="15" thickBot="1">
      <c r="A161" s="9" t="s">
        <v>159</v>
      </c>
      <c r="B161" s="13">
        <v>5217</v>
      </c>
      <c r="C161" s="37">
        <v>73315</v>
      </c>
      <c r="D161" s="4">
        <f t="shared" si="4"/>
        <v>41</v>
      </c>
      <c r="E161" s="7">
        <f>D161*Variables_Weighted!$C$6</f>
        <v>9.1111111102000013</v>
      </c>
      <c r="G161">
        <f t="shared" si="5"/>
        <v>214</v>
      </c>
    </row>
    <row r="162" spans="1:7" ht="15" thickBot="1">
      <c r="A162" s="9" t="s">
        <v>160</v>
      </c>
      <c r="B162" s="13">
        <v>3982</v>
      </c>
      <c r="C162" s="37">
        <v>59129</v>
      </c>
      <c r="D162" s="4">
        <f t="shared" si="4"/>
        <v>122</v>
      </c>
      <c r="E162" s="7">
        <f>D162*Variables_Weighted!$C$6</f>
        <v>27.111111108400003</v>
      </c>
      <c r="G162">
        <f t="shared" si="5"/>
        <v>133</v>
      </c>
    </row>
    <row r="163" spans="1:7" ht="15" thickBot="1">
      <c r="A163" s="9" t="s">
        <v>161</v>
      </c>
      <c r="B163" s="13">
        <v>36125</v>
      </c>
      <c r="C163" s="37">
        <v>58380</v>
      </c>
      <c r="D163" s="4">
        <f t="shared" si="4"/>
        <v>127</v>
      </c>
      <c r="E163" s="7">
        <f>D163*Variables_Weighted!$C$6</f>
        <v>28.222222219400003</v>
      </c>
      <c r="G163">
        <f t="shared" si="5"/>
        <v>128</v>
      </c>
    </row>
    <row r="164" spans="1:7" ht="15" thickBot="1">
      <c r="A164" s="9" t="s">
        <v>162</v>
      </c>
      <c r="B164" s="13">
        <v>57843</v>
      </c>
      <c r="C164" s="37">
        <v>43407</v>
      </c>
      <c r="D164" s="4">
        <f t="shared" si="4"/>
        <v>244</v>
      </c>
      <c r="E164" s="7">
        <f>D164*Variables_Weighted!$C$6</f>
        <v>54.222222216800006</v>
      </c>
      <c r="G164">
        <f t="shared" si="5"/>
        <v>11</v>
      </c>
    </row>
    <row r="165" spans="1:7" ht="15" thickBot="1">
      <c r="A165" s="9" t="s">
        <v>154</v>
      </c>
      <c r="B165" s="13">
        <v>7497</v>
      </c>
      <c r="C165" s="37">
        <v>45915</v>
      </c>
      <c r="D165" s="4">
        <f t="shared" si="4"/>
        <v>232</v>
      </c>
      <c r="E165" s="7">
        <f>D165*Variables_Weighted!$C$6</f>
        <v>51.555555550400001</v>
      </c>
      <c r="G165">
        <f t="shared" si="5"/>
        <v>23</v>
      </c>
    </row>
    <row r="166" spans="1:7" ht="15" thickBot="1">
      <c r="A166" s="9" t="s">
        <v>155</v>
      </c>
      <c r="B166" s="13">
        <v>266836</v>
      </c>
      <c r="C166" s="37">
        <v>63160</v>
      </c>
      <c r="D166" s="4">
        <f t="shared" si="4"/>
        <v>83</v>
      </c>
      <c r="E166" s="7">
        <f>D166*Variables_Weighted!$C$6</f>
        <v>18.444444442600002</v>
      </c>
      <c r="G166">
        <f t="shared" si="5"/>
        <v>172</v>
      </c>
    </row>
    <row r="167" spans="1:7" ht="15" thickBot="1">
      <c r="A167" s="9" t="s">
        <v>156</v>
      </c>
      <c r="B167" s="14">
        <v>576</v>
      </c>
      <c r="C167" s="37">
        <v>67525</v>
      </c>
      <c r="D167" s="4">
        <f t="shared" si="4"/>
        <v>66</v>
      </c>
      <c r="E167" s="7">
        <f>D167*Variables_Weighted!$C$6</f>
        <v>14.666666665200001</v>
      </c>
      <c r="G167">
        <f t="shared" si="5"/>
        <v>189</v>
      </c>
    </row>
    <row r="168" spans="1:7" ht="15" thickBot="1">
      <c r="A168" s="2" t="s">
        <v>163</v>
      </c>
      <c r="B168" s="10">
        <v>53723</v>
      </c>
      <c r="C168" s="23">
        <v>70313</v>
      </c>
      <c r="D168" s="4">
        <f t="shared" si="4"/>
        <v>50</v>
      </c>
      <c r="E168" s="7">
        <f>D168*Variables_Weighted!$C$6</f>
        <v>11.111111110000001</v>
      </c>
      <c r="G168">
        <f t="shared" si="5"/>
        <v>205</v>
      </c>
    </row>
    <row r="169" spans="1:7" ht="15" thickBot="1">
      <c r="A169" s="2" t="s">
        <v>164</v>
      </c>
      <c r="B169" s="10">
        <v>1968</v>
      </c>
      <c r="C169" s="23">
        <v>44145</v>
      </c>
      <c r="D169" s="4">
        <f t="shared" si="4"/>
        <v>240</v>
      </c>
      <c r="E169" s="7">
        <f>D169*Variables_Weighted!$C$6</f>
        <v>53.333333328000002</v>
      </c>
      <c r="G169">
        <f t="shared" si="5"/>
        <v>15</v>
      </c>
    </row>
    <row r="170" spans="1:7" ht="15" thickBot="1">
      <c r="A170" s="2" t="s">
        <v>165</v>
      </c>
      <c r="B170" s="10">
        <v>171999</v>
      </c>
      <c r="C170" s="23">
        <v>81187</v>
      </c>
      <c r="D170" s="4">
        <f t="shared" si="4"/>
        <v>24</v>
      </c>
      <c r="E170" s="7">
        <f>D170*Variables_Weighted!$C$6</f>
        <v>5.3333333328000005</v>
      </c>
      <c r="G170">
        <f t="shared" si="5"/>
        <v>231</v>
      </c>
    </row>
    <row r="171" spans="1:7" ht="15" thickBot="1">
      <c r="A171" s="2" t="s">
        <v>166</v>
      </c>
      <c r="B171" s="10">
        <v>25628</v>
      </c>
      <c r="C171" s="23">
        <v>54667</v>
      </c>
      <c r="D171" s="4">
        <f t="shared" si="4"/>
        <v>156</v>
      </c>
      <c r="E171" s="7">
        <f>D171*Variables_Weighted!$C$6</f>
        <v>34.666666663200004</v>
      </c>
      <c r="G171">
        <f t="shared" si="5"/>
        <v>99</v>
      </c>
    </row>
    <row r="172" spans="1:7" ht="15" thickBot="1">
      <c r="A172" s="2" t="s">
        <v>167</v>
      </c>
      <c r="B172" s="10">
        <v>4500</v>
      </c>
      <c r="C172" s="23">
        <v>58068</v>
      </c>
      <c r="D172" s="4">
        <f t="shared" si="4"/>
        <v>131</v>
      </c>
      <c r="E172" s="7">
        <f>D172*Variables_Weighted!$C$6</f>
        <v>29.111111108200003</v>
      </c>
      <c r="G172">
        <f t="shared" si="5"/>
        <v>124</v>
      </c>
    </row>
    <row r="173" spans="1:7" ht="15" thickBot="1">
      <c r="A173" s="2" t="s">
        <v>168</v>
      </c>
      <c r="B173" s="10">
        <v>8943</v>
      </c>
      <c r="C173" s="23">
        <v>48378</v>
      </c>
      <c r="D173" s="4">
        <f t="shared" si="4"/>
        <v>218</v>
      </c>
      <c r="E173" s="7">
        <f>D173*Variables_Weighted!$C$6</f>
        <v>48.444444439600005</v>
      </c>
      <c r="G173">
        <f t="shared" si="5"/>
        <v>37</v>
      </c>
    </row>
    <row r="174" spans="1:7" ht="15" thickBot="1">
      <c r="A174" s="2" t="s">
        <v>169</v>
      </c>
      <c r="B174" s="10">
        <v>21063</v>
      </c>
      <c r="C174" s="23">
        <v>57076</v>
      </c>
      <c r="D174" s="4">
        <f t="shared" si="4"/>
        <v>141</v>
      </c>
      <c r="E174" s="7">
        <f>D174*Variables_Weighted!$C$6</f>
        <v>31.333333330200002</v>
      </c>
      <c r="G174">
        <f t="shared" si="5"/>
        <v>114</v>
      </c>
    </row>
    <row r="175" spans="1:7" ht="15" thickBot="1">
      <c r="A175" s="2" t="s">
        <v>170</v>
      </c>
      <c r="B175" s="10">
        <v>678490</v>
      </c>
      <c r="C175" s="23">
        <v>95241</v>
      </c>
      <c r="D175" s="4">
        <f t="shared" si="4"/>
        <v>11</v>
      </c>
      <c r="E175" s="7">
        <f>D175*Variables_Weighted!$C$6</f>
        <v>2.4444444442000002</v>
      </c>
      <c r="G175">
        <f t="shared" si="5"/>
        <v>244</v>
      </c>
    </row>
    <row r="176" spans="1:7" ht="15" thickBot="1">
      <c r="A176" s="2" t="s">
        <v>171</v>
      </c>
      <c r="B176" s="10">
        <v>20996</v>
      </c>
      <c r="C176" s="23">
        <v>66583</v>
      </c>
      <c r="D176" s="4">
        <f t="shared" si="4"/>
        <v>68</v>
      </c>
      <c r="E176" s="7">
        <f>D176*Variables_Weighted!$C$6</f>
        <v>15.111111109600001</v>
      </c>
      <c r="G176">
        <f t="shared" si="5"/>
        <v>187</v>
      </c>
    </row>
    <row r="177" spans="1:7" ht="15" thickBot="1">
      <c r="A177" s="2" t="s">
        <v>172</v>
      </c>
      <c r="B177" s="10">
        <v>12083</v>
      </c>
      <c r="C177" s="23">
        <v>49847</v>
      </c>
      <c r="D177" s="4">
        <f t="shared" si="4"/>
        <v>204</v>
      </c>
      <c r="E177" s="7">
        <f>D177*Variables_Weighted!$C$6</f>
        <v>45.333333328800002</v>
      </c>
      <c r="G177">
        <f t="shared" si="5"/>
        <v>51</v>
      </c>
    </row>
    <row r="178" spans="1:7" ht="15" thickBot="1">
      <c r="A178" s="2" t="s">
        <v>173</v>
      </c>
      <c r="B178" s="10">
        <v>1032</v>
      </c>
      <c r="C178" s="23">
        <v>46320</v>
      </c>
      <c r="D178" s="4">
        <f t="shared" si="4"/>
        <v>231</v>
      </c>
      <c r="E178" s="7">
        <f>D178*Variables_Weighted!$C$6</f>
        <v>51.333333328200005</v>
      </c>
      <c r="G178">
        <f t="shared" si="5"/>
        <v>24</v>
      </c>
    </row>
    <row r="179" spans="1:7" ht="15" thickBot="1">
      <c r="A179" s="2" t="s">
        <v>174</v>
      </c>
      <c r="B179" s="10">
        <v>64862</v>
      </c>
      <c r="C179" s="23">
        <v>51708</v>
      </c>
      <c r="D179" s="4">
        <f t="shared" si="4"/>
        <v>184</v>
      </c>
      <c r="E179" s="7">
        <f>D179*Variables_Weighted!$C$6</f>
        <v>40.888888884800004</v>
      </c>
      <c r="G179">
        <f t="shared" si="5"/>
        <v>71</v>
      </c>
    </row>
    <row r="180" spans="1:7" ht="15" thickBot="1">
      <c r="A180" s="2" t="s">
        <v>175</v>
      </c>
      <c r="B180" s="10">
        <v>54636</v>
      </c>
      <c r="C180" s="23">
        <v>50822</v>
      </c>
      <c r="D180" s="4">
        <f t="shared" si="4"/>
        <v>194</v>
      </c>
      <c r="E180" s="7">
        <f>D180*Variables_Weighted!$C$6</f>
        <v>43.111111106800003</v>
      </c>
      <c r="G180">
        <f t="shared" si="5"/>
        <v>61</v>
      </c>
    </row>
    <row r="181" spans="1:7" ht="15" thickBot="1">
      <c r="A181" s="2" t="s">
        <v>176</v>
      </c>
      <c r="B181" s="10">
        <v>12052</v>
      </c>
      <c r="C181" s="23">
        <v>47804</v>
      </c>
      <c r="D181" s="4">
        <f t="shared" si="4"/>
        <v>222</v>
      </c>
      <c r="E181" s="7">
        <f>D181*Variables_Weighted!$C$6</f>
        <v>49.333333328400002</v>
      </c>
      <c r="G181">
        <f t="shared" si="5"/>
        <v>33</v>
      </c>
    </row>
    <row r="182" spans="1:7" ht="15" thickBot="1">
      <c r="A182" s="2" t="s">
        <v>177</v>
      </c>
      <c r="B182" s="10">
        <v>14473</v>
      </c>
      <c r="C182" s="23">
        <v>50579</v>
      </c>
      <c r="D182" s="4">
        <f t="shared" si="4"/>
        <v>200</v>
      </c>
      <c r="E182" s="7">
        <f>D182*Variables_Weighted!$C$6</f>
        <v>44.444444440000005</v>
      </c>
      <c r="G182">
        <f t="shared" si="5"/>
        <v>55</v>
      </c>
    </row>
    <row r="183" spans="1:7" ht="15" thickBot="1">
      <c r="A183" s="2" t="s">
        <v>178</v>
      </c>
      <c r="B183" s="10">
        <v>351674</v>
      </c>
      <c r="C183" s="23">
        <v>60250</v>
      </c>
      <c r="D183" s="4">
        <f t="shared" si="4"/>
        <v>110</v>
      </c>
      <c r="E183" s="7">
        <f>D183*Variables_Weighted!$C$6</f>
        <v>24.444444442000002</v>
      </c>
      <c r="G183">
        <f t="shared" si="5"/>
        <v>145</v>
      </c>
    </row>
    <row r="184" spans="1:7" ht="15" thickBot="1">
      <c r="A184" s="2" t="s">
        <v>179</v>
      </c>
      <c r="B184" s="10">
        <v>9606</v>
      </c>
      <c r="C184" s="23">
        <v>69383</v>
      </c>
      <c r="D184" s="4">
        <f t="shared" si="4"/>
        <v>53</v>
      </c>
      <c r="E184" s="7">
        <f>D184*Variables_Weighted!$C$6</f>
        <v>11.777777776600001</v>
      </c>
      <c r="G184">
        <f t="shared" si="5"/>
        <v>202</v>
      </c>
    </row>
    <row r="185" spans="1:7" ht="15" thickBot="1">
      <c r="A185" s="2" t="s">
        <v>180</v>
      </c>
      <c r="B185" s="10">
        <v>1752</v>
      </c>
      <c r="C185" s="23">
        <v>66411</v>
      </c>
      <c r="D185" s="4">
        <f t="shared" si="4"/>
        <v>70</v>
      </c>
      <c r="E185" s="7">
        <f>D185*Variables_Weighted!$C$6</f>
        <v>15.555555554000001</v>
      </c>
      <c r="G185">
        <f t="shared" si="5"/>
        <v>185</v>
      </c>
    </row>
    <row r="186" spans="1:7" ht="15" thickBot="1">
      <c r="A186" s="2" t="s">
        <v>181</v>
      </c>
      <c r="B186" s="10">
        <v>84934</v>
      </c>
      <c r="C186" s="23">
        <v>63901</v>
      </c>
      <c r="D186" s="4">
        <f t="shared" si="4"/>
        <v>80</v>
      </c>
      <c r="E186" s="7">
        <f>D186*Variables_Weighted!$C$6</f>
        <v>17.777777776000001</v>
      </c>
      <c r="G186">
        <f t="shared" si="5"/>
        <v>175</v>
      </c>
    </row>
    <row r="187" spans="1:7" ht="15" thickBot="1">
      <c r="A187" s="2" t="s">
        <v>182</v>
      </c>
      <c r="B187" s="10">
        <v>29239</v>
      </c>
      <c r="C187" s="23">
        <v>56809</v>
      </c>
      <c r="D187" s="4">
        <f t="shared" si="4"/>
        <v>144</v>
      </c>
      <c r="E187" s="7">
        <f>D187*Variables_Weighted!$C$6</f>
        <v>31.999999996800003</v>
      </c>
      <c r="G187">
        <f t="shared" si="5"/>
        <v>111</v>
      </c>
    </row>
    <row r="188" spans="1:7" ht="15" thickBot="1">
      <c r="A188" s="2" t="s">
        <v>183</v>
      </c>
      <c r="B188" s="10">
        <v>22677</v>
      </c>
      <c r="C188" s="23">
        <v>59772</v>
      </c>
      <c r="D188" s="4">
        <f t="shared" si="4"/>
        <v>114</v>
      </c>
      <c r="E188" s="7">
        <f>D188*Variables_Weighted!$C$6</f>
        <v>25.333333330800002</v>
      </c>
      <c r="G188">
        <f t="shared" si="5"/>
        <v>141</v>
      </c>
    </row>
    <row r="189" spans="1:7" ht="15" thickBot="1">
      <c r="A189" s="2" t="s">
        <v>184</v>
      </c>
      <c r="B189" s="10">
        <v>165834</v>
      </c>
      <c r="C189" s="23">
        <v>95277</v>
      </c>
      <c r="D189" s="4">
        <f t="shared" si="4"/>
        <v>10</v>
      </c>
      <c r="E189" s="7">
        <f>D189*Variables_Weighted!$C$6</f>
        <v>2.2222222220000001</v>
      </c>
      <c r="G189">
        <f t="shared" si="5"/>
        <v>245</v>
      </c>
    </row>
    <row r="190" spans="1:7" ht="15" thickBot="1">
      <c r="A190" s="2" t="s">
        <v>185</v>
      </c>
      <c r="B190" s="10">
        <v>9620</v>
      </c>
      <c r="C190" s="23">
        <v>57786</v>
      </c>
      <c r="D190" s="4">
        <f t="shared" si="4"/>
        <v>135</v>
      </c>
      <c r="E190" s="7">
        <f>D190*Variables_Weighted!$C$6</f>
        <v>29.999999997000003</v>
      </c>
      <c r="G190">
        <f t="shared" si="5"/>
        <v>120</v>
      </c>
    </row>
    <row r="191" spans="1:7" ht="15" thickBot="1">
      <c r="A191" s="2" t="s">
        <v>186</v>
      </c>
      <c r="B191" s="10">
        <v>14735</v>
      </c>
      <c r="C191" s="23">
        <v>54003</v>
      </c>
      <c r="D191" s="4">
        <f t="shared" si="4"/>
        <v>161</v>
      </c>
      <c r="E191" s="7">
        <f>D191*Variables_Weighted!$C$6</f>
        <v>35.777777774200004</v>
      </c>
      <c r="G191">
        <f t="shared" si="5"/>
        <v>94</v>
      </c>
    </row>
    <row r="192" spans="1:7" ht="15" thickBot="1">
      <c r="A192" s="2" t="s">
        <v>187</v>
      </c>
      <c r="B192" s="10">
        <v>53255</v>
      </c>
      <c r="C192" s="23">
        <v>58894</v>
      </c>
      <c r="D192" s="4">
        <f t="shared" si="4"/>
        <v>123</v>
      </c>
      <c r="E192" s="7">
        <f>D192*Variables_Weighted!$C$6</f>
        <v>27.333333330600002</v>
      </c>
      <c r="G192">
        <f t="shared" si="5"/>
        <v>132</v>
      </c>
    </row>
    <row r="193" spans="1:7" ht="15" thickBot="1">
      <c r="A193" s="2" t="s">
        <v>188</v>
      </c>
      <c r="B193" s="10">
        <v>115645</v>
      </c>
      <c r="C193" s="23">
        <v>51028</v>
      </c>
      <c r="D193" s="4">
        <f t="shared" si="4"/>
        <v>191</v>
      </c>
      <c r="E193" s="7">
        <f>D193*Variables_Weighted!$C$6</f>
        <v>42.444444440200002</v>
      </c>
      <c r="G193">
        <f t="shared" si="5"/>
        <v>64</v>
      </c>
    </row>
    <row r="194" spans="1:7" ht="15" thickBot="1">
      <c r="A194" s="2" t="s">
        <v>189</v>
      </c>
      <c r="B194" s="10">
        <v>5939</v>
      </c>
      <c r="C194" s="23">
        <v>43666</v>
      </c>
      <c r="D194" s="4">
        <f t="shared" si="4"/>
        <v>243</v>
      </c>
      <c r="E194" s="7">
        <f>D194*Variables_Weighted!$C$6</f>
        <v>53.999999994600003</v>
      </c>
      <c r="G194">
        <f t="shared" si="5"/>
        <v>12</v>
      </c>
    </row>
    <row r="195" spans="1:7" ht="15" thickBot="1">
      <c r="A195" s="2" t="s">
        <v>190</v>
      </c>
      <c r="B195" s="10">
        <v>12823</v>
      </c>
      <c r="C195" s="23">
        <v>45419</v>
      </c>
      <c r="D195" s="4">
        <f t="shared" si="4"/>
        <v>236</v>
      </c>
      <c r="E195" s="7">
        <f>D195*Variables_Weighted!$C$6</f>
        <v>52.444444439200005</v>
      </c>
      <c r="G195">
        <f t="shared" si="5"/>
        <v>19</v>
      </c>
    </row>
    <row r="196" spans="1:7" ht="15" thickBot="1">
      <c r="A196" s="2" t="s">
        <v>191</v>
      </c>
      <c r="B196" s="10">
        <v>146140</v>
      </c>
      <c r="C196" s="23">
        <v>77066</v>
      </c>
      <c r="D196" s="4">
        <f t="shared" si="4"/>
        <v>28</v>
      </c>
      <c r="E196" s="7">
        <f>D196*Variables_Weighted!$C$6</f>
        <v>6.2222222216</v>
      </c>
      <c r="G196">
        <f t="shared" si="5"/>
        <v>227</v>
      </c>
    </row>
    <row r="197" spans="1:7" ht="15" thickBot="1">
      <c r="A197" s="2" t="s">
        <v>192</v>
      </c>
      <c r="B197" s="10">
        <v>3135</v>
      </c>
      <c r="C197" s="23">
        <v>83195</v>
      </c>
      <c r="D197" s="4">
        <f t="shared" si="4"/>
        <v>22</v>
      </c>
      <c r="E197" s="7">
        <f>D197*Variables_Weighted!$C$6</f>
        <v>4.8888888884000004</v>
      </c>
      <c r="G197">
        <f t="shared" si="5"/>
        <v>233</v>
      </c>
    </row>
    <row r="198" spans="1:7" ht="15" thickBot="1">
      <c r="A198" s="2" t="s">
        <v>193</v>
      </c>
      <c r="B198" s="10">
        <v>2840</v>
      </c>
      <c r="C198" s="23">
        <v>49467</v>
      </c>
      <c r="D198" s="4">
        <f t="shared" si="4"/>
        <v>211</v>
      </c>
      <c r="E198" s="7">
        <f>D198*Variables_Weighted!$C$6</f>
        <v>46.8888888842</v>
      </c>
      <c r="G198">
        <f t="shared" si="5"/>
        <v>44</v>
      </c>
    </row>
    <row r="199" spans="1:7" ht="15" thickBot="1">
      <c r="A199" s="2" t="s">
        <v>194</v>
      </c>
      <c r="B199" s="10">
        <v>11542</v>
      </c>
      <c r="C199" s="23">
        <v>47081</v>
      </c>
      <c r="D199" s="4">
        <f t="shared" ref="D199:D259" si="6">RANK(C199,C$6:C$259, 0)</f>
        <v>227</v>
      </c>
      <c r="E199" s="7">
        <f>D199*Variables_Weighted!$C$6</f>
        <v>50.444444439400002</v>
      </c>
      <c r="G199">
        <f t="shared" ref="G199:G259" si="7">RANK(C199,C$6:C$259, 1)</f>
        <v>28</v>
      </c>
    </row>
    <row r="200" spans="1:7" ht="15" thickBot="1">
      <c r="A200" s="2" t="s">
        <v>195</v>
      </c>
      <c r="B200" s="10">
        <v>12905</v>
      </c>
      <c r="C200" s="23">
        <v>53969</v>
      </c>
      <c r="D200" s="4">
        <f t="shared" si="6"/>
        <v>162</v>
      </c>
      <c r="E200" s="7">
        <f>D200*Variables_Weighted!$C$6</f>
        <v>35.9999999964</v>
      </c>
      <c r="G200">
        <f t="shared" si="7"/>
        <v>93</v>
      </c>
    </row>
    <row r="201" spans="1:7" ht="15" thickBot="1">
      <c r="A201" s="2" t="s">
        <v>196</v>
      </c>
      <c r="B201" s="10">
        <v>6632</v>
      </c>
      <c r="C201" s="23">
        <v>50936</v>
      </c>
      <c r="D201" s="4">
        <f t="shared" si="6"/>
        <v>193</v>
      </c>
      <c r="E201" s="7">
        <f>D201*Variables_Weighted!$C$6</f>
        <v>42.8888888846</v>
      </c>
      <c r="G201">
        <f t="shared" si="7"/>
        <v>62</v>
      </c>
    </row>
    <row r="202" spans="1:7" ht="15" thickBot="1">
      <c r="A202" s="2" t="s">
        <v>197</v>
      </c>
      <c r="B202" s="11">
        <v>803</v>
      </c>
      <c r="C202" s="23">
        <v>70814</v>
      </c>
      <c r="D202" s="4">
        <f t="shared" si="6"/>
        <v>47</v>
      </c>
      <c r="E202" s="7">
        <f>D202*Variables_Weighted!$C$6</f>
        <v>10.4444444434</v>
      </c>
      <c r="G202">
        <f t="shared" si="7"/>
        <v>208</v>
      </c>
    </row>
    <row r="203" spans="1:7" ht="15" thickBot="1">
      <c r="A203" s="2" t="s">
        <v>198</v>
      </c>
      <c r="B203" s="10">
        <v>17153</v>
      </c>
      <c r="C203" s="23">
        <v>57796</v>
      </c>
      <c r="D203" s="4">
        <f t="shared" si="6"/>
        <v>134</v>
      </c>
      <c r="E203" s="7">
        <f>D203*Variables_Weighted!$C$6</f>
        <v>29.777777774800001</v>
      </c>
      <c r="G203">
        <f t="shared" si="7"/>
        <v>121</v>
      </c>
    </row>
    <row r="204" spans="1:7" ht="15" thickBot="1">
      <c r="A204" s="2" t="s">
        <v>199</v>
      </c>
      <c r="B204" s="10">
        <v>123208</v>
      </c>
      <c r="C204" s="23">
        <v>124291</v>
      </c>
      <c r="D204" s="4">
        <f t="shared" si="6"/>
        <v>1</v>
      </c>
      <c r="E204" s="7">
        <f>D204*Variables_Weighted!$C$6</f>
        <v>0.22222222220000001</v>
      </c>
      <c r="G204">
        <f t="shared" si="7"/>
        <v>254</v>
      </c>
    </row>
    <row r="205" spans="1:7" ht="15" thickBot="1">
      <c r="A205" s="2" t="s">
        <v>200</v>
      </c>
      <c r="B205" s="10">
        <v>9859</v>
      </c>
      <c r="C205" s="23">
        <v>52729</v>
      </c>
      <c r="D205" s="4">
        <f t="shared" si="6"/>
        <v>174</v>
      </c>
      <c r="E205" s="7">
        <f>D205*Variables_Weighted!$C$6</f>
        <v>38.666666662800004</v>
      </c>
      <c r="G205">
        <f t="shared" si="7"/>
        <v>81</v>
      </c>
    </row>
    <row r="206" spans="1:7" ht="15" thickBot="1">
      <c r="A206" s="2" t="s">
        <v>201</v>
      </c>
      <c r="B206" s="10">
        <v>53333</v>
      </c>
      <c r="C206" s="23">
        <v>55085</v>
      </c>
      <c r="D206" s="4">
        <f t="shared" si="6"/>
        <v>154</v>
      </c>
      <c r="E206" s="7">
        <f>D206*Variables_Weighted!$C$6</f>
        <v>34.222222218799999</v>
      </c>
      <c r="G206">
        <f t="shared" si="7"/>
        <v>101</v>
      </c>
    </row>
    <row r="207" spans="1:7" ht="15" thickBot="1">
      <c r="A207" s="2" t="s">
        <v>202</v>
      </c>
      <c r="B207" s="10">
        <v>10048</v>
      </c>
      <c r="C207" s="23">
        <v>50564</v>
      </c>
      <c r="D207" s="4">
        <f t="shared" si="6"/>
        <v>201</v>
      </c>
      <c r="E207" s="7">
        <f>D207*Variables_Weighted!$C$6</f>
        <v>44.666666662200001</v>
      </c>
      <c r="G207">
        <f t="shared" si="7"/>
        <v>54</v>
      </c>
    </row>
    <row r="208" spans="1:7" ht="15" thickBot="1">
      <c r="A208" s="2" t="s">
        <v>203</v>
      </c>
      <c r="B208" s="10">
        <v>7857</v>
      </c>
      <c r="C208" s="23">
        <v>49591</v>
      </c>
      <c r="D208" s="4">
        <f t="shared" si="6"/>
        <v>207</v>
      </c>
      <c r="E208" s="7">
        <f>D208*Variables_Weighted!$C$6</f>
        <v>45.999999995400003</v>
      </c>
      <c r="G208">
        <f t="shared" si="7"/>
        <v>48</v>
      </c>
    </row>
    <row r="209" spans="1:7" ht="15" thickBot="1">
      <c r="A209" s="2" t="s">
        <v>204</v>
      </c>
      <c r="B209" s="10">
        <v>28348</v>
      </c>
      <c r="C209" s="23">
        <v>57855</v>
      </c>
      <c r="D209" s="4">
        <f t="shared" si="6"/>
        <v>133</v>
      </c>
      <c r="E209" s="7">
        <f>D209*Variables_Weighted!$C$6</f>
        <v>29.555555552600001</v>
      </c>
      <c r="G209">
        <f t="shared" si="7"/>
        <v>122</v>
      </c>
    </row>
    <row r="210" spans="1:7" ht="15" thickBot="1">
      <c r="A210" s="2" t="s">
        <v>205</v>
      </c>
      <c r="B210" s="10">
        <v>69954</v>
      </c>
      <c r="C210" s="23">
        <v>62919</v>
      </c>
      <c r="D210" s="4">
        <f t="shared" si="6"/>
        <v>84</v>
      </c>
      <c r="E210" s="7">
        <f>D210*Variables_Weighted!$C$6</f>
        <v>18.666666664800001</v>
      </c>
      <c r="G210">
        <f t="shared" si="7"/>
        <v>171</v>
      </c>
    </row>
    <row r="211" spans="1:7" ht="15" thickBot="1">
      <c r="A211" s="2" t="s">
        <v>206</v>
      </c>
      <c r="B211" s="10">
        <v>5824</v>
      </c>
      <c r="C211" s="23">
        <v>51350</v>
      </c>
      <c r="D211" s="4">
        <f t="shared" si="6"/>
        <v>188</v>
      </c>
      <c r="E211" s="7">
        <f>D211*Variables_Weighted!$C$6</f>
        <v>41.7777777736</v>
      </c>
      <c r="G211">
        <f t="shared" si="7"/>
        <v>67</v>
      </c>
    </row>
    <row r="212" spans="1:7" ht="15" thickBot="1">
      <c r="A212" s="2" t="s">
        <v>207</v>
      </c>
      <c r="B212" s="10">
        <v>2357</v>
      </c>
      <c r="C212" s="23">
        <v>54168</v>
      </c>
      <c r="D212" s="4">
        <f t="shared" si="6"/>
        <v>159</v>
      </c>
      <c r="E212" s="7">
        <f>D212*Variables_Weighted!$C$6</f>
        <v>35.333333329800006</v>
      </c>
      <c r="G212">
        <f t="shared" si="7"/>
        <v>96</v>
      </c>
    </row>
    <row r="213" spans="1:7" ht="15" thickBot="1">
      <c r="A213" s="2" t="s">
        <v>208</v>
      </c>
      <c r="B213" s="10">
        <v>16686</v>
      </c>
      <c r="C213" s="23">
        <v>60387</v>
      </c>
      <c r="D213" s="4">
        <f t="shared" si="6"/>
        <v>107</v>
      </c>
      <c r="E213" s="7">
        <f>D213*Variables_Weighted!$C$6</f>
        <v>23.777777775400001</v>
      </c>
      <c r="G213">
        <f t="shared" si="7"/>
        <v>148</v>
      </c>
    </row>
    <row r="214" spans="1:7" ht="15" thickBot="1">
      <c r="A214" s="2" t="s">
        <v>209</v>
      </c>
      <c r="B214" s="10">
        <v>3186</v>
      </c>
      <c r="C214" s="23">
        <v>64690</v>
      </c>
      <c r="D214" s="4">
        <f t="shared" si="6"/>
        <v>77</v>
      </c>
      <c r="E214" s="7">
        <f>D214*Variables_Weighted!$C$6</f>
        <v>17.111111109399999</v>
      </c>
      <c r="G214">
        <f t="shared" si="7"/>
        <v>178</v>
      </c>
    </row>
    <row r="215" spans="1:7" ht="15" thickBot="1">
      <c r="A215" s="2" t="s">
        <v>210</v>
      </c>
      <c r="B215" s="10">
        <v>24008</v>
      </c>
      <c r="C215" s="23">
        <v>51551</v>
      </c>
      <c r="D215" s="4">
        <f t="shared" si="6"/>
        <v>186</v>
      </c>
      <c r="E215" s="7">
        <f>D215*Variables_Weighted!$C$6</f>
        <v>41.333333329200002</v>
      </c>
      <c r="G215">
        <f t="shared" si="7"/>
        <v>69</v>
      </c>
    </row>
    <row r="216" spans="1:7" ht="15" thickBot="1">
      <c r="A216" s="2" t="s">
        <v>211</v>
      </c>
      <c r="B216" s="10">
        <v>2799</v>
      </c>
      <c r="C216" s="23">
        <v>73395</v>
      </c>
      <c r="D216" s="4">
        <f t="shared" si="6"/>
        <v>40</v>
      </c>
      <c r="E216" s="7">
        <f>D216*Variables_Weighted!$C$6</f>
        <v>8.8888888880000003</v>
      </c>
      <c r="G216">
        <f t="shared" si="7"/>
        <v>215</v>
      </c>
    </row>
    <row r="217" spans="1:7" ht="15" thickBot="1">
      <c r="A217" s="2" t="s">
        <v>212</v>
      </c>
      <c r="B217" s="10">
        <v>241922</v>
      </c>
      <c r="C217" s="23">
        <v>67978</v>
      </c>
      <c r="D217" s="4">
        <f t="shared" si="6"/>
        <v>61</v>
      </c>
      <c r="E217" s="7">
        <f>D217*Variables_Weighted!$C$6</f>
        <v>13.555555554200001</v>
      </c>
      <c r="G217">
        <f t="shared" si="7"/>
        <v>194</v>
      </c>
    </row>
    <row r="218" spans="1:7" ht="15" thickBot="1">
      <c r="A218" s="2" t="s">
        <v>213</v>
      </c>
      <c r="B218" s="10">
        <v>9757</v>
      </c>
      <c r="C218" s="23">
        <v>75568</v>
      </c>
      <c r="D218" s="4">
        <f t="shared" si="6"/>
        <v>34</v>
      </c>
      <c r="E218" s="7">
        <f>D218*Variables_Weighted!$C$6</f>
        <v>7.5555555548000006</v>
      </c>
      <c r="G218">
        <f t="shared" si="7"/>
        <v>221</v>
      </c>
    </row>
    <row r="219" spans="1:7" ht="15" thickBot="1">
      <c r="A219" s="2" t="s">
        <v>214</v>
      </c>
      <c r="B219" s="10">
        <v>65728</v>
      </c>
      <c r="C219" s="23">
        <v>35758</v>
      </c>
      <c r="D219" s="4">
        <f t="shared" si="6"/>
        <v>253</v>
      </c>
      <c r="E219" s="7">
        <f>D219*Variables_Weighted!$C$6</f>
        <v>56.222222216600002</v>
      </c>
      <c r="G219">
        <f t="shared" si="7"/>
        <v>2</v>
      </c>
    </row>
    <row r="220" spans="1:7" ht="15" thickBot="1">
      <c r="A220" s="2" t="s">
        <v>215</v>
      </c>
      <c r="B220" s="10">
        <v>9390</v>
      </c>
      <c r="C220" s="23">
        <v>50710</v>
      </c>
      <c r="D220" s="4">
        <f t="shared" si="6"/>
        <v>198</v>
      </c>
      <c r="E220" s="7">
        <f>D220*Variables_Weighted!$C$6</f>
        <v>43.9999999956</v>
      </c>
      <c r="G220">
        <f t="shared" si="7"/>
        <v>57</v>
      </c>
    </row>
    <row r="221" spans="1:7" ht="15" thickBot="1">
      <c r="A221" s="2" t="s">
        <v>216</v>
      </c>
      <c r="B221" s="10">
        <v>1417</v>
      </c>
      <c r="C221" s="23">
        <v>75895</v>
      </c>
      <c r="D221" s="4">
        <f t="shared" si="6"/>
        <v>33</v>
      </c>
      <c r="E221" s="7">
        <f>D221*Variables_Weighted!$C$6</f>
        <v>7.3333333326000005</v>
      </c>
      <c r="G221">
        <f t="shared" si="7"/>
        <v>222</v>
      </c>
    </row>
    <row r="222" spans="1:7" ht="15" thickBot="1">
      <c r="A222" s="2" t="s">
        <v>217</v>
      </c>
      <c r="B222" s="10">
        <v>1182</v>
      </c>
      <c r="C222" s="23">
        <v>53153</v>
      </c>
      <c r="D222" s="4">
        <f t="shared" si="6"/>
        <v>169</v>
      </c>
      <c r="E222" s="7">
        <f>D222*Variables_Weighted!$C$6</f>
        <v>37.555555551800005</v>
      </c>
      <c r="G222">
        <f t="shared" si="7"/>
        <v>86</v>
      </c>
    </row>
    <row r="223" spans="1:7" ht="15" thickBot="1">
      <c r="A223" s="2" t="s">
        <v>218</v>
      </c>
      <c r="B223" s="10">
        <v>3217</v>
      </c>
      <c r="C223" s="23">
        <v>68838</v>
      </c>
      <c r="D223" s="4">
        <f t="shared" si="6"/>
        <v>57</v>
      </c>
      <c r="E223" s="7">
        <f>D223*Variables_Weighted!$C$6</f>
        <v>12.666666665400001</v>
      </c>
      <c r="G223">
        <f t="shared" si="7"/>
        <v>198</v>
      </c>
    </row>
    <row r="224" spans="1:7" ht="15" thickBot="1">
      <c r="A224" s="2" t="s">
        <v>219</v>
      </c>
      <c r="B224" s="10">
        <v>6881</v>
      </c>
      <c r="C224" s="23">
        <v>52148</v>
      </c>
      <c r="D224" s="4">
        <f t="shared" si="6"/>
        <v>180</v>
      </c>
      <c r="E224" s="7">
        <f>D224*Variables_Weighted!$C$6</f>
        <v>39.999999996</v>
      </c>
      <c r="G224">
        <f t="shared" si="7"/>
        <v>75</v>
      </c>
    </row>
    <row r="225" spans="1:7" ht="15" thickBot="1">
      <c r="A225" s="2" t="s">
        <v>220</v>
      </c>
      <c r="B225" s="10">
        <v>2154595</v>
      </c>
      <c r="C225" s="23">
        <v>76285</v>
      </c>
      <c r="D225" s="4">
        <f t="shared" si="6"/>
        <v>31</v>
      </c>
      <c r="E225" s="7">
        <f>D225*Variables_Weighted!$C$6</f>
        <v>6.8888888882000003</v>
      </c>
      <c r="G225">
        <f t="shared" si="7"/>
        <v>224</v>
      </c>
    </row>
    <row r="226" spans="1:7" ht="15" thickBot="1">
      <c r="A226" s="2" t="s">
        <v>221</v>
      </c>
      <c r="B226" s="10">
        <v>145163</v>
      </c>
      <c r="C226" s="23">
        <v>61798</v>
      </c>
      <c r="D226" s="4">
        <f t="shared" si="6"/>
        <v>96</v>
      </c>
      <c r="E226" s="7">
        <f>D226*Variables_Weighted!$C$6</f>
        <v>21.333333331200002</v>
      </c>
      <c r="G226">
        <f t="shared" si="7"/>
        <v>159</v>
      </c>
    </row>
    <row r="227" spans="1:7" ht="15" thickBot="1">
      <c r="A227" s="2" t="s">
        <v>222</v>
      </c>
      <c r="B227" s="11">
        <v>693</v>
      </c>
      <c r="C227" s="23">
        <v>47969</v>
      </c>
      <c r="D227" s="4">
        <f t="shared" si="6"/>
        <v>221</v>
      </c>
      <c r="E227" s="7">
        <f>D227*Variables_Weighted!$C$6</f>
        <v>49.111111106200006</v>
      </c>
      <c r="G227">
        <f t="shared" si="7"/>
        <v>34</v>
      </c>
    </row>
    <row r="228" spans="1:7" ht="15" thickBot="1">
      <c r="A228" s="2" t="s">
        <v>223</v>
      </c>
      <c r="B228" s="10">
        <v>11567</v>
      </c>
      <c r="C228" s="23">
        <v>46998</v>
      </c>
      <c r="D228" s="4">
        <f t="shared" si="6"/>
        <v>228</v>
      </c>
      <c r="E228" s="7">
        <f>D228*Variables_Weighted!$C$6</f>
        <v>50.666666661600004</v>
      </c>
      <c r="G228">
        <f t="shared" si="7"/>
        <v>27</v>
      </c>
    </row>
    <row r="229" spans="1:7" ht="15" thickBot="1">
      <c r="A229" s="2" t="s">
        <v>224</v>
      </c>
      <c r="B229" s="10">
        <v>1550</v>
      </c>
      <c r="C229" s="23">
        <v>50997</v>
      </c>
      <c r="D229" s="4">
        <f t="shared" si="6"/>
        <v>192</v>
      </c>
      <c r="E229" s="7">
        <f>D229*Variables_Weighted!$C$6</f>
        <v>42.666666662400004</v>
      </c>
      <c r="G229">
        <f t="shared" si="7"/>
        <v>63</v>
      </c>
    </row>
    <row r="230" spans="1:7" ht="15" thickBot="1">
      <c r="A230" s="2" t="s">
        <v>225</v>
      </c>
      <c r="B230" s="10">
        <v>31208</v>
      </c>
      <c r="C230" s="23">
        <v>58411</v>
      </c>
      <c r="D230" s="4">
        <f t="shared" si="6"/>
        <v>125</v>
      </c>
      <c r="E230" s="7">
        <f>D230*Variables_Weighted!$C$6</f>
        <v>27.777777775000001</v>
      </c>
      <c r="G230">
        <f t="shared" si="7"/>
        <v>130</v>
      </c>
    </row>
    <row r="231" spans="1:7" ht="15" thickBot="1">
      <c r="A231" s="2" t="s">
        <v>226</v>
      </c>
      <c r="B231" s="10">
        <v>118892</v>
      </c>
      <c r="C231" s="23">
        <v>60348</v>
      </c>
      <c r="D231" s="4">
        <f t="shared" si="6"/>
        <v>109</v>
      </c>
      <c r="E231" s="7">
        <f>D231*Variables_Weighted!$C$6</f>
        <v>24.222222219800003</v>
      </c>
      <c r="G231">
        <f t="shared" si="7"/>
        <v>146</v>
      </c>
    </row>
    <row r="232" spans="1:7" ht="15" thickBot="1">
      <c r="A232" s="2" t="s">
        <v>227</v>
      </c>
      <c r="B232" s="10">
        <v>1326436</v>
      </c>
      <c r="C232" s="23">
        <v>95151</v>
      </c>
      <c r="D232" s="4">
        <f t="shared" si="6"/>
        <v>12</v>
      </c>
      <c r="E232" s="7">
        <f>D232*Variables_Weighted!$C$6</f>
        <v>2.6666666664000003</v>
      </c>
      <c r="G232">
        <f t="shared" si="7"/>
        <v>243</v>
      </c>
    </row>
    <row r="233" spans="1:7" ht="15" thickBot="1">
      <c r="A233" s="2" t="s">
        <v>228</v>
      </c>
      <c r="B233" s="10">
        <v>13996</v>
      </c>
      <c r="C233" s="23">
        <v>49629</v>
      </c>
      <c r="D233" s="4">
        <f t="shared" si="6"/>
        <v>206</v>
      </c>
      <c r="E233" s="7">
        <f>D233*Variables_Weighted!$C$6</f>
        <v>45.7777777732</v>
      </c>
      <c r="G233">
        <f t="shared" si="7"/>
        <v>49</v>
      </c>
    </row>
    <row r="234" spans="1:7" ht="15" thickBot="1">
      <c r="A234" s="2" t="s">
        <v>229</v>
      </c>
      <c r="B234" s="10">
        <v>20030</v>
      </c>
      <c r="C234" s="23">
        <v>50722</v>
      </c>
      <c r="D234" s="4">
        <f t="shared" si="6"/>
        <v>197</v>
      </c>
      <c r="E234" s="7">
        <f>D234*Variables_Weighted!$C$6</f>
        <v>43.777777773400004</v>
      </c>
      <c r="G234">
        <f t="shared" si="7"/>
        <v>58</v>
      </c>
    </row>
    <row r="235" spans="1:7" ht="15" thickBot="1">
      <c r="A235" s="2" t="s">
        <v>230</v>
      </c>
      <c r="B235" s="10">
        <v>42488</v>
      </c>
      <c r="C235" s="23">
        <v>59690</v>
      </c>
      <c r="D235" s="4">
        <f t="shared" si="6"/>
        <v>117</v>
      </c>
      <c r="E235" s="7">
        <f>D235*Variables_Weighted!$C$6</f>
        <v>25.999999997400003</v>
      </c>
      <c r="G235">
        <f t="shared" si="7"/>
        <v>138</v>
      </c>
    </row>
    <row r="236" spans="1:7" ht="15" thickBot="1">
      <c r="A236" s="2" t="s">
        <v>231</v>
      </c>
      <c r="B236" s="10">
        <v>3152</v>
      </c>
      <c r="C236" s="23">
        <v>61607</v>
      </c>
      <c r="D236" s="4">
        <f t="shared" si="6"/>
        <v>98</v>
      </c>
      <c r="E236" s="7">
        <f>D236*Variables_Weighted!$C$6</f>
        <v>21.777777775600001</v>
      </c>
      <c r="G236">
        <f t="shared" si="7"/>
        <v>157</v>
      </c>
    </row>
    <row r="237" spans="1:7" ht="15" thickBot="1">
      <c r="A237" s="2" t="s">
        <v>232</v>
      </c>
      <c r="B237" s="10">
        <v>24940</v>
      </c>
      <c r="C237" s="23">
        <v>48427</v>
      </c>
      <c r="D237" s="4">
        <f t="shared" si="6"/>
        <v>217</v>
      </c>
      <c r="E237" s="7">
        <f>D237*Variables_Weighted!$C$6</f>
        <v>48.222222217400002</v>
      </c>
      <c r="G237">
        <f t="shared" si="7"/>
        <v>38</v>
      </c>
    </row>
    <row r="238" spans="1:7" ht="15" thickBot="1">
      <c r="A238" s="2" t="s">
        <v>233</v>
      </c>
      <c r="B238" s="10">
        <v>47606</v>
      </c>
      <c r="C238" s="23">
        <v>52593</v>
      </c>
      <c r="D238" s="4">
        <f t="shared" si="6"/>
        <v>176</v>
      </c>
      <c r="E238" s="7">
        <f>D238*Variables_Weighted!$C$6</f>
        <v>39.111111107200003</v>
      </c>
      <c r="G238">
        <f t="shared" si="7"/>
        <v>79</v>
      </c>
    </row>
    <row r="239" spans="1:7" ht="15" thickBot="1">
      <c r="A239" s="2" t="s">
        <v>234</v>
      </c>
      <c r="B239" s="10">
        <v>62859</v>
      </c>
      <c r="C239" s="23">
        <v>57706</v>
      </c>
      <c r="D239" s="4">
        <f t="shared" si="6"/>
        <v>136</v>
      </c>
      <c r="E239" s="7">
        <f>D239*Variables_Weighted!$C$6</f>
        <v>30.222222219200003</v>
      </c>
      <c r="G239">
        <f t="shared" si="7"/>
        <v>119</v>
      </c>
    </row>
    <row r="240" spans="1:7" ht="15" thickBot="1">
      <c r="A240" s="2" t="s">
        <v>235</v>
      </c>
      <c r="B240" s="10">
        <v>91065</v>
      </c>
      <c r="C240" s="23">
        <v>67905</v>
      </c>
      <c r="D240" s="4">
        <f t="shared" si="6"/>
        <v>63</v>
      </c>
      <c r="E240" s="7">
        <f>D240*Variables_Weighted!$C$6</f>
        <v>13.999999998600002</v>
      </c>
      <c r="G240">
        <f t="shared" si="7"/>
        <v>192</v>
      </c>
    </row>
    <row r="241" spans="1:7" ht="15" thickBot="1">
      <c r="A241" s="2" t="s">
        <v>236</v>
      </c>
      <c r="B241" s="10">
        <v>78870</v>
      </c>
      <c r="C241" s="23">
        <v>53301</v>
      </c>
      <c r="D241" s="4">
        <f t="shared" si="6"/>
        <v>167</v>
      </c>
      <c r="E241" s="7">
        <f>D241*Variables_Weighted!$C$6</f>
        <v>37.111111107399999</v>
      </c>
      <c r="G241">
        <f t="shared" si="7"/>
        <v>88</v>
      </c>
    </row>
    <row r="242" spans="1:7" ht="15" thickBot="1">
      <c r="A242" s="2" t="s">
        <v>237</v>
      </c>
      <c r="B242" s="10">
        <v>61894</v>
      </c>
      <c r="C242" s="23">
        <v>75223</v>
      </c>
      <c r="D242" s="4">
        <f t="shared" si="6"/>
        <v>36</v>
      </c>
      <c r="E242" s="7">
        <f>D242*Variables_Weighted!$C$6</f>
        <v>7.9999999992000008</v>
      </c>
      <c r="G242">
        <f t="shared" si="7"/>
        <v>219</v>
      </c>
    </row>
    <row r="243" spans="1:7" ht="15" thickBot="1">
      <c r="A243" s="2" t="s">
        <v>238</v>
      </c>
      <c r="B243" s="10">
        <v>10964</v>
      </c>
      <c r="C243" s="23">
        <v>60775</v>
      </c>
      <c r="D243" s="4">
        <f t="shared" si="6"/>
        <v>105</v>
      </c>
      <c r="E243" s="7">
        <f>D243*Variables_Weighted!$C$6</f>
        <v>23.333333331000002</v>
      </c>
      <c r="G243">
        <f t="shared" si="7"/>
        <v>150</v>
      </c>
    </row>
    <row r="244" spans="1:7" ht="15" thickBot="1">
      <c r="A244" s="2" t="s">
        <v>239</v>
      </c>
      <c r="B244" s="10">
        <v>36159</v>
      </c>
      <c r="C244" s="23">
        <v>66911</v>
      </c>
      <c r="D244" s="4">
        <f t="shared" si="6"/>
        <v>67</v>
      </c>
      <c r="E244" s="7">
        <f>D244*Variables_Weighted!$C$6</f>
        <v>14.8888888874</v>
      </c>
      <c r="G244">
        <f t="shared" si="7"/>
        <v>188</v>
      </c>
    </row>
    <row r="245" spans="1:7" ht="15" thickBot="1">
      <c r="A245" s="2" t="s">
        <v>240</v>
      </c>
      <c r="B245" s="10">
        <v>267780</v>
      </c>
      <c r="C245" s="23">
        <v>56289</v>
      </c>
      <c r="D245" s="4">
        <f t="shared" si="6"/>
        <v>150</v>
      </c>
      <c r="E245" s="7">
        <f>D245*Variables_Weighted!$C$6</f>
        <v>33.333333330000002</v>
      </c>
      <c r="G245">
        <f t="shared" si="7"/>
        <v>105</v>
      </c>
    </row>
    <row r="246" spans="1:7" ht="15" thickBot="1">
      <c r="A246" s="2" t="s">
        <v>241</v>
      </c>
      <c r="B246" s="10">
        <v>41824</v>
      </c>
      <c r="C246" s="23">
        <v>57487</v>
      </c>
      <c r="D246" s="4">
        <f t="shared" si="6"/>
        <v>140</v>
      </c>
      <c r="E246" s="7">
        <f>D246*Variables_Weighted!$C$6</f>
        <v>31.111111108000003</v>
      </c>
      <c r="G246">
        <f t="shared" si="7"/>
        <v>115</v>
      </c>
    </row>
    <row r="247" spans="1:7" ht="15" thickBot="1">
      <c r="A247" s="2" t="s">
        <v>242</v>
      </c>
      <c r="B247" s="10">
        <v>4807</v>
      </c>
      <c r="C247" s="23">
        <v>55713</v>
      </c>
      <c r="D247" s="4">
        <f t="shared" si="6"/>
        <v>151</v>
      </c>
      <c r="E247" s="7">
        <f>D247*Variables_Weighted!$C$6</f>
        <v>33.555555552200005</v>
      </c>
      <c r="G247">
        <f t="shared" si="7"/>
        <v>104</v>
      </c>
    </row>
    <row r="248" spans="1:7" ht="15" thickBot="1">
      <c r="A248" s="2" t="s">
        <v>243</v>
      </c>
      <c r="B248" s="10">
        <v>129978</v>
      </c>
      <c r="C248" s="23">
        <v>56634</v>
      </c>
      <c r="D248" s="4">
        <f t="shared" si="6"/>
        <v>147</v>
      </c>
      <c r="E248" s="7">
        <f>D248*Variables_Weighted!$C$6</f>
        <v>32.666666663400001</v>
      </c>
      <c r="G248">
        <f t="shared" si="7"/>
        <v>108</v>
      </c>
    </row>
    <row r="249" spans="1:7" ht="15" thickBot="1">
      <c r="A249" s="2" t="s">
        <v>244</v>
      </c>
      <c r="B249" s="10">
        <v>12491</v>
      </c>
      <c r="C249" s="23">
        <v>52983</v>
      </c>
      <c r="D249" s="4">
        <f t="shared" si="6"/>
        <v>171</v>
      </c>
      <c r="E249" s="7">
        <f>D249*Variables_Weighted!$C$6</f>
        <v>37.999999996200003</v>
      </c>
      <c r="G249">
        <f t="shared" si="7"/>
        <v>84</v>
      </c>
    </row>
    <row r="250" spans="1:7" ht="15" thickBot="1">
      <c r="A250" s="2" t="s">
        <v>245</v>
      </c>
      <c r="B250" s="10">
        <v>20143</v>
      </c>
      <c r="C250" s="23">
        <v>41648</v>
      </c>
      <c r="D250" s="4">
        <f t="shared" si="6"/>
        <v>246</v>
      </c>
      <c r="E250" s="7">
        <f>D250*Variables_Weighted!$C$6</f>
        <v>54.666666661200004</v>
      </c>
      <c r="G250">
        <f t="shared" si="7"/>
        <v>9</v>
      </c>
    </row>
    <row r="251" spans="1:7" ht="15" thickBot="1">
      <c r="A251" s="2" t="s">
        <v>246</v>
      </c>
      <c r="B251" s="10">
        <v>671418</v>
      </c>
      <c r="C251" s="23">
        <v>101891</v>
      </c>
      <c r="D251" s="4">
        <f t="shared" si="6"/>
        <v>8</v>
      </c>
      <c r="E251" s="7">
        <f>D251*Variables_Weighted!$C$6</f>
        <v>1.7777777776000001</v>
      </c>
      <c r="G251">
        <f t="shared" si="7"/>
        <v>247</v>
      </c>
    </row>
    <row r="252" spans="1:7" ht="15" thickBot="1">
      <c r="A252" s="2" t="s">
        <v>247</v>
      </c>
      <c r="B252" s="10">
        <v>52735</v>
      </c>
      <c r="C252" s="23">
        <v>79432</v>
      </c>
      <c r="D252" s="4">
        <f t="shared" si="6"/>
        <v>26</v>
      </c>
      <c r="E252" s="7">
        <f>D252*Variables_Weighted!$C$6</f>
        <v>5.7777777772000007</v>
      </c>
      <c r="G252">
        <f t="shared" si="7"/>
        <v>229</v>
      </c>
    </row>
    <row r="253" spans="1:7" ht="15" thickBot="1">
      <c r="A253" s="2" t="s">
        <v>248</v>
      </c>
      <c r="B253" s="10">
        <v>7306</v>
      </c>
      <c r="C253" s="23">
        <v>69775</v>
      </c>
      <c r="D253" s="4">
        <f t="shared" si="6"/>
        <v>52</v>
      </c>
      <c r="E253" s="7">
        <f>D253*Variables_Weighted!$C$6</f>
        <v>11.555555554400001</v>
      </c>
      <c r="G253">
        <f t="shared" si="7"/>
        <v>203</v>
      </c>
    </row>
    <row r="254" spans="1:7" ht="15" thickBot="1">
      <c r="A254" s="2" t="s">
        <v>249</v>
      </c>
      <c r="B254" s="10">
        <v>74895</v>
      </c>
      <c r="C254" s="23">
        <v>80096</v>
      </c>
      <c r="D254" s="4">
        <f t="shared" si="6"/>
        <v>25</v>
      </c>
      <c r="E254" s="7">
        <f>D254*Variables_Weighted!$C$6</f>
        <v>5.5555555550000006</v>
      </c>
      <c r="G254">
        <f t="shared" si="7"/>
        <v>230</v>
      </c>
    </row>
    <row r="255" spans="1:7" ht="15" thickBot="1">
      <c r="A255" s="2" t="s">
        <v>250</v>
      </c>
      <c r="B255" s="10">
        <v>46857</v>
      </c>
      <c r="C255" s="23">
        <v>57504</v>
      </c>
      <c r="D255" s="4">
        <f t="shared" si="6"/>
        <v>139</v>
      </c>
      <c r="E255" s="7">
        <f>D255*Variables_Weighted!$C$6</f>
        <v>30.8888888858</v>
      </c>
      <c r="G255">
        <f t="shared" si="7"/>
        <v>116</v>
      </c>
    </row>
    <row r="256" spans="1:7" ht="15" thickBot="1">
      <c r="A256" s="2" t="s">
        <v>251</v>
      </c>
      <c r="B256" s="10">
        <v>7451</v>
      </c>
      <c r="C256" s="23">
        <v>62748</v>
      </c>
      <c r="D256" s="4">
        <f t="shared" si="6"/>
        <v>87</v>
      </c>
      <c r="E256" s="7">
        <f>D256*Variables_Weighted!$C$6</f>
        <v>19.333333331400002</v>
      </c>
      <c r="G256">
        <f t="shared" si="7"/>
        <v>168</v>
      </c>
    </row>
    <row r="257" spans="1:7" ht="15" thickBot="1">
      <c r="A257" s="2" t="s">
        <v>252</v>
      </c>
      <c r="B257" s="10">
        <v>17962</v>
      </c>
      <c r="C257" s="23">
        <v>58297</v>
      </c>
      <c r="D257" s="4">
        <f t="shared" si="6"/>
        <v>128</v>
      </c>
      <c r="E257" s="7">
        <f>D257*Variables_Weighted!$C$6</f>
        <v>28.444444441600002</v>
      </c>
      <c r="G257">
        <f t="shared" si="7"/>
        <v>127</v>
      </c>
    </row>
    <row r="258" spans="1:7" ht="15" thickBot="1">
      <c r="A258" s="2" t="s">
        <v>253</v>
      </c>
      <c r="B258" s="10">
        <v>13849</v>
      </c>
      <c r="C258" s="23">
        <v>39403</v>
      </c>
      <c r="D258" s="4">
        <f t="shared" si="6"/>
        <v>251</v>
      </c>
      <c r="E258" s="7">
        <f>D258*Variables_Weighted!$C$6</f>
        <v>55.777777772200004</v>
      </c>
      <c r="G258">
        <f t="shared" si="7"/>
        <v>4</v>
      </c>
    </row>
    <row r="259" spans="1:7" ht="15" thickBot="1">
      <c r="A259" s="2" t="s">
        <v>254</v>
      </c>
      <c r="B259" s="10">
        <v>9377</v>
      </c>
      <c r="C259" s="23">
        <v>36237</v>
      </c>
      <c r="D259" s="4">
        <f t="shared" si="6"/>
        <v>252</v>
      </c>
      <c r="E259" s="7">
        <f>D259*Variables_Weighted!$C$6</f>
        <v>55.999999994400007</v>
      </c>
      <c r="G259">
        <f t="shared" si="7"/>
        <v>3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C790-5816-458F-85CB-9AF71142FD5B}">
  <dimension ref="A1:H259"/>
  <sheetViews>
    <sheetView topLeftCell="A234" workbookViewId="0">
      <selection activeCell="E6" sqref="E6:E259"/>
    </sheetView>
  </sheetViews>
  <sheetFormatPr defaultRowHeight="14.4"/>
  <cols>
    <col min="1" max="1" width="21.6640625" customWidth="1"/>
    <col min="2" max="7" width="10.77734375" customWidth="1"/>
  </cols>
  <sheetData>
    <row r="1" spans="1:8">
      <c r="A1" s="50" t="s">
        <v>255</v>
      </c>
      <c r="B1" s="51"/>
      <c r="C1" s="51"/>
      <c r="D1" s="51"/>
      <c r="E1" s="51"/>
      <c r="F1" s="51"/>
      <c r="G1" s="51"/>
      <c r="H1" s="51"/>
    </row>
    <row r="2" spans="1:8">
      <c r="A2" s="51"/>
      <c r="B2" s="51"/>
      <c r="C2" s="51"/>
      <c r="D2" s="51"/>
      <c r="E2" s="51"/>
      <c r="F2" s="51"/>
      <c r="G2" s="51"/>
      <c r="H2" s="51"/>
    </row>
    <row r="3" spans="1:8">
      <c r="H3" s="3"/>
    </row>
    <row r="4" spans="1:8">
      <c r="A4" s="1" t="s">
        <v>0</v>
      </c>
      <c r="B4" s="54" t="s">
        <v>272</v>
      </c>
      <c r="C4" s="55"/>
      <c r="D4" s="55"/>
      <c r="E4" s="55"/>
      <c r="F4" s="55"/>
      <c r="G4" s="55"/>
    </row>
    <row r="5" spans="1:8" ht="43.8" thickBot="1">
      <c r="A5" s="1" t="s">
        <v>1</v>
      </c>
      <c r="B5" s="5" t="s">
        <v>256</v>
      </c>
      <c r="C5" s="5" t="s">
        <v>281</v>
      </c>
      <c r="D5" s="5" t="s">
        <v>279</v>
      </c>
      <c r="E5" s="5" t="s">
        <v>280</v>
      </c>
      <c r="G5" s="5" t="s">
        <v>303</v>
      </c>
    </row>
    <row r="6" spans="1:8" ht="15" thickBot="1">
      <c r="A6" s="2" t="s">
        <v>2</v>
      </c>
      <c r="B6" s="10">
        <v>58064</v>
      </c>
      <c r="C6" s="15">
        <v>76.805599749999999</v>
      </c>
      <c r="D6" s="4">
        <f>RANK(C6,C$6:C$259, 0)</f>
        <v>75</v>
      </c>
      <c r="E6" s="4">
        <f>D6*Variables_Weighted!$C$7</f>
        <v>4.1666666669999994</v>
      </c>
      <c r="G6">
        <f>RANK(C6,C$6:C$259, 1)</f>
        <v>180</v>
      </c>
    </row>
    <row r="7" spans="1:8" ht="15" thickBot="1">
      <c r="A7" s="2" t="s">
        <v>3</v>
      </c>
      <c r="B7" s="10">
        <v>18334</v>
      </c>
      <c r="C7" s="15">
        <v>38.975501110000003</v>
      </c>
      <c r="D7" s="4">
        <f t="shared" ref="D7:D70" si="0">RANK(C7,C$6:C$259, 0)</f>
        <v>169</v>
      </c>
      <c r="E7" s="4">
        <f>D7*Variables_Weighted!$C$7</f>
        <v>9.3888888896399987</v>
      </c>
      <c r="G7">
        <f t="shared" ref="G7:G70" si="1">RANK(C7,C$6:C$259, 1)</f>
        <v>86</v>
      </c>
    </row>
    <row r="8" spans="1:8" ht="15" thickBot="1">
      <c r="A8" s="2" t="s">
        <v>4</v>
      </c>
      <c r="B8" s="10">
        <v>87101</v>
      </c>
      <c r="C8" s="15">
        <v>81.673560289999998</v>
      </c>
      <c r="D8" s="4">
        <f t="shared" si="0"/>
        <v>63</v>
      </c>
      <c r="E8" s="4">
        <f>D8*Variables_Weighted!$C$7</f>
        <v>3.50000000028</v>
      </c>
      <c r="G8">
        <f t="shared" si="1"/>
        <v>192</v>
      </c>
    </row>
    <row r="9" spans="1:8" ht="15" thickBot="1">
      <c r="A9" s="2" t="s">
        <v>5</v>
      </c>
      <c r="B9" s="10">
        <v>24944</v>
      </c>
      <c r="C9" s="15">
        <v>84.505249759999998</v>
      </c>
      <c r="D9" s="4">
        <f t="shared" si="0"/>
        <v>49</v>
      </c>
      <c r="E9" s="4">
        <f>D9*Variables_Weighted!$C$7</f>
        <v>2.7222222224399997</v>
      </c>
      <c r="G9">
        <f t="shared" si="1"/>
        <v>206</v>
      </c>
    </row>
    <row r="10" spans="1:8" ht="15" thickBot="1">
      <c r="A10" s="2" t="s">
        <v>6</v>
      </c>
      <c r="B10" s="10">
        <v>8835</v>
      </c>
      <c r="C10" s="15">
        <v>21.380846330000001</v>
      </c>
      <c r="D10" s="4">
        <f t="shared" si="0"/>
        <v>204</v>
      </c>
      <c r="E10" s="4">
        <f>D10*Variables_Weighted!$C$7</f>
        <v>11.333333334239999</v>
      </c>
      <c r="G10">
        <f t="shared" si="1"/>
        <v>51</v>
      </c>
    </row>
    <row r="11" spans="1:8" ht="15" thickBot="1">
      <c r="A11" s="2" t="s">
        <v>7</v>
      </c>
      <c r="B11" s="10">
        <v>1850</v>
      </c>
      <c r="C11" s="15">
        <v>10.658606430000001</v>
      </c>
      <c r="D11" s="4">
        <f t="shared" si="0"/>
        <v>223</v>
      </c>
      <c r="E11" s="4">
        <f>D11*Variables_Weighted!$C$7</f>
        <v>12.388888889879999</v>
      </c>
      <c r="G11">
        <f t="shared" si="1"/>
        <v>32</v>
      </c>
    </row>
    <row r="12" spans="1:8" ht="15" thickBot="1">
      <c r="A12" s="2" t="s">
        <v>8</v>
      </c>
      <c r="B12" s="10">
        <v>50864</v>
      </c>
      <c r="C12" s="15">
        <v>65.924276169999999</v>
      </c>
      <c r="D12" s="4">
        <f t="shared" si="0"/>
        <v>110</v>
      </c>
      <c r="E12" s="4">
        <f>D12*Variables_Weighted!$C$7</f>
        <v>6.1111111115999996</v>
      </c>
      <c r="G12">
        <f t="shared" si="1"/>
        <v>145</v>
      </c>
    </row>
    <row r="13" spans="1:8" ht="15" thickBot="1">
      <c r="A13" s="2" t="s">
        <v>9</v>
      </c>
      <c r="B13" s="10">
        <v>31097</v>
      </c>
      <c r="C13" s="15">
        <v>63.60165447</v>
      </c>
      <c r="D13" s="4">
        <f t="shared" si="0"/>
        <v>117</v>
      </c>
      <c r="E13" s="4">
        <f>D13*Variables_Weighted!$C$7</f>
        <v>6.50000000052</v>
      </c>
      <c r="G13">
        <f t="shared" si="1"/>
        <v>138</v>
      </c>
    </row>
    <row r="14" spans="1:8" ht="15" thickBot="1">
      <c r="A14" s="2" t="s">
        <v>10</v>
      </c>
      <c r="B14" s="10">
        <v>6779</v>
      </c>
      <c r="C14" s="15">
        <v>49.729557749999998</v>
      </c>
      <c r="D14" s="4">
        <f t="shared" si="0"/>
        <v>145</v>
      </c>
      <c r="E14" s="4">
        <f>D14*Variables_Weighted!$C$7</f>
        <v>8.0555555561999999</v>
      </c>
      <c r="G14">
        <f t="shared" si="1"/>
        <v>110</v>
      </c>
    </row>
    <row r="15" spans="1:8" ht="15" thickBot="1">
      <c r="A15" s="2" t="s">
        <v>11</v>
      </c>
      <c r="B15" s="10">
        <v>22115</v>
      </c>
      <c r="C15" s="15">
        <v>51.702195349999997</v>
      </c>
      <c r="D15" s="4">
        <f t="shared" si="0"/>
        <v>140</v>
      </c>
      <c r="E15" s="4">
        <f>D15*Variables_Weighted!$C$7</f>
        <v>7.7777777784</v>
      </c>
      <c r="G15">
        <f t="shared" si="1"/>
        <v>115</v>
      </c>
    </row>
    <row r="16" spans="1:8" ht="15" thickBot="1">
      <c r="A16" s="2" t="s">
        <v>12</v>
      </c>
      <c r="B16" s="10">
        <v>106188</v>
      </c>
      <c r="C16" s="15">
        <v>78.58733694</v>
      </c>
      <c r="D16" s="4">
        <f t="shared" si="0"/>
        <v>72</v>
      </c>
      <c r="E16" s="4">
        <f>D16*Variables_Weighted!$C$7</f>
        <v>4.00000000032</v>
      </c>
      <c r="G16">
        <f t="shared" si="1"/>
        <v>183</v>
      </c>
    </row>
    <row r="17" spans="1:7" ht="15" thickBot="1">
      <c r="A17" s="2" t="s">
        <v>13</v>
      </c>
      <c r="B17" s="10">
        <v>3466</v>
      </c>
      <c r="C17" s="15">
        <v>15.717467389999999</v>
      </c>
      <c r="D17" s="4">
        <f t="shared" si="0"/>
        <v>213</v>
      </c>
      <c r="E17" s="4">
        <f>D17*Variables_Weighted!$C$7</f>
        <v>11.833333334279999</v>
      </c>
      <c r="G17">
        <f t="shared" si="1"/>
        <v>42</v>
      </c>
    </row>
    <row r="18" spans="1:7" ht="15" thickBot="1">
      <c r="A18" s="2" t="s">
        <v>14</v>
      </c>
      <c r="B18" s="10">
        <v>30394</v>
      </c>
      <c r="C18" s="15">
        <v>80.305440660000002</v>
      </c>
      <c r="D18" s="4">
        <f t="shared" si="0"/>
        <v>65</v>
      </c>
      <c r="E18" s="4">
        <f>D18*Variables_Weighted!$C$7</f>
        <v>3.6111111113999996</v>
      </c>
      <c r="G18">
        <f t="shared" si="1"/>
        <v>190</v>
      </c>
    </row>
    <row r="19" spans="1:7" ht="15" thickBot="1">
      <c r="A19" s="2" t="s">
        <v>15</v>
      </c>
      <c r="B19" s="10">
        <v>388386</v>
      </c>
      <c r="C19" s="15">
        <v>92.650334079999993</v>
      </c>
      <c r="D19" s="4">
        <f t="shared" si="0"/>
        <v>21</v>
      </c>
      <c r="E19" s="4">
        <f>D19*Variables_Weighted!$C$7</f>
        <v>1.1666666667599999</v>
      </c>
      <c r="G19">
        <f t="shared" si="1"/>
        <v>234</v>
      </c>
    </row>
    <row r="20" spans="1:7" ht="15" thickBot="1">
      <c r="A20" s="2" t="s">
        <v>16</v>
      </c>
      <c r="B20" s="10">
        <v>2059530</v>
      </c>
      <c r="C20" s="15">
        <v>98.281896279999998</v>
      </c>
      <c r="D20" s="4">
        <f t="shared" si="0"/>
        <v>10</v>
      </c>
      <c r="E20" s="4">
        <f>D20*Variables_Weighted!$C$7</f>
        <v>0.55555555560000003</v>
      </c>
      <c r="G20">
        <f t="shared" si="1"/>
        <v>245</v>
      </c>
    </row>
    <row r="21" spans="1:7" ht="15" thickBot="1">
      <c r="A21" s="2" t="s">
        <v>17</v>
      </c>
      <c r="B21" s="10">
        <v>12418</v>
      </c>
      <c r="C21" s="15">
        <v>41.425389760000002</v>
      </c>
      <c r="D21" s="4">
        <f t="shared" si="0"/>
        <v>159</v>
      </c>
      <c r="E21" s="4">
        <f>D21*Variables_Weighted!$C$7</f>
        <v>8.8333333340399989</v>
      </c>
      <c r="G21">
        <f t="shared" si="1"/>
        <v>96</v>
      </c>
    </row>
    <row r="22" spans="1:7" ht="15" thickBot="1">
      <c r="A22" s="2" t="s">
        <v>18</v>
      </c>
      <c r="B22" s="11">
        <v>585</v>
      </c>
      <c r="C22" s="15">
        <v>10.08590519</v>
      </c>
      <c r="D22" s="4">
        <f t="shared" si="0"/>
        <v>225</v>
      </c>
      <c r="E22" s="4">
        <f>D22*Variables_Weighted!$C$7</f>
        <v>12.500000001</v>
      </c>
      <c r="G22">
        <f t="shared" si="1"/>
        <v>30</v>
      </c>
    </row>
    <row r="23" spans="1:7" ht="15" thickBot="1">
      <c r="A23" s="2" t="s">
        <v>19</v>
      </c>
      <c r="B23" s="10">
        <v>18697</v>
      </c>
      <c r="C23" s="15">
        <v>36.780146360000003</v>
      </c>
      <c r="D23" s="4">
        <f t="shared" si="0"/>
        <v>176</v>
      </c>
      <c r="E23" s="4">
        <f>D23*Variables_Weighted!$C$7</f>
        <v>9.7777777785599991</v>
      </c>
      <c r="G23">
        <f t="shared" si="1"/>
        <v>79</v>
      </c>
    </row>
    <row r="24" spans="1:7" ht="15" thickBot="1">
      <c r="A24" s="2" t="s">
        <v>20</v>
      </c>
      <c r="B24" s="10">
        <v>92035</v>
      </c>
      <c r="C24" s="15">
        <v>81.864460710000003</v>
      </c>
      <c r="D24" s="4">
        <f t="shared" si="0"/>
        <v>62</v>
      </c>
      <c r="E24" s="4">
        <f>D24*Variables_Weighted!$C$7</f>
        <v>3.4444444447199998</v>
      </c>
      <c r="G24">
        <f t="shared" si="1"/>
        <v>193</v>
      </c>
    </row>
    <row r="25" spans="1:7" ht="15" thickBot="1">
      <c r="A25" s="2" t="s">
        <v>21</v>
      </c>
      <c r="B25" s="10">
        <v>388181</v>
      </c>
      <c r="C25" s="15">
        <v>99.109131399999995</v>
      </c>
      <c r="D25" s="4">
        <f t="shared" si="0"/>
        <v>5</v>
      </c>
      <c r="E25" s="4">
        <f>D25*Variables_Weighted!$C$7</f>
        <v>0.27777777780000001</v>
      </c>
      <c r="G25">
        <f t="shared" si="1"/>
        <v>250</v>
      </c>
    </row>
    <row r="26" spans="1:7" ht="15" thickBot="1">
      <c r="A26" s="2" t="s">
        <v>22</v>
      </c>
      <c r="B26" s="10">
        <v>242014</v>
      </c>
      <c r="C26" s="15">
        <v>85.237034679999994</v>
      </c>
      <c r="D26" s="4">
        <f t="shared" si="0"/>
        <v>44</v>
      </c>
      <c r="E26" s="4">
        <f>D26*Variables_Weighted!$C$7</f>
        <v>2.4444444446399998</v>
      </c>
      <c r="G26">
        <f t="shared" si="1"/>
        <v>211</v>
      </c>
    </row>
    <row r="27" spans="1:7" ht="15" thickBot="1">
      <c r="A27" s="2" t="s">
        <v>23</v>
      </c>
      <c r="B27" s="10">
        <v>9343</v>
      </c>
      <c r="C27" s="15">
        <v>66.687877819999997</v>
      </c>
      <c r="D27" s="4">
        <f t="shared" si="0"/>
        <v>109</v>
      </c>
      <c r="E27" s="4">
        <f>D27*Variables_Weighted!$C$7</f>
        <v>6.0555555560399998</v>
      </c>
      <c r="G27">
        <f t="shared" si="1"/>
        <v>146</v>
      </c>
    </row>
    <row r="28" spans="1:7" ht="15" thickBot="1">
      <c r="A28" s="2" t="s">
        <v>24</v>
      </c>
      <c r="B28" s="10">
        <v>1431</v>
      </c>
      <c r="C28" s="15">
        <v>20.235443839999999</v>
      </c>
      <c r="D28" s="4">
        <f t="shared" si="0"/>
        <v>206</v>
      </c>
      <c r="E28" s="4">
        <f>D28*Variables_Weighted!$C$7</f>
        <v>11.44444444536</v>
      </c>
      <c r="G28">
        <f t="shared" si="1"/>
        <v>49</v>
      </c>
    </row>
    <row r="29" spans="1:7" ht="15" thickBot="1">
      <c r="A29" s="2" t="s">
        <v>25</v>
      </c>
      <c r="B29" s="10">
        <v>6906</v>
      </c>
      <c r="C29" s="15">
        <v>55.170219539999998</v>
      </c>
      <c r="D29" s="4">
        <f t="shared" si="0"/>
        <v>134</v>
      </c>
      <c r="E29" s="4">
        <f>D29*Variables_Weighted!$C$7</f>
        <v>7.4444444450399994</v>
      </c>
      <c r="G29">
        <f t="shared" si="1"/>
        <v>121</v>
      </c>
    </row>
    <row r="30" spans="1:7" ht="15" thickBot="1">
      <c r="A30" s="2" t="s">
        <v>26</v>
      </c>
      <c r="B30" s="10">
        <v>38373</v>
      </c>
      <c r="C30" s="15">
        <v>72.478523699999997</v>
      </c>
      <c r="D30" s="4">
        <f t="shared" si="0"/>
        <v>93</v>
      </c>
      <c r="E30" s="4">
        <f>D30*Variables_Weighted!$C$7</f>
        <v>5.1666666670799994</v>
      </c>
      <c r="G30">
        <f t="shared" si="1"/>
        <v>162</v>
      </c>
    </row>
    <row r="31" spans="1:7" ht="15" thickBot="1">
      <c r="A31" s="2" t="s">
        <v>27</v>
      </c>
      <c r="B31" s="10">
        <v>18657</v>
      </c>
      <c r="C31" s="15">
        <v>24.91250398</v>
      </c>
      <c r="D31" s="4">
        <f t="shared" si="0"/>
        <v>197</v>
      </c>
      <c r="E31" s="4">
        <f>D31*Variables_Weighted!$C$7</f>
        <v>10.94444444532</v>
      </c>
      <c r="G31">
        <f t="shared" si="1"/>
        <v>58</v>
      </c>
    </row>
    <row r="32" spans="1:7" ht="15" thickBot="1">
      <c r="A32" s="2" t="s">
        <v>28</v>
      </c>
      <c r="B32" s="10">
        <v>52502</v>
      </c>
      <c r="C32" s="15">
        <v>80.146356979999993</v>
      </c>
      <c r="D32" s="4">
        <f t="shared" si="0"/>
        <v>66</v>
      </c>
      <c r="E32" s="4">
        <f>D32*Variables_Weighted!$C$7</f>
        <v>3.6666666669599999</v>
      </c>
      <c r="G32">
        <f t="shared" si="1"/>
        <v>189</v>
      </c>
    </row>
    <row r="33" spans="1:7" ht="15" thickBot="1">
      <c r="A33" s="2" t="s">
        <v>29</v>
      </c>
      <c r="B33" s="10">
        <v>47848</v>
      </c>
      <c r="C33" s="15">
        <v>81.991727650000001</v>
      </c>
      <c r="D33" s="4">
        <f t="shared" si="0"/>
        <v>61</v>
      </c>
      <c r="E33" s="4">
        <f>D33*Variables_Weighted!$C$7</f>
        <v>3.38888888916</v>
      </c>
      <c r="G33">
        <f t="shared" si="1"/>
        <v>194</v>
      </c>
    </row>
    <row r="34" spans="1:7" ht="15" thickBot="1">
      <c r="A34" s="2" t="s">
        <v>30</v>
      </c>
      <c r="B34" s="10">
        <v>19706</v>
      </c>
      <c r="C34" s="15">
        <v>85.141584469999998</v>
      </c>
      <c r="D34" s="4">
        <f t="shared" si="0"/>
        <v>45</v>
      </c>
      <c r="E34" s="4">
        <f>D34*Variables_Weighted!$C$7</f>
        <v>2.5000000002</v>
      </c>
      <c r="G34">
        <f t="shared" si="1"/>
        <v>210</v>
      </c>
    </row>
    <row r="35" spans="1:7" ht="15" thickBot="1">
      <c r="A35" s="2" t="s">
        <v>31</v>
      </c>
      <c r="B35" s="10">
        <v>14210</v>
      </c>
      <c r="C35" s="15">
        <v>27.744193450000001</v>
      </c>
      <c r="D35" s="4">
        <f t="shared" si="0"/>
        <v>190</v>
      </c>
      <c r="E35" s="4">
        <f>D35*Variables_Weighted!$C$7</f>
        <v>10.5555555564</v>
      </c>
      <c r="G35">
        <f t="shared" si="1"/>
        <v>65</v>
      </c>
    </row>
    <row r="36" spans="1:7" ht="15" thickBot="1">
      <c r="A36" s="2" t="s">
        <v>32</v>
      </c>
      <c r="B36" s="10">
        <v>425208</v>
      </c>
      <c r="C36" s="15">
        <v>98.472796689999996</v>
      </c>
      <c r="D36" s="4">
        <f t="shared" si="0"/>
        <v>9</v>
      </c>
      <c r="E36" s="4">
        <f>D36*Variables_Weighted!$C$7</f>
        <v>0.50000000004</v>
      </c>
      <c r="G36">
        <f t="shared" si="1"/>
        <v>246</v>
      </c>
    </row>
    <row r="37" spans="1:7" ht="15" thickBot="1">
      <c r="A37" s="2" t="s">
        <v>33</v>
      </c>
      <c r="B37" s="10">
        <v>12716</v>
      </c>
      <c r="C37" s="15">
        <v>55.361119950000003</v>
      </c>
      <c r="D37" s="4">
        <f t="shared" si="0"/>
        <v>133</v>
      </c>
      <c r="E37" s="4">
        <f>D37*Variables_Weighted!$C$7</f>
        <v>7.3888888894799996</v>
      </c>
      <c r="G37">
        <f t="shared" si="1"/>
        <v>122</v>
      </c>
    </row>
    <row r="38" spans="1:7" ht="15" thickBot="1">
      <c r="A38" s="2" t="s">
        <v>34</v>
      </c>
      <c r="B38" s="10">
        <v>5784</v>
      </c>
      <c r="C38" s="15">
        <v>60.610881319999997</v>
      </c>
      <c r="D38" s="4">
        <f t="shared" si="0"/>
        <v>122</v>
      </c>
      <c r="E38" s="4">
        <f>D38*Variables_Weighted!$C$7</f>
        <v>6.7777777783199999</v>
      </c>
      <c r="G38">
        <f t="shared" si="1"/>
        <v>133</v>
      </c>
    </row>
    <row r="39" spans="1:7" ht="15" thickBot="1">
      <c r="A39" s="2" t="s">
        <v>35</v>
      </c>
      <c r="B39" s="10">
        <v>28539</v>
      </c>
      <c r="C39" s="15">
        <v>56.092904869999998</v>
      </c>
      <c r="D39" s="4">
        <f t="shared" si="0"/>
        <v>132</v>
      </c>
      <c r="E39" s="4">
        <f>D39*Variables_Weighted!$C$7</f>
        <v>7.3333333339199998</v>
      </c>
      <c r="G39">
        <f t="shared" si="1"/>
        <v>123</v>
      </c>
    </row>
    <row r="40" spans="1:7" ht="15" thickBot="1">
      <c r="A40" s="2" t="s">
        <v>36</v>
      </c>
      <c r="B40" s="10">
        <v>7298</v>
      </c>
      <c r="C40" s="15">
        <v>39.070951319999999</v>
      </c>
      <c r="D40" s="4">
        <f t="shared" si="0"/>
        <v>168</v>
      </c>
      <c r="E40" s="4">
        <f>D40*Variables_Weighted!$C$7</f>
        <v>9.3333333340799989</v>
      </c>
      <c r="G40">
        <f t="shared" si="1"/>
        <v>87</v>
      </c>
    </row>
    <row r="41" spans="1:7" ht="15" thickBot="1">
      <c r="A41" s="2" t="s">
        <v>37</v>
      </c>
      <c r="B41" s="10">
        <v>51288</v>
      </c>
      <c r="C41" s="15">
        <v>89.755011139999993</v>
      </c>
      <c r="D41" s="4">
        <f t="shared" si="0"/>
        <v>32</v>
      </c>
      <c r="E41" s="4">
        <f>D41*Variables_Weighted!$C$7</f>
        <v>1.7777777779199999</v>
      </c>
      <c r="G41">
        <f t="shared" si="1"/>
        <v>223</v>
      </c>
    </row>
    <row r="42" spans="1:7" ht="15" thickBot="1">
      <c r="A42" s="2" t="s">
        <v>38</v>
      </c>
      <c r="B42" s="10">
        <v>51645</v>
      </c>
      <c r="C42" s="15">
        <v>62.32898505</v>
      </c>
      <c r="D42" s="4">
        <f t="shared" si="0"/>
        <v>120</v>
      </c>
      <c r="E42" s="4">
        <f>D42*Variables_Weighted!$C$7</f>
        <v>6.6666666671999995</v>
      </c>
      <c r="G42">
        <f t="shared" si="1"/>
        <v>135</v>
      </c>
    </row>
    <row r="43" spans="1:7" ht="15" thickBot="1">
      <c r="A43" s="2" t="s">
        <v>39</v>
      </c>
      <c r="B43" s="10">
        <v>6809</v>
      </c>
      <c r="C43" s="15">
        <v>84.409799550000002</v>
      </c>
      <c r="D43" s="4">
        <f t="shared" si="0"/>
        <v>50</v>
      </c>
      <c r="E43" s="4">
        <f>D43*Variables_Weighted!$C$7</f>
        <v>2.7777777779999999</v>
      </c>
      <c r="G43">
        <f t="shared" si="1"/>
        <v>205</v>
      </c>
    </row>
    <row r="44" spans="1:7" ht="15" thickBot="1">
      <c r="A44" s="2" t="s">
        <v>40</v>
      </c>
      <c r="B44" s="10">
        <v>10486</v>
      </c>
      <c r="C44" s="15">
        <v>37.480114540000002</v>
      </c>
      <c r="D44" s="4">
        <f t="shared" si="0"/>
        <v>175</v>
      </c>
      <c r="E44" s="4">
        <f>D44*Variables_Weighted!$C$7</f>
        <v>9.7222222229999993</v>
      </c>
      <c r="G44">
        <f t="shared" si="1"/>
        <v>80</v>
      </c>
    </row>
    <row r="45" spans="1:7" ht="15" thickBot="1">
      <c r="A45" s="2" t="s">
        <v>41</v>
      </c>
      <c r="B45" s="10">
        <v>2526</v>
      </c>
      <c r="C45" s="15">
        <v>35.634743880000002</v>
      </c>
      <c r="D45" s="4">
        <f t="shared" si="0"/>
        <v>178</v>
      </c>
      <c r="E45" s="4">
        <f>D45*Variables_Weighted!$C$7</f>
        <v>9.8888888896799987</v>
      </c>
      <c r="G45">
        <f t="shared" si="1"/>
        <v>77</v>
      </c>
    </row>
    <row r="46" spans="1:7" ht="15" thickBot="1">
      <c r="A46" s="2" t="s">
        <v>42</v>
      </c>
      <c r="B46" s="10">
        <v>3333</v>
      </c>
      <c r="C46" s="15">
        <v>17.371937639999999</v>
      </c>
      <c r="D46" s="4">
        <f t="shared" si="0"/>
        <v>210</v>
      </c>
      <c r="E46" s="4">
        <f>D46*Variables_Weighted!$C$7</f>
        <v>11.666666667599999</v>
      </c>
      <c r="G46">
        <f t="shared" si="1"/>
        <v>45</v>
      </c>
    </row>
    <row r="47" spans="1:7" ht="15" thickBot="1">
      <c r="A47" s="2" t="s">
        <v>43</v>
      </c>
      <c r="B47" s="10">
        <v>7850</v>
      </c>
      <c r="C47" s="15">
        <v>26.662424439999999</v>
      </c>
      <c r="D47" s="4">
        <f t="shared" si="0"/>
        <v>193</v>
      </c>
      <c r="E47" s="4">
        <f>D47*Variables_Weighted!$C$7</f>
        <v>10.722222223079999</v>
      </c>
      <c r="G47">
        <f t="shared" si="1"/>
        <v>62</v>
      </c>
    </row>
    <row r="48" spans="1:7" ht="15" thickBot="1">
      <c r="A48" s="2" t="s">
        <v>44</v>
      </c>
      <c r="B48" s="10">
        <v>1158696</v>
      </c>
      <c r="C48" s="15">
        <v>99.268215080000004</v>
      </c>
      <c r="D48" s="4">
        <f t="shared" si="0"/>
        <v>3</v>
      </c>
      <c r="E48" s="4">
        <f>D48*Variables_Weighted!$C$7</f>
        <v>0.16666666667999999</v>
      </c>
      <c r="G48">
        <f t="shared" si="1"/>
        <v>252</v>
      </c>
    </row>
    <row r="49" spans="1:7" ht="15" thickBot="1">
      <c r="A49" s="2" t="s">
        <v>45</v>
      </c>
      <c r="B49" s="10">
        <v>2568</v>
      </c>
      <c r="C49" s="15">
        <v>47.788736880000002</v>
      </c>
      <c r="D49" s="4">
        <f t="shared" si="0"/>
        <v>149</v>
      </c>
      <c r="E49" s="4">
        <f>D49*Variables_Weighted!$C$7</f>
        <v>8.2777777784399991</v>
      </c>
      <c r="G49">
        <f t="shared" si="1"/>
        <v>106</v>
      </c>
    </row>
    <row r="50" spans="1:7" ht="15" thickBot="1">
      <c r="A50" s="2" t="s">
        <v>46</v>
      </c>
      <c r="B50" s="10">
        <v>20754</v>
      </c>
      <c r="C50" s="15">
        <v>69.487750559999995</v>
      </c>
      <c r="D50" s="4">
        <f t="shared" si="0"/>
        <v>101</v>
      </c>
      <c r="E50" s="4">
        <f>D50*Variables_Weighted!$C$7</f>
        <v>5.6111111115599996</v>
      </c>
      <c r="G50">
        <f t="shared" si="1"/>
        <v>154</v>
      </c>
    </row>
    <row r="51" spans="1:7" ht="15" thickBot="1">
      <c r="A51" s="2" t="s">
        <v>47</v>
      </c>
      <c r="B51" s="10">
        <v>184642</v>
      </c>
      <c r="C51" s="15">
        <v>90.359529109999997</v>
      </c>
      <c r="D51" s="4">
        <f t="shared" si="0"/>
        <v>26</v>
      </c>
      <c r="E51" s="4">
        <f>D51*Variables_Weighted!$C$7</f>
        <v>1.44444444456</v>
      </c>
      <c r="G51">
        <f t="shared" si="1"/>
        <v>229</v>
      </c>
    </row>
    <row r="52" spans="1:7" ht="15" thickBot="1">
      <c r="A52" s="2" t="s">
        <v>48</v>
      </c>
      <c r="B52" s="10">
        <v>13878</v>
      </c>
      <c r="C52" s="15">
        <v>59.242761690000002</v>
      </c>
      <c r="D52" s="4">
        <f t="shared" si="0"/>
        <v>126</v>
      </c>
      <c r="E52" s="4">
        <f>D52*Variables_Weighted!$C$7</f>
        <v>7.00000000056</v>
      </c>
      <c r="G52">
        <f t="shared" si="1"/>
        <v>129</v>
      </c>
    </row>
    <row r="53" spans="1:7" ht="15" thickBot="1">
      <c r="A53" s="2" t="s">
        <v>49</v>
      </c>
      <c r="B53" s="10">
        <v>3340</v>
      </c>
      <c r="C53" s="15">
        <v>6.5860642699999996</v>
      </c>
      <c r="D53" s="4">
        <f t="shared" si="0"/>
        <v>239</v>
      </c>
      <c r="E53" s="4">
        <f>D53*Variables_Weighted!$C$7</f>
        <v>13.277777778839999</v>
      </c>
      <c r="G53">
        <f t="shared" si="1"/>
        <v>16</v>
      </c>
    </row>
    <row r="54" spans="1:7" ht="15" thickBot="1">
      <c r="A54" s="2" t="s">
        <v>50</v>
      </c>
      <c r="B54" s="10">
        <v>43050</v>
      </c>
      <c r="C54" s="15">
        <v>83.678014640000001</v>
      </c>
      <c r="D54" s="4">
        <f t="shared" si="0"/>
        <v>53</v>
      </c>
      <c r="E54" s="4">
        <f>D54*Variables_Weighted!$C$7</f>
        <v>2.9444444446799998</v>
      </c>
      <c r="G54">
        <f t="shared" si="1"/>
        <v>202</v>
      </c>
    </row>
    <row r="55" spans="1:7" ht="15" thickBot="1">
      <c r="A55" s="2" t="s">
        <v>51</v>
      </c>
      <c r="B55" s="10">
        <v>85057</v>
      </c>
      <c r="C55" s="15">
        <v>71.937639200000007</v>
      </c>
      <c r="D55" s="4">
        <f t="shared" si="0"/>
        <v>95</v>
      </c>
      <c r="E55" s="4">
        <f>D55*Variables_Weighted!$C$7</f>
        <v>5.2777777781999999</v>
      </c>
      <c r="G55">
        <f t="shared" si="1"/>
        <v>160</v>
      </c>
    </row>
    <row r="56" spans="1:7" ht="15" thickBot="1">
      <c r="A56" s="2" t="s">
        <v>52</v>
      </c>
      <c r="B56" s="10">
        <v>1307</v>
      </c>
      <c r="C56" s="15">
        <v>10.944957049999999</v>
      </c>
      <c r="D56" s="4">
        <f t="shared" si="0"/>
        <v>222</v>
      </c>
      <c r="E56" s="4">
        <f>D56*Variables_Weighted!$C$7</f>
        <v>12.333333334319999</v>
      </c>
      <c r="G56">
        <f t="shared" si="1"/>
        <v>33</v>
      </c>
    </row>
    <row r="57" spans="1:7" ht="15" thickBot="1">
      <c r="A57" s="2" t="s">
        <v>53</v>
      </c>
      <c r="B57" s="10">
        <v>4546</v>
      </c>
      <c r="C57" s="15">
        <v>1.177219217</v>
      </c>
      <c r="D57" s="4">
        <f t="shared" si="0"/>
        <v>251</v>
      </c>
      <c r="E57" s="4">
        <f>D57*Variables_Weighted!$C$7</f>
        <v>13.944444445559999</v>
      </c>
      <c r="G57">
        <f t="shared" si="1"/>
        <v>4</v>
      </c>
    </row>
    <row r="58" spans="1:7" ht="15" thickBot="1">
      <c r="A58" s="2" t="s">
        <v>54</v>
      </c>
      <c r="B58" s="10">
        <v>2943</v>
      </c>
      <c r="C58" s="15">
        <v>11.99490932</v>
      </c>
      <c r="D58" s="4">
        <f t="shared" si="0"/>
        <v>220</v>
      </c>
      <c r="E58" s="4">
        <f>D58*Variables_Weighted!$C$7</f>
        <v>12.222222223199999</v>
      </c>
      <c r="G58">
        <f t="shared" si="1"/>
        <v>35</v>
      </c>
    </row>
    <row r="59" spans="1:7" ht="15" thickBot="1">
      <c r="A59" s="2" t="s">
        <v>55</v>
      </c>
      <c r="B59" s="10">
        <v>4998</v>
      </c>
      <c r="C59" s="15">
        <v>40.85268851</v>
      </c>
      <c r="D59" s="4">
        <f t="shared" si="0"/>
        <v>160</v>
      </c>
      <c r="E59" s="4">
        <f>D59*Variables_Weighted!$C$7</f>
        <v>8.8888888896000005</v>
      </c>
      <c r="G59">
        <f t="shared" si="1"/>
        <v>95</v>
      </c>
    </row>
    <row r="60" spans="1:7" ht="15" thickBot="1">
      <c r="A60" s="2" t="s">
        <v>56</v>
      </c>
      <c r="B60" s="10">
        <v>2155</v>
      </c>
      <c r="C60" s="15">
        <v>15.04931594</v>
      </c>
      <c r="D60" s="4">
        <f t="shared" si="0"/>
        <v>214</v>
      </c>
      <c r="E60" s="4">
        <f>D60*Variables_Weighted!$C$7</f>
        <v>11.888888889839999</v>
      </c>
      <c r="G60">
        <f t="shared" si="1"/>
        <v>41</v>
      </c>
    </row>
    <row r="61" spans="1:7" ht="15" thickBot="1">
      <c r="A61" s="2" t="s">
        <v>57</v>
      </c>
      <c r="B61" s="10">
        <v>7241</v>
      </c>
      <c r="C61" s="15">
        <v>46.00699968</v>
      </c>
      <c r="D61" s="4">
        <f t="shared" si="0"/>
        <v>154</v>
      </c>
      <c r="E61" s="4">
        <f>D61*Variables_Weighted!$C$7</f>
        <v>8.5555555562399999</v>
      </c>
      <c r="G61">
        <f t="shared" si="1"/>
        <v>101</v>
      </c>
    </row>
    <row r="62" spans="1:7" ht="15" thickBot="1">
      <c r="A62" s="2" t="s">
        <v>58</v>
      </c>
      <c r="B62" s="10">
        <v>2600840</v>
      </c>
      <c r="C62" s="15">
        <v>99.140948140000006</v>
      </c>
      <c r="D62" s="4">
        <f t="shared" si="0"/>
        <v>4</v>
      </c>
      <c r="E62" s="4">
        <f>D62*Variables_Weighted!$C$7</f>
        <v>0.22222222223999999</v>
      </c>
      <c r="G62">
        <f t="shared" si="1"/>
        <v>251</v>
      </c>
    </row>
    <row r="63" spans="1:7" ht="15" thickBot="1">
      <c r="A63" s="2" t="s">
        <v>59</v>
      </c>
      <c r="B63" s="10">
        <v>12130</v>
      </c>
      <c r="C63" s="15">
        <v>39.452752150000002</v>
      </c>
      <c r="D63" s="4">
        <f t="shared" si="0"/>
        <v>167</v>
      </c>
      <c r="E63" s="4">
        <f>D63*Variables_Weighted!$C$7</f>
        <v>9.2777777785199991</v>
      </c>
      <c r="G63">
        <f t="shared" si="1"/>
        <v>88</v>
      </c>
    </row>
    <row r="64" spans="1:7" ht="15" thickBot="1">
      <c r="A64" s="9" t="s">
        <v>282</v>
      </c>
      <c r="B64" s="12">
        <v>19772</v>
      </c>
      <c r="C64" s="15">
        <v>87.082405350000002</v>
      </c>
      <c r="D64" s="4">
        <f t="shared" si="0"/>
        <v>40</v>
      </c>
      <c r="E64" s="4">
        <f>D64*Variables_Weighted!$C$7</f>
        <v>2.2222222224000001</v>
      </c>
      <c r="G64">
        <f t="shared" si="1"/>
        <v>215</v>
      </c>
    </row>
    <row r="65" spans="1:7" ht="15" thickBot="1">
      <c r="A65" s="9" t="s">
        <v>60</v>
      </c>
      <c r="B65" s="13">
        <v>18377</v>
      </c>
      <c r="C65" s="15">
        <v>65.447025139999994</v>
      </c>
      <c r="D65" s="4">
        <f t="shared" si="0"/>
        <v>111</v>
      </c>
      <c r="E65" s="4">
        <f>D65*Variables_Weighted!$C$7</f>
        <v>6.1666666671599994</v>
      </c>
      <c r="G65">
        <f t="shared" si="1"/>
        <v>144</v>
      </c>
    </row>
    <row r="66" spans="1:7" ht="15" thickBot="1">
      <c r="A66" s="9" t="s">
        <v>61</v>
      </c>
      <c r="B66" s="13">
        <v>5406</v>
      </c>
      <c r="C66" s="15">
        <v>11.263124400000001</v>
      </c>
      <c r="D66" s="4">
        <f t="shared" si="0"/>
        <v>221</v>
      </c>
      <c r="E66" s="4">
        <f>D66*Variables_Weighted!$C$7</f>
        <v>12.277777778759999</v>
      </c>
      <c r="G66">
        <f t="shared" si="1"/>
        <v>34</v>
      </c>
    </row>
    <row r="67" spans="1:7" ht="15" thickBot="1">
      <c r="A67" s="9" t="s">
        <v>62</v>
      </c>
      <c r="B67" s="13">
        <v>977281</v>
      </c>
      <c r="C67" s="15">
        <v>98.250079540000002</v>
      </c>
      <c r="D67" s="4">
        <f t="shared" si="0"/>
        <v>11</v>
      </c>
      <c r="E67" s="4">
        <f>D67*Variables_Weighted!$C$7</f>
        <v>0.61111111115999994</v>
      </c>
      <c r="G67">
        <f t="shared" si="1"/>
        <v>244</v>
      </c>
    </row>
    <row r="68" spans="1:7" ht="15" thickBot="1">
      <c r="A68" s="2" t="s">
        <v>63</v>
      </c>
      <c r="B68" s="10">
        <v>1726</v>
      </c>
      <c r="C68" s="15">
        <v>16.735602929999999</v>
      </c>
      <c r="D68" s="4">
        <f t="shared" si="0"/>
        <v>212</v>
      </c>
      <c r="E68" s="4">
        <f>D68*Variables_Weighted!$C$7</f>
        <v>11.777777778719999</v>
      </c>
      <c r="G68">
        <f t="shared" si="1"/>
        <v>43</v>
      </c>
    </row>
    <row r="69" spans="1:7" ht="15" thickBot="1">
      <c r="A69" s="2" t="s">
        <v>64</v>
      </c>
      <c r="B69" s="10">
        <v>8387</v>
      </c>
      <c r="C69" s="15">
        <v>31.530384980000001</v>
      </c>
      <c r="D69" s="4">
        <f t="shared" si="0"/>
        <v>186</v>
      </c>
      <c r="E69" s="4">
        <f>D69*Variables_Weighted!$C$7</f>
        <v>10.333333334159999</v>
      </c>
      <c r="G69">
        <f t="shared" si="1"/>
        <v>69</v>
      </c>
    </row>
    <row r="70" spans="1:7" ht="15" thickBot="1">
      <c r="A70" s="2" t="s">
        <v>65</v>
      </c>
      <c r="B70" s="10">
        <v>3339</v>
      </c>
      <c r="C70" s="15">
        <v>27.298759149999999</v>
      </c>
      <c r="D70" s="4">
        <f t="shared" si="0"/>
        <v>191</v>
      </c>
      <c r="E70" s="4">
        <f>D70*Variables_Weighted!$C$7</f>
        <v>10.61111111196</v>
      </c>
      <c r="G70">
        <f t="shared" si="1"/>
        <v>64</v>
      </c>
    </row>
    <row r="71" spans="1:7" ht="15" thickBot="1">
      <c r="A71" s="2" t="s">
        <v>66</v>
      </c>
      <c r="B71" s="10">
        <v>9888</v>
      </c>
      <c r="C71" s="15">
        <v>20.299077310000001</v>
      </c>
      <c r="D71" s="4">
        <f t="shared" ref="D71:D134" si="2">RANK(C71,C$6:C$259, 0)</f>
        <v>205</v>
      </c>
      <c r="E71" s="4">
        <f>D71*Variables_Weighted!$C$7</f>
        <v>11.388888889799999</v>
      </c>
      <c r="G71">
        <f t="shared" ref="G71:G134" si="3">RANK(C71,C$6:C$259, 1)</f>
        <v>50</v>
      </c>
    </row>
    <row r="72" spans="1:7" ht="15" thickBot="1">
      <c r="A72" s="2" t="s">
        <v>67</v>
      </c>
      <c r="B72" s="10">
        <v>17944</v>
      </c>
      <c r="C72" s="15">
        <v>53.99300032</v>
      </c>
      <c r="D72" s="4">
        <f t="shared" si="2"/>
        <v>135</v>
      </c>
      <c r="E72" s="4">
        <f>D72*Variables_Weighted!$C$7</f>
        <v>7.5000000006</v>
      </c>
      <c r="G72">
        <f t="shared" si="3"/>
        <v>120</v>
      </c>
    </row>
    <row r="73" spans="1:7" ht="15" thickBot="1">
      <c r="A73" s="2" t="s">
        <v>68</v>
      </c>
      <c r="B73" s="10">
        <v>160869</v>
      </c>
      <c r="C73" s="15">
        <v>84.855233850000005</v>
      </c>
      <c r="D73" s="4">
        <f t="shared" si="2"/>
        <v>47</v>
      </c>
      <c r="E73" s="4">
        <f>D73*Variables_Weighted!$C$7</f>
        <v>2.6111111113200001</v>
      </c>
      <c r="G73">
        <f t="shared" si="3"/>
        <v>208</v>
      </c>
    </row>
    <row r="74" spans="1:7" ht="15" thickBot="1">
      <c r="A74" s="2" t="s">
        <v>69</v>
      </c>
      <c r="B74" s="10">
        <v>1422</v>
      </c>
      <c r="C74" s="15">
        <v>7.7632834869999998</v>
      </c>
      <c r="D74" s="4">
        <f t="shared" si="2"/>
        <v>234</v>
      </c>
      <c r="E74" s="4">
        <f>D74*Variables_Weighted!$C$7</f>
        <v>13.00000000104</v>
      </c>
      <c r="G74">
        <f t="shared" si="3"/>
        <v>21</v>
      </c>
    </row>
    <row r="75" spans="1:7" ht="15" thickBot="1">
      <c r="A75" s="9" t="s">
        <v>71</v>
      </c>
      <c r="B75" s="13">
        <v>868763</v>
      </c>
      <c r="C75" s="15">
        <v>94.336621059999999</v>
      </c>
      <c r="D75" s="4">
        <f t="shared" si="2"/>
        <v>18</v>
      </c>
      <c r="E75" s="4">
        <f>D75*Variables_Weighted!$C$7</f>
        <v>1.00000000008</v>
      </c>
      <c r="G75">
        <f t="shared" si="3"/>
        <v>237</v>
      </c>
    </row>
    <row r="76" spans="1:7" ht="15" thickBot="1">
      <c r="A76" s="9" t="s">
        <v>70</v>
      </c>
      <c r="B76" s="13">
        <v>212182</v>
      </c>
      <c r="C76" s="15">
        <v>76.710149540000003</v>
      </c>
      <c r="D76" s="4">
        <f t="shared" si="2"/>
        <v>78</v>
      </c>
      <c r="E76" s="4">
        <f>D76*Variables_Weighted!$C$7</f>
        <v>4.3333333336799997</v>
      </c>
      <c r="G76">
        <f t="shared" si="3"/>
        <v>177</v>
      </c>
    </row>
    <row r="77" spans="1:7" ht="15" thickBot="1">
      <c r="A77" s="2" t="s">
        <v>72</v>
      </c>
      <c r="B77" s="10">
        <v>43895</v>
      </c>
      <c r="C77" s="15">
        <v>76.678332800000007</v>
      </c>
      <c r="D77" s="4">
        <f t="shared" si="2"/>
        <v>79</v>
      </c>
      <c r="E77" s="4">
        <f>D77*Variables_Weighted!$C$7</f>
        <v>4.3888888892399995</v>
      </c>
      <c r="G77">
        <f t="shared" si="3"/>
        <v>176</v>
      </c>
    </row>
    <row r="78" spans="1:7" ht="15" thickBot="1">
      <c r="A78" s="2" t="s">
        <v>73</v>
      </c>
      <c r="B78" s="10">
        <v>17049</v>
      </c>
      <c r="C78" s="15">
        <v>33.980273619999998</v>
      </c>
      <c r="D78" s="4">
        <f t="shared" si="2"/>
        <v>182</v>
      </c>
      <c r="E78" s="4">
        <f>D78*Variables_Weighted!$C$7</f>
        <v>10.11111111192</v>
      </c>
      <c r="G78">
        <f t="shared" si="3"/>
        <v>73</v>
      </c>
    </row>
    <row r="79" spans="1:7" ht="15" thickBot="1">
      <c r="A79" s="2" t="s">
        <v>74</v>
      </c>
      <c r="B79" s="10">
        <v>37125</v>
      </c>
      <c r="C79" s="15">
        <v>72.701240850000005</v>
      </c>
      <c r="D79" s="4">
        <f t="shared" si="2"/>
        <v>90</v>
      </c>
      <c r="E79" s="4">
        <f>D79*Variables_Weighted!$C$7</f>
        <v>5.0000000004</v>
      </c>
      <c r="G79">
        <f t="shared" si="3"/>
        <v>165</v>
      </c>
    </row>
    <row r="80" spans="1:7" ht="15" thickBot="1">
      <c r="A80" s="2" t="s">
        <v>75</v>
      </c>
      <c r="B80" s="10">
        <v>24913</v>
      </c>
      <c r="C80" s="15">
        <v>53.229398660000001</v>
      </c>
      <c r="D80" s="4">
        <f t="shared" si="2"/>
        <v>138</v>
      </c>
      <c r="E80" s="4">
        <f>D80*Variables_Weighted!$C$7</f>
        <v>7.6666666672799995</v>
      </c>
      <c r="G80">
        <f t="shared" si="3"/>
        <v>117</v>
      </c>
    </row>
    <row r="81" spans="1:7" ht="15" thickBot="1">
      <c r="A81" s="2" t="s">
        <v>76</v>
      </c>
      <c r="B81" s="10">
        <v>3622</v>
      </c>
      <c r="C81" s="15">
        <v>9.3541202670000008</v>
      </c>
      <c r="D81" s="4">
        <f t="shared" si="2"/>
        <v>230</v>
      </c>
      <c r="E81" s="4">
        <f>D81*Variables_Weighted!$C$7</f>
        <v>12.777777778799999</v>
      </c>
      <c r="G81">
        <f t="shared" si="3"/>
        <v>25</v>
      </c>
    </row>
    <row r="82" spans="1:7" ht="15" thickBot="1">
      <c r="A82" s="2" t="s">
        <v>77</v>
      </c>
      <c r="B82" s="10">
        <v>5235</v>
      </c>
      <c r="C82" s="15">
        <v>82.023544380000004</v>
      </c>
      <c r="D82" s="4">
        <f t="shared" si="2"/>
        <v>60</v>
      </c>
      <c r="E82" s="4">
        <f>D82*Variables_Weighted!$C$7</f>
        <v>3.3333333335999997</v>
      </c>
      <c r="G82">
        <f t="shared" si="3"/>
        <v>195</v>
      </c>
    </row>
    <row r="83" spans="1:7" ht="15" thickBot="1">
      <c r="A83" s="2" t="s">
        <v>78</v>
      </c>
      <c r="B83" s="10">
        <v>1057</v>
      </c>
      <c r="C83" s="15">
        <v>3.8498250079999998</v>
      </c>
      <c r="D83" s="4">
        <f t="shared" si="2"/>
        <v>246</v>
      </c>
      <c r="E83" s="4">
        <f>D83*Variables_Weighted!$C$7</f>
        <v>13.666666667759999</v>
      </c>
      <c r="G83">
        <f t="shared" si="3"/>
        <v>9</v>
      </c>
    </row>
    <row r="84" spans="1:7" ht="15" thickBot="1">
      <c r="A84" s="2" t="s">
        <v>79</v>
      </c>
      <c r="B84" s="10">
        <v>889146</v>
      </c>
      <c r="C84" s="15">
        <v>99.077314670000007</v>
      </c>
      <c r="D84" s="4">
        <f t="shared" si="2"/>
        <v>6</v>
      </c>
      <c r="E84" s="4">
        <f>D84*Variables_Weighted!$C$7</f>
        <v>0.33333333335999998</v>
      </c>
      <c r="G84">
        <f t="shared" si="3"/>
        <v>249</v>
      </c>
    </row>
    <row r="85" spans="1:7" ht="15" thickBot="1">
      <c r="A85" s="2" t="s">
        <v>80</v>
      </c>
      <c r="B85" s="10">
        <v>10618</v>
      </c>
      <c r="C85" s="15">
        <v>39.802736240000002</v>
      </c>
      <c r="D85" s="4">
        <f t="shared" si="2"/>
        <v>165</v>
      </c>
      <c r="E85" s="4">
        <f>D85*Variables_Weighted!$C$7</f>
        <v>9.1666666673999995</v>
      </c>
      <c r="G85">
        <f t="shared" si="3"/>
        <v>90</v>
      </c>
    </row>
    <row r="86" spans="1:7" ht="15" thickBot="1">
      <c r="A86" s="2" t="s">
        <v>81</v>
      </c>
      <c r="B86" s="10">
        <v>19950</v>
      </c>
      <c r="C86" s="15">
        <v>37.73464843</v>
      </c>
      <c r="D86" s="4">
        <f t="shared" si="2"/>
        <v>174</v>
      </c>
      <c r="E86" s="4">
        <f>D86*Variables_Weighted!$C$7</f>
        <v>9.6666666674399995</v>
      </c>
      <c r="G86">
        <f t="shared" si="3"/>
        <v>81</v>
      </c>
    </row>
    <row r="87" spans="1:7" ht="15" thickBot="1">
      <c r="A87" s="2" t="s">
        <v>82</v>
      </c>
      <c r="B87" s="10">
        <v>17815</v>
      </c>
      <c r="C87" s="15">
        <v>41.966274259999999</v>
      </c>
      <c r="D87" s="4">
        <f t="shared" si="2"/>
        <v>158</v>
      </c>
      <c r="E87" s="4">
        <f>D87*Variables_Weighted!$C$7</f>
        <v>8.7777777784799991</v>
      </c>
      <c r="G87">
        <f t="shared" si="3"/>
        <v>97</v>
      </c>
    </row>
    <row r="88" spans="1:7" ht="15" thickBot="1">
      <c r="A88" s="2" t="s">
        <v>83</v>
      </c>
      <c r="B88" s="10">
        <v>22181</v>
      </c>
      <c r="C88" s="15">
        <v>74.705695199999994</v>
      </c>
      <c r="D88" s="4">
        <f t="shared" si="2"/>
        <v>83</v>
      </c>
      <c r="E88" s="4">
        <f>D88*Variables_Weighted!$C$7</f>
        <v>4.6111111114799996</v>
      </c>
      <c r="G88">
        <f t="shared" si="3"/>
        <v>172</v>
      </c>
    </row>
    <row r="89" spans="1:7" ht="15" thickBot="1">
      <c r="A89" s="2" t="s">
        <v>84</v>
      </c>
      <c r="B89" s="10">
        <v>357117</v>
      </c>
      <c r="C89" s="15">
        <v>99.522748969999995</v>
      </c>
      <c r="D89" s="4">
        <f t="shared" si="2"/>
        <v>2</v>
      </c>
      <c r="E89" s="4">
        <f>D89*Variables_Weighted!$C$7</f>
        <v>0.11111111111999999</v>
      </c>
      <c r="G89">
        <f t="shared" si="3"/>
        <v>253</v>
      </c>
    </row>
    <row r="90" spans="1:7" ht="15" thickBot="1">
      <c r="A90" s="2" t="s">
        <v>85</v>
      </c>
      <c r="B90" s="10">
        <v>6262</v>
      </c>
      <c r="C90" s="15">
        <v>38.593700290000001</v>
      </c>
      <c r="D90" s="4">
        <f t="shared" si="2"/>
        <v>172</v>
      </c>
      <c r="E90" s="4">
        <f>D90*Variables_Weighted!$C$7</f>
        <v>9.5555555563199999</v>
      </c>
      <c r="G90">
        <f t="shared" si="3"/>
        <v>83</v>
      </c>
    </row>
    <row r="91" spans="1:7" ht="15" thickBot="1">
      <c r="A91" s="2" t="s">
        <v>86</v>
      </c>
      <c r="B91" s="10">
        <v>27477</v>
      </c>
      <c r="C91" s="15">
        <v>58.033725740000001</v>
      </c>
      <c r="D91" s="4">
        <f t="shared" si="2"/>
        <v>128</v>
      </c>
      <c r="E91" s="4">
        <f>D91*Variables_Weighted!$C$7</f>
        <v>7.1111111116799997</v>
      </c>
      <c r="G91">
        <f t="shared" si="3"/>
        <v>127</v>
      </c>
    </row>
    <row r="92" spans="1:7" ht="15" thickBot="1">
      <c r="A92" s="2" t="s">
        <v>87</v>
      </c>
      <c r="B92" s="10">
        <v>1164</v>
      </c>
      <c r="C92" s="15">
        <v>12.5994273</v>
      </c>
      <c r="D92" s="4">
        <f t="shared" si="2"/>
        <v>219</v>
      </c>
      <c r="E92" s="4">
        <f>D92*Variables_Weighted!$C$7</f>
        <v>12.166666667639999</v>
      </c>
      <c r="G92">
        <f t="shared" si="3"/>
        <v>36</v>
      </c>
    </row>
    <row r="93" spans="1:7" ht="15" thickBot="1">
      <c r="A93" s="2" t="s">
        <v>88</v>
      </c>
      <c r="B93" s="10">
        <v>7131</v>
      </c>
      <c r="C93" s="15">
        <v>50.334075720000001</v>
      </c>
      <c r="D93" s="4">
        <f t="shared" si="2"/>
        <v>143</v>
      </c>
      <c r="E93" s="4">
        <f>D93*Variables_Weighted!$C$7</f>
        <v>7.9444444450799994</v>
      </c>
      <c r="G93">
        <f t="shared" si="3"/>
        <v>112</v>
      </c>
    </row>
    <row r="94" spans="1:7" ht="15" thickBot="1">
      <c r="A94" s="2" t="s">
        <v>89</v>
      </c>
      <c r="B94" s="10">
        <v>19832</v>
      </c>
      <c r="C94" s="15">
        <v>88.005090679999995</v>
      </c>
      <c r="D94" s="4">
        <f t="shared" si="2"/>
        <v>37</v>
      </c>
      <c r="E94" s="4">
        <f>D94*Variables_Weighted!$C$7</f>
        <v>2.0555555557199998</v>
      </c>
      <c r="G94">
        <f t="shared" si="3"/>
        <v>218</v>
      </c>
    </row>
    <row r="95" spans="1:7" ht="15" thickBot="1">
      <c r="A95" s="2" t="s">
        <v>90</v>
      </c>
      <c r="B95" s="10">
        <v>21015</v>
      </c>
      <c r="C95" s="15">
        <v>67.387846010000004</v>
      </c>
      <c r="D95" s="4">
        <f t="shared" si="2"/>
        <v>107</v>
      </c>
      <c r="E95" s="4">
        <f>D95*Variables_Weighted!$C$7</f>
        <v>5.9444444449199993</v>
      </c>
      <c r="G95">
        <f t="shared" si="3"/>
        <v>148</v>
      </c>
    </row>
    <row r="96" spans="1:7" ht="15" thickBot="1">
      <c r="A96" s="2" t="s">
        <v>91</v>
      </c>
      <c r="B96" s="10">
        <v>143131</v>
      </c>
      <c r="C96" s="15">
        <v>83.487114219999995</v>
      </c>
      <c r="D96" s="4">
        <f t="shared" si="2"/>
        <v>54</v>
      </c>
      <c r="E96" s="4">
        <f>D96*Variables_Weighted!$C$7</f>
        <v>3.00000000024</v>
      </c>
      <c r="G96">
        <f t="shared" si="3"/>
        <v>201</v>
      </c>
    </row>
    <row r="97" spans="1:7" ht="15" thickBot="1">
      <c r="A97" s="2" t="s">
        <v>92</v>
      </c>
      <c r="B97" s="10">
        <v>125443</v>
      </c>
      <c r="C97" s="15">
        <v>88.641425389999995</v>
      </c>
      <c r="D97" s="4">
        <f t="shared" si="2"/>
        <v>34</v>
      </c>
      <c r="E97" s="4">
        <f>D97*Variables_Weighted!$C$7</f>
        <v>1.88888888904</v>
      </c>
      <c r="G97">
        <f t="shared" si="3"/>
        <v>221</v>
      </c>
    </row>
    <row r="98" spans="1:7" ht="15" thickBot="1">
      <c r="A98" s="2" t="s">
        <v>93</v>
      </c>
      <c r="B98" s="10">
        <v>30754</v>
      </c>
      <c r="C98" s="15">
        <v>68.246897869999998</v>
      </c>
      <c r="D98" s="4">
        <f t="shared" si="2"/>
        <v>104</v>
      </c>
      <c r="E98" s="4">
        <f>D98*Variables_Weighted!$C$7</f>
        <v>5.7777777782399999</v>
      </c>
      <c r="G98">
        <f t="shared" si="3"/>
        <v>151</v>
      </c>
    </row>
    <row r="99" spans="1:7" ht="15" thickBot="1">
      <c r="A99" s="2" t="s">
        <v>94</v>
      </c>
      <c r="B99" s="10">
        <v>182760</v>
      </c>
      <c r="C99" s="15">
        <v>90.200445430000002</v>
      </c>
      <c r="D99" s="4">
        <f t="shared" si="2"/>
        <v>27</v>
      </c>
      <c r="E99" s="4">
        <f>D99*Variables_Weighted!$C$7</f>
        <v>1.50000000012</v>
      </c>
      <c r="G99">
        <f t="shared" si="3"/>
        <v>228</v>
      </c>
    </row>
    <row r="100" spans="1:7" ht="15" thickBot="1">
      <c r="A100" s="2" t="s">
        <v>95</v>
      </c>
      <c r="B100" s="10">
        <v>31827</v>
      </c>
      <c r="C100" s="15">
        <v>76.773783010000002</v>
      </c>
      <c r="D100" s="4">
        <f t="shared" si="2"/>
        <v>76</v>
      </c>
      <c r="E100" s="4">
        <f>D100*Variables_Weighted!$C$7</f>
        <v>4.2222222225600001</v>
      </c>
      <c r="G100">
        <f t="shared" si="3"/>
        <v>179</v>
      </c>
    </row>
    <row r="101" spans="1:7" ht="15" thickBot="1">
      <c r="A101" s="2" t="s">
        <v>96</v>
      </c>
      <c r="B101" s="10">
        <v>2810</v>
      </c>
      <c r="C101" s="15">
        <v>38.911867639999997</v>
      </c>
      <c r="D101" s="4">
        <f t="shared" si="2"/>
        <v>171</v>
      </c>
      <c r="E101" s="4">
        <f>D101*Variables_Weighted!$C$7</f>
        <v>9.5000000007600001</v>
      </c>
      <c r="G101">
        <f t="shared" si="3"/>
        <v>84</v>
      </c>
    </row>
    <row r="102" spans="1:7" ht="15" thickBot="1">
      <c r="A102" s="2" t="s">
        <v>97</v>
      </c>
      <c r="B102" s="10">
        <v>8298</v>
      </c>
      <c r="C102" s="15">
        <v>28.953229400000001</v>
      </c>
      <c r="D102" s="4">
        <f t="shared" si="2"/>
        <v>188</v>
      </c>
      <c r="E102" s="4">
        <f>D102*Variables_Weighted!$C$7</f>
        <v>10.44444444528</v>
      </c>
      <c r="G102">
        <f t="shared" si="3"/>
        <v>67</v>
      </c>
    </row>
    <row r="103" spans="1:7" ht="15" thickBot="1">
      <c r="A103" s="2" t="s">
        <v>98</v>
      </c>
      <c r="B103" s="10">
        <v>5151</v>
      </c>
      <c r="C103" s="15">
        <v>47.184218899999998</v>
      </c>
      <c r="D103" s="4">
        <f t="shared" si="2"/>
        <v>151</v>
      </c>
      <c r="E103" s="4">
        <f>D103*Variables_Weighted!$C$7</f>
        <v>8.3888888895600005</v>
      </c>
      <c r="G103">
        <f t="shared" si="3"/>
        <v>104</v>
      </c>
    </row>
    <row r="104" spans="1:7" ht="15" thickBot="1">
      <c r="A104" s="2" t="s">
        <v>99</v>
      </c>
      <c r="B104" s="10">
        <v>3516</v>
      </c>
      <c r="C104" s="15">
        <v>7.2860324529999998</v>
      </c>
      <c r="D104" s="4">
        <f t="shared" si="2"/>
        <v>237</v>
      </c>
      <c r="E104" s="4">
        <f>D104*Variables_Weighted!$C$7</f>
        <v>13.166666667719999</v>
      </c>
      <c r="G104">
        <f t="shared" si="3"/>
        <v>18</v>
      </c>
    </row>
    <row r="105" spans="1:7" ht="15" thickBot="1">
      <c r="A105" s="2" t="s">
        <v>100</v>
      </c>
      <c r="B105" s="10">
        <v>57811</v>
      </c>
      <c r="C105" s="15">
        <v>83.805281579999999</v>
      </c>
      <c r="D105" s="4">
        <f t="shared" si="2"/>
        <v>52</v>
      </c>
      <c r="E105" s="4">
        <f>D105*Variables_Weighted!$C$7</f>
        <v>2.88888888912</v>
      </c>
      <c r="G105">
        <f t="shared" si="3"/>
        <v>203</v>
      </c>
    </row>
    <row r="106" spans="1:7" ht="15" thickBot="1">
      <c r="A106" s="2" t="s">
        <v>101</v>
      </c>
      <c r="B106" s="10">
        <v>4780913</v>
      </c>
      <c r="C106" s="15">
        <v>99.968183260000004</v>
      </c>
      <c r="D106" s="4">
        <f t="shared" si="2"/>
        <v>1</v>
      </c>
      <c r="E106" s="4">
        <f>D106*Variables_Weighted!$C$7</f>
        <v>5.5555555559999997E-2</v>
      </c>
      <c r="G106">
        <f t="shared" si="3"/>
        <v>254</v>
      </c>
    </row>
    <row r="107" spans="1:7" ht="15" thickBot="1">
      <c r="A107" s="2" t="s">
        <v>102</v>
      </c>
      <c r="B107" s="10">
        <v>69955</v>
      </c>
      <c r="C107" s="15">
        <v>74.260260900000006</v>
      </c>
      <c r="D107" s="4">
        <f t="shared" si="2"/>
        <v>84</v>
      </c>
      <c r="E107" s="4">
        <f>D107*Variables_Weighted!$C$7</f>
        <v>4.6666666670399994</v>
      </c>
      <c r="G107">
        <f t="shared" si="3"/>
        <v>171</v>
      </c>
    </row>
    <row r="108" spans="1:7" ht="15" thickBot="1">
      <c r="A108" s="2" t="s">
        <v>103</v>
      </c>
      <c r="B108" s="10">
        <v>5208</v>
      </c>
      <c r="C108" s="15">
        <v>51.606745150000002</v>
      </c>
      <c r="D108" s="4">
        <f t="shared" si="2"/>
        <v>141</v>
      </c>
      <c r="E108" s="4">
        <f>D108*Variables_Weighted!$C$7</f>
        <v>7.8333333339599998</v>
      </c>
      <c r="G108">
        <f t="shared" si="3"/>
        <v>114</v>
      </c>
    </row>
    <row r="109" spans="1:7" ht="15" thickBot="1">
      <c r="A109" s="2" t="s">
        <v>104</v>
      </c>
      <c r="B109" s="10">
        <v>5403</v>
      </c>
      <c r="C109" s="15">
        <v>23.130766779999998</v>
      </c>
      <c r="D109" s="4">
        <f t="shared" si="2"/>
        <v>198</v>
      </c>
      <c r="E109" s="4">
        <f>D109*Variables_Weighted!$C$7</f>
        <v>11.00000000088</v>
      </c>
      <c r="G109">
        <f t="shared" si="3"/>
        <v>57</v>
      </c>
    </row>
    <row r="110" spans="1:7" ht="15" thickBot="1">
      <c r="A110" s="2" t="s">
        <v>105</v>
      </c>
      <c r="B110" s="10">
        <v>269225</v>
      </c>
      <c r="C110" s="15">
        <v>93.923003499999993</v>
      </c>
      <c r="D110" s="4">
        <f t="shared" si="2"/>
        <v>19</v>
      </c>
      <c r="E110" s="4">
        <f>D110*Variables_Weighted!$C$7</f>
        <v>1.05555555564</v>
      </c>
      <c r="G110">
        <f t="shared" si="3"/>
        <v>236</v>
      </c>
    </row>
    <row r="111" spans="1:7" ht="15" thickBot="1">
      <c r="A111" s="2" t="s">
        <v>106</v>
      </c>
      <c r="B111" s="10">
        <v>3217</v>
      </c>
      <c r="C111" s="15">
        <v>53.865733380000002</v>
      </c>
      <c r="D111" s="4">
        <f t="shared" si="2"/>
        <v>136</v>
      </c>
      <c r="E111" s="4">
        <f>D111*Variables_Weighted!$C$7</f>
        <v>7.5555555561599999</v>
      </c>
      <c r="G111">
        <f t="shared" si="3"/>
        <v>119</v>
      </c>
    </row>
    <row r="112" spans="1:7" ht="15" thickBot="1">
      <c r="A112" s="2" t="s">
        <v>107</v>
      </c>
      <c r="B112" s="10">
        <v>84511</v>
      </c>
      <c r="C112" s="15">
        <v>73.655742919999994</v>
      </c>
      <c r="D112" s="4">
        <f t="shared" si="2"/>
        <v>85</v>
      </c>
      <c r="E112" s="4">
        <f>D112*Variables_Weighted!$C$7</f>
        <v>4.7222222226000001</v>
      </c>
      <c r="G112">
        <f t="shared" si="3"/>
        <v>170</v>
      </c>
    </row>
    <row r="113" spans="1:7" ht="15" thickBot="1">
      <c r="A113" s="2" t="s">
        <v>108</v>
      </c>
      <c r="B113" s="10">
        <v>888367</v>
      </c>
      <c r="C113" s="15">
        <v>98.759147310000003</v>
      </c>
      <c r="D113" s="4">
        <f t="shared" si="2"/>
        <v>8</v>
      </c>
      <c r="E113" s="4">
        <f>D113*Variables_Weighted!$C$7</f>
        <v>0.44444444447999998</v>
      </c>
      <c r="G113">
        <f t="shared" si="3"/>
        <v>247</v>
      </c>
    </row>
    <row r="114" spans="1:7" ht="15" thickBot="1">
      <c r="A114" s="2" t="s">
        <v>109</v>
      </c>
      <c r="B114" s="10">
        <v>37329</v>
      </c>
      <c r="C114" s="15">
        <v>68.151447660000002</v>
      </c>
      <c r="D114" s="4">
        <f t="shared" si="2"/>
        <v>105</v>
      </c>
      <c r="E114" s="4">
        <f>D114*Variables_Weighted!$C$7</f>
        <v>5.8333333337999997</v>
      </c>
      <c r="G114">
        <f t="shared" si="3"/>
        <v>150</v>
      </c>
    </row>
    <row r="115" spans="1:7" ht="15" thickBot="1">
      <c r="A115" s="2" t="s">
        <v>110</v>
      </c>
      <c r="B115" s="10">
        <v>21161</v>
      </c>
      <c r="C115" s="15">
        <v>69.710467710000003</v>
      </c>
      <c r="D115" s="4">
        <f t="shared" si="2"/>
        <v>100</v>
      </c>
      <c r="E115" s="4">
        <f>D115*Variables_Weighted!$C$7</f>
        <v>5.5555555559999998</v>
      </c>
      <c r="G115">
        <f t="shared" si="3"/>
        <v>155</v>
      </c>
    </row>
    <row r="116" spans="1:7" ht="15" thickBot="1">
      <c r="A116" s="2" t="s">
        <v>111</v>
      </c>
      <c r="B116" s="10">
        <v>66373</v>
      </c>
      <c r="C116" s="15">
        <v>76.996500159999997</v>
      </c>
      <c r="D116" s="4">
        <f t="shared" si="2"/>
        <v>73</v>
      </c>
      <c r="E116" s="4">
        <f>D116*Variables_Weighted!$C$7</f>
        <v>4.0555555558799998</v>
      </c>
      <c r="G116">
        <f t="shared" si="3"/>
        <v>182</v>
      </c>
    </row>
    <row r="117" spans="1:7" ht="15" thickBot="1">
      <c r="A117" s="2" t="s">
        <v>112</v>
      </c>
      <c r="B117" s="10">
        <v>37804</v>
      </c>
      <c r="C117" s="15">
        <v>72.510340439999993</v>
      </c>
      <c r="D117" s="4">
        <f t="shared" si="2"/>
        <v>92</v>
      </c>
      <c r="E117" s="4">
        <f>D117*Variables_Weighted!$C$7</f>
        <v>5.1111111115199996</v>
      </c>
      <c r="G117">
        <f t="shared" si="3"/>
        <v>163</v>
      </c>
    </row>
    <row r="118" spans="1:7" ht="15" thickBot="1">
      <c r="A118" s="2" t="s">
        <v>113</v>
      </c>
      <c r="B118" s="10">
        <v>21950</v>
      </c>
      <c r="C118" s="15">
        <v>45.529748650000002</v>
      </c>
      <c r="D118" s="4">
        <f t="shared" si="2"/>
        <v>155</v>
      </c>
      <c r="E118" s="4">
        <f>D118*Variables_Weighted!$C$7</f>
        <v>8.6111111117999997</v>
      </c>
      <c r="G118">
        <f t="shared" si="3"/>
        <v>100</v>
      </c>
    </row>
    <row r="119" spans="1:7" ht="15" thickBot="1">
      <c r="A119" s="2" t="s">
        <v>114</v>
      </c>
      <c r="B119" s="10">
        <v>33672</v>
      </c>
      <c r="C119" s="15">
        <v>70.410435890000002</v>
      </c>
      <c r="D119" s="4">
        <f t="shared" si="2"/>
        <v>99</v>
      </c>
      <c r="E119" s="4">
        <f>D119*Variables_Weighted!$C$7</f>
        <v>5.50000000044</v>
      </c>
      <c r="G119">
        <f t="shared" si="3"/>
        <v>156</v>
      </c>
    </row>
    <row r="120" spans="1:7" ht="15" thickBot="1">
      <c r="A120" s="2" t="s">
        <v>115</v>
      </c>
      <c r="B120" s="10">
        <v>3432</v>
      </c>
      <c r="C120" s="15">
        <v>6.6815144770000003</v>
      </c>
      <c r="D120" s="4">
        <f t="shared" si="2"/>
        <v>238</v>
      </c>
      <c r="E120" s="4">
        <f>D120*Variables_Weighted!$C$7</f>
        <v>13.222222223279999</v>
      </c>
      <c r="G120">
        <f t="shared" si="3"/>
        <v>17</v>
      </c>
    </row>
    <row r="121" spans="1:7" ht="15" thickBot="1">
      <c r="A121" s="2" t="s">
        <v>116</v>
      </c>
      <c r="B121" s="10">
        <v>108282</v>
      </c>
      <c r="C121" s="15">
        <v>85.937002860000007</v>
      </c>
      <c r="D121" s="4">
        <f t="shared" si="2"/>
        <v>42</v>
      </c>
      <c r="E121" s="4">
        <f>D121*Variables_Weighted!$C$7</f>
        <v>2.3333333335199997</v>
      </c>
      <c r="G121">
        <f t="shared" si="3"/>
        <v>213</v>
      </c>
    </row>
    <row r="122" spans="1:7" ht="15" thickBot="1">
      <c r="A122" s="2" t="s">
        <v>117</v>
      </c>
      <c r="B122" s="10">
        <v>20215</v>
      </c>
      <c r="C122" s="15">
        <v>72.86032453</v>
      </c>
      <c r="D122" s="4">
        <f t="shared" si="2"/>
        <v>88</v>
      </c>
      <c r="E122" s="4">
        <f>D122*Variables_Weighted!$C$7</f>
        <v>4.8888888892799995</v>
      </c>
      <c r="G122">
        <f t="shared" si="3"/>
        <v>167</v>
      </c>
    </row>
    <row r="123" spans="1:7" ht="15" thickBot="1">
      <c r="A123" s="2" t="s">
        <v>118</v>
      </c>
      <c r="B123" s="10">
        <v>1530</v>
      </c>
      <c r="C123" s="15">
        <v>14.635698379999999</v>
      </c>
      <c r="D123" s="4">
        <f t="shared" si="2"/>
        <v>215</v>
      </c>
      <c r="E123" s="4">
        <f>D123*Variables_Weighted!$C$7</f>
        <v>11.9444444454</v>
      </c>
      <c r="G123">
        <f t="shared" si="3"/>
        <v>40</v>
      </c>
    </row>
    <row r="124" spans="1:7" ht="15" thickBot="1">
      <c r="A124" s="2" t="s">
        <v>119</v>
      </c>
      <c r="B124" s="10">
        <v>8922</v>
      </c>
      <c r="C124" s="15">
        <v>25.54883869</v>
      </c>
      <c r="D124" s="4">
        <f t="shared" si="2"/>
        <v>195</v>
      </c>
      <c r="E124" s="4">
        <f>D124*Variables_Weighted!$C$7</f>
        <v>10.833333334199999</v>
      </c>
      <c r="G124">
        <f t="shared" si="3"/>
        <v>60</v>
      </c>
    </row>
    <row r="125" spans="1:7" ht="15" thickBot="1">
      <c r="A125" s="2" t="s">
        <v>120</v>
      </c>
      <c r="B125" s="10">
        <v>15142</v>
      </c>
      <c r="C125" s="15">
        <v>88.036907409999998</v>
      </c>
      <c r="D125" s="4">
        <f t="shared" si="2"/>
        <v>36</v>
      </c>
      <c r="E125" s="4">
        <f>D125*Variables_Weighted!$C$7</f>
        <v>2.00000000016</v>
      </c>
      <c r="G125">
        <f t="shared" si="3"/>
        <v>219</v>
      </c>
    </row>
    <row r="126" spans="1:7" ht="15" thickBot="1">
      <c r="A126" s="2" t="s">
        <v>121</v>
      </c>
      <c r="B126" s="10">
        <v>32484</v>
      </c>
      <c r="C126" s="15">
        <v>76.741966270000006</v>
      </c>
      <c r="D126" s="4">
        <f t="shared" si="2"/>
        <v>77</v>
      </c>
      <c r="E126" s="4">
        <f>D126*Variables_Weighted!$C$7</f>
        <v>4.2777777781199999</v>
      </c>
      <c r="G126">
        <f t="shared" si="3"/>
        <v>178</v>
      </c>
    </row>
    <row r="127" spans="1:7" ht="15" thickBot="1">
      <c r="A127" s="2" t="s">
        <v>122</v>
      </c>
      <c r="B127" s="10">
        <v>1903</v>
      </c>
      <c r="C127" s="15">
        <v>18.771874010000001</v>
      </c>
      <c r="D127" s="4">
        <f t="shared" si="2"/>
        <v>208</v>
      </c>
      <c r="E127" s="4">
        <f>D127*Variables_Weighted!$C$7</f>
        <v>11.55555555648</v>
      </c>
      <c r="G127">
        <f t="shared" si="3"/>
        <v>47</v>
      </c>
    </row>
    <row r="128" spans="1:7" ht="15" thickBot="1">
      <c r="A128" s="2" t="s">
        <v>123</v>
      </c>
      <c r="B128" s="10">
        <v>250830</v>
      </c>
      <c r="C128" s="15">
        <v>97.74101177</v>
      </c>
      <c r="D128" s="4">
        <f t="shared" si="2"/>
        <v>12</v>
      </c>
      <c r="E128" s="4">
        <f>D128*Variables_Weighted!$C$7</f>
        <v>0.66666666671999997</v>
      </c>
      <c r="G128">
        <f t="shared" si="3"/>
        <v>243</v>
      </c>
    </row>
    <row r="129" spans="1:7" ht="15" thickBot="1">
      <c r="A129" s="2" t="s">
        <v>124</v>
      </c>
      <c r="B129" s="10">
        <v>4763</v>
      </c>
      <c r="C129" s="15">
        <v>4.6452433979999999</v>
      </c>
      <c r="D129" s="4">
        <f t="shared" si="2"/>
        <v>244</v>
      </c>
      <c r="E129" s="4">
        <f>D129*Variables_Weighted!$C$7</f>
        <v>13.55555555664</v>
      </c>
      <c r="G129">
        <f t="shared" si="3"/>
        <v>11</v>
      </c>
    </row>
    <row r="130" spans="1:7" ht="15" thickBot="1">
      <c r="A130" s="2" t="s">
        <v>125</v>
      </c>
      <c r="B130" s="10">
        <v>38826</v>
      </c>
      <c r="C130" s="15">
        <v>86.63697105</v>
      </c>
      <c r="D130" s="4">
        <f t="shared" si="2"/>
        <v>41</v>
      </c>
      <c r="E130" s="4">
        <f>D130*Variables_Weighted!$C$7</f>
        <v>2.2777777779599999</v>
      </c>
      <c r="G130">
        <f t="shared" si="3"/>
        <v>214</v>
      </c>
    </row>
    <row r="131" spans="1:7" ht="15" thickBot="1">
      <c r="A131" s="2" t="s">
        <v>126</v>
      </c>
      <c r="B131" s="10">
        <v>195506</v>
      </c>
      <c r="C131" s="15">
        <v>90.10499523</v>
      </c>
      <c r="D131" s="4">
        <f t="shared" si="2"/>
        <v>28</v>
      </c>
      <c r="E131" s="4">
        <f>D131*Variables_Weighted!$C$7</f>
        <v>1.5555555556799998</v>
      </c>
      <c r="G131">
        <f t="shared" si="3"/>
        <v>227</v>
      </c>
    </row>
    <row r="132" spans="1:7" ht="15" thickBot="1">
      <c r="A132" s="2" t="s">
        <v>127</v>
      </c>
      <c r="B132" s="10">
        <v>19935</v>
      </c>
      <c r="C132" s="15">
        <v>47.502386260000002</v>
      </c>
      <c r="D132" s="4">
        <f t="shared" si="2"/>
        <v>150</v>
      </c>
      <c r="E132" s="4">
        <f>D132*Variables_Weighted!$C$7</f>
        <v>8.3333333339999989</v>
      </c>
      <c r="G132">
        <f t="shared" si="3"/>
        <v>105</v>
      </c>
    </row>
    <row r="133" spans="1:7" ht="15" thickBot="1">
      <c r="A133" s="2" t="s">
        <v>128</v>
      </c>
      <c r="B133" s="10">
        <v>14836</v>
      </c>
      <c r="C133" s="15">
        <v>65.22430799</v>
      </c>
      <c r="D133" s="4">
        <f t="shared" si="2"/>
        <v>112</v>
      </c>
      <c r="E133" s="4">
        <f>D133*Variables_Weighted!$C$7</f>
        <v>6.2222222227199993</v>
      </c>
      <c r="G133">
        <f t="shared" si="3"/>
        <v>143</v>
      </c>
    </row>
    <row r="134" spans="1:7" ht="15" thickBot="1">
      <c r="A134" s="2" t="s">
        <v>129</v>
      </c>
      <c r="B134" s="10">
        <v>172366</v>
      </c>
      <c r="C134" s="15">
        <v>76.837416480000002</v>
      </c>
      <c r="D134" s="4">
        <f t="shared" si="2"/>
        <v>74</v>
      </c>
      <c r="E134" s="4">
        <f>D134*Variables_Weighted!$C$7</f>
        <v>4.1111111114399996</v>
      </c>
      <c r="G134">
        <f t="shared" si="3"/>
        <v>181</v>
      </c>
    </row>
    <row r="135" spans="1:7" ht="15" thickBot="1">
      <c r="A135" s="2" t="s">
        <v>130</v>
      </c>
      <c r="B135" s="10">
        <v>48973</v>
      </c>
      <c r="C135" s="15">
        <v>63.792554879999997</v>
      </c>
      <c r="D135" s="4">
        <f t="shared" ref="D135:D198" si="4">RANK(C135,C$6:C$259, 0)</f>
        <v>116</v>
      </c>
      <c r="E135" s="4">
        <f>D135*Variables_Weighted!$C$7</f>
        <v>6.4444444449599994</v>
      </c>
      <c r="G135">
        <f t="shared" ref="G135:G198" si="5">RANK(C135,C$6:C$259, 1)</f>
        <v>139</v>
      </c>
    </row>
    <row r="136" spans="1:7" ht="15" thickBot="1">
      <c r="A136" s="2" t="s">
        <v>131</v>
      </c>
      <c r="B136" s="11">
        <v>358</v>
      </c>
      <c r="C136" s="15">
        <v>7.349665924</v>
      </c>
      <c r="D136" s="4">
        <f t="shared" si="4"/>
        <v>235</v>
      </c>
      <c r="E136" s="4">
        <f>D136*Variables_Weighted!$C$7</f>
        <v>13.0555555566</v>
      </c>
      <c r="G136">
        <f t="shared" si="5"/>
        <v>20</v>
      </c>
    </row>
    <row r="137" spans="1:7" ht="15" thickBot="1">
      <c r="A137" s="2" t="s">
        <v>132</v>
      </c>
      <c r="B137" s="11">
        <v>740</v>
      </c>
      <c r="C137" s="15">
        <v>2.6407890549999999</v>
      </c>
      <c r="D137" s="4">
        <f t="shared" si="4"/>
        <v>247</v>
      </c>
      <c r="E137" s="4">
        <f>D137*Variables_Weighted!$C$7</f>
        <v>13.722222223319999</v>
      </c>
      <c r="G137">
        <f t="shared" si="5"/>
        <v>8</v>
      </c>
    </row>
    <row r="138" spans="1:7" ht="15" thickBot="1">
      <c r="A138" s="2" t="s">
        <v>133</v>
      </c>
      <c r="B138" s="10">
        <v>53741</v>
      </c>
      <c r="C138" s="15">
        <v>67.228762329999995</v>
      </c>
      <c r="D138" s="4">
        <f t="shared" si="4"/>
        <v>108</v>
      </c>
      <c r="E138" s="4">
        <f>D138*Variables_Weighted!$C$7</f>
        <v>6.00000000048</v>
      </c>
      <c r="G138">
        <f t="shared" si="5"/>
        <v>147</v>
      </c>
    </row>
    <row r="139" spans="1:7" ht="15" thickBot="1">
      <c r="A139" s="2" t="s">
        <v>134</v>
      </c>
      <c r="B139" s="10">
        <v>4422</v>
      </c>
      <c r="C139" s="15">
        <v>46.038816420000003</v>
      </c>
      <c r="D139" s="4">
        <f t="shared" si="4"/>
        <v>153</v>
      </c>
      <c r="E139" s="4">
        <f>D139*Variables_Weighted!$C$7</f>
        <v>8.5000000006800001</v>
      </c>
      <c r="G139">
        <f t="shared" si="5"/>
        <v>102</v>
      </c>
    </row>
    <row r="140" spans="1:7" ht="15" thickBot="1">
      <c r="A140" s="2" t="s">
        <v>135</v>
      </c>
      <c r="B140" s="11">
        <v>233</v>
      </c>
      <c r="C140" s="15">
        <v>0.76360165400000002</v>
      </c>
      <c r="D140" s="4">
        <f t="shared" si="4"/>
        <v>253</v>
      </c>
      <c r="E140" s="4">
        <f>D140*Variables_Weighted!$C$7</f>
        <v>14.05555555668</v>
      </c>
      <c r="G140">
        <f t="shared" si="5"/>
        <v>2</v>
      </c>
    </row>
    <row r="141" spans="1:7" ht="15" thickBot="1">
      <c r="A141" s="2" t="s">
        <v>136</v>
      </c>
      <c r="B141" s="10">
        <v>3128</v>
      </c>
      <c r="C141" s="15">
        <v>1.559020045</v>
      </c>
      <c r="D141" s="4">
        <f t="shared" si="4"/>
        <v>250</v>
      </c>
      <c r="E141" s="4">
        <f>D141*Variables_Weighted!$C$7</f>
        <v>13.888888889999999</v>
      </c>
      <c r="G141">
        <f t="shared" si="5"/>
        <v>5</v>
      </c>
    </row>
    <row r="142" spans="1:7" ht="15" thickBot="1">
      <c r="A142" s="2" t="s">
        <v>137</v>
      </c>
      <c r="B142" s="10">
        <v>30362</v>
      </c>
      <c r="C142" s="15">
        <v>85.650652239999999</v>
      </c>
      <c r="D142" s="4">
        <f t="shared" si="4"/>
        <v>43</v>
      </c>
      <c r="E142" s="4">
        <f>D142*Variables_Weighted!$C$7</f>
        <v>2.38888888908</v>
      </c>
      <c r="G142">
        <f t="shared" si="5"/>
        <v>212</v>
      </c>
    </row>
    <row r="143" spans="1:7" ht="15" thickBot="1">
      <c r="A143" s="2" t="s">
        <v>138</v>
      </c>
      <c r="B143" s="10">
        <v>3273</v>
      </c>
      <c r="C143" s="15">
        <v>19.15367483</v>
      </c>
      <c r="D143" s="4">
        <f t="shared" si="4"/>
        <v>207</v>
      </c>
      <c r="E143" s="4">
        <f>D143*Variables_Weighted!$C$7</f>
        <v>11.50000000092</v>
      </c>
      <c r="G143">
        <f t="shared" si="5"/>
        <v>48</v>
      </c>
    </row>
    <row r="144" spans="1:7" ht="15" thickBot="1">
      <c r="A144" s="9" t="s">
        <v>142</v>
      </c>
      <c r="B144" s="13">
        <v>6604</v>
      </c>
      <c r="C144" s="15">
        <v>10.40407254</v>
      </c>
      <c r="D144" s="4">
        <f t="shared" si="4"/>
        <v>224</v>
      </c>
      <c r="E144" s="4">
        <f>D144*Variables_Weighted!$C$7</f>
        <v>12.444444445439999</v>
      </c>
      <c r="G144">
        <f t="shared" si="5"/>
        <v>31</v>
      </c>
    </row>
    <row r="145" spans="1:7" ht="15" thickBot="1">
      <c r="A145" s="9" t="s">
        <v>139</v>
      </c>
      <c r="B145" s="13">
        <v>50484</v>
      </c>
      <c r="C145" s="15">
        <v>82.341711739999994</v>
      </c>
      <c r="D145" s="4">
        <f t="shared" si="4"/>
        <v>58</v>
      </c>
      <c r="E145" s="4">
        <f>D145*Variables_Weighted!$C$7</f>
        <v>3.2222222224799997</v>
      </c>
      <c r="G145">
        <f t="shared" si="5"/>
        <v>197</v>
      </c>
    </row>
    <row r="146" spans="1:7" ht="15" thickBot="1">
      <c r="A146" s="9" t="s">
        <v>140</v>
      </c>
      <c r="B146" s="13">
        <v>12724</v>
      </c>
      <c r="C146" s="15">
        <v>64.81069042</v>
      </c>
      <c r="D146" s="4">
        <f t="shared" si="4"/>
        <v>114</v>
      </c>
      <c r="E146" s="4">
        <f>D146*Variables_Weighted!$C$7</f>
        <v>6.3333333338399997</v>
      </c>
      <c r="G146">
        <f t="shared" si="5"/>
        <v>141</v>
      </c>
    </row>
    <row r="147" spans="1:7" ht="15" thickBot="1">
      <c r="A147" s="9" t="s">
        <v>141</v>
      </c>
      <c r="B147" s="13">
        <v>22785</v>
      </c>
      <c r="C147" s="15">
        <v>34.457524659999997</v>
      </c>
      <c r="D147" s="4">
        <f t="shared" si="4"/>
        <v>181</v>
      </c>
      <c r="E147" s="4">
        <f>D147*Variables_Weighted!$C$7</f>
        <v>10.05555555636</v>
      </c>
      <c r="G147">
        <f t="shared" si="5"/>
        <v>74</v>
      </c>
    </row>
    <row r="148" spans="1:7" ht="15" thickBot="1">
      <c r="A148" s="2" t="s">
        <v>143</v>
      </c>
      <c r="B148" s="10">
        <v>20589</v>
      </c>
      <c r="C148" s="15">
        <v>72.669424120000002</v>
      </c>
      <c r="D148" s="4">
        <f t="shared" si="4"/>
        <v>91</v>
      </c>
      <c r="E148" s="4">
        <f>D148*Variables_Weighted!$C$7</f>
        <v>5.0555555559599998</v>
      </c>
      <c r="G148">
        <f t="shared" si="5"/>
        <v>164</v>
      </c>
    </row>
    <row r="149" spans="1:7" ht="15" thickBot="1">
      <c r="A149" s="2" t="s">
        <v>144</v>
      </c>
      <c r="B149" s="10">
        <v>17954</v>
      </c>
      <c r="C149" s="15">
        <v>38.943684380000001</v>
      </c>
      <c r="D149" s="4">
        <f t="shared" si="4"/>
        <v>170</v>
      </c>
      <c r="E149" s="4">
        <f>D149*Variables_Weighted!$C$7</f>
        <v>9.4444444452000003</v>
      </c>
      <c r="G149">
        <f t="shared" si="5"/>
        <v>85</v>
      </c>
    </row>
    <row r="150" spans="1:7" ht="15" thickBot="1">
      <c r="A150" s="2" t="s">
        <v>145</v>
      </c>
      <c r="B150" s="10">
        <v>16209</v>
      </c>
      <c r="C150" s="15">
        <v>34.648425070000002</v>
      </c>
      <c r="D150" s="4">
        <f t="shared" si="4"/>
        <v>179</v>
      </c>
      <c r="E150" s="4">
        <f>D150*Variables_Weighted!$C$7</f>
        <v>9.9444444452400003</v>
      </c>
      <c r="G150">
        <f t="shared" si="5"/>
        <v>76</v>
      </c>
    </row>
    <row r="151" spans="1:7" ht="15" thickBot="1">
      <c r="A151" s="2" t="s">
        <v>146</v>
      </c>
      <c r="B151" s="10">
        <v>101992</v>
      </c>
      <c r="C151" s="15">
        <v>91.632198540000005</v>
      </c>
      <c r="D151" s="4">
        <f t="shared" si="4"/>
        <v>23</v>
      </c>
      <c r="E151" s="4">
        <f>D151*Variables_Weighted!$C$7</f>
        <v>1.2777777778799999</v>
      </c>
      <c r="G151">
        <f t="shared" si="5"/>
        <v>232</v>
      </c>
    </row>
    <row r="152" spans="1:7" ht="15" thickBot="1">
      <c r="A152" s="2" t="s">
        <v>147</v>
      </c>
      <c r="B152" s="10">
        <v>22253</v>
      </c>
      <c r="C152" s="15">
        <v>40.470887689999998</v>
      </c>
      <c r="D152" s="4">
        <f t="shared" si="4"/>
        <v>161</v>
      </c>
      <c r="E152" s="4">
        <f>D152*Variables_Weighted!$C$7</f>
        <v>8.9444444451600003</v>
      </c>
      <c r="G152">
        <f t="shared" si="5"/>
        <v>94</v>
      </c>
    </row>
    <row r="153" spans="1:7" ht="15" thickBot="1">
      <c r="A153" s="2" t="s">
        <v>148</v>
      </c>
      <c r="B153" s="10">
        <v>2854</v>
      </c>
      <c r="C153" s="15">
        <v>32.962138080000003</v>
      </c>
      <c r="D153" s="4">
        <f t="shared" si="4"/>
        <v>184</v>
      </c>
      <c r="E153" s="4">
        <f>D153*Variables_Weighted!$C$7</f>
        <v>10.222222223039999</v>
      </c>
      <c r="G153">
        <f t="shared" si="5"/>
        <v>71</v>
      </c>
    </row>
    <row r="154" spans="1:7" ht="15" thickBot="1">
      <c r="A154" s="2" t="s">
        <v>149</v>
      </c>
      <c r="B154" s="10">
        <v>11428</v>
      </c>
      <c r="C154" s="15">
        <v>33.280305439999999</v>
      </c>
      <c r="D154" s="4">
        <f t="shared" si="4"/>
        <v>183</v>
      </c>
      <c r="E154" s="4">
        <f>D154*Variables_Weighted!$C$7</f>
        <v>10.166666667479999</v>
      </c>
      <c r="G154">
        <f t="shared" si="5"/>
        <v>72</v>
      </c>
    </row>
    <row r="155" spans="1:7" ht="15" thickBot="1">
      <c r="A155" s="2" t="s">
        <v>150</v>
      </c>
      <c r="B155" s="10">
        <v>22540</v>
      </c>
      <c r="C155" s="15">
        <v>68.565065219999994</v>
      </c>
      <c r="D155" s="4">
        <f t="shared" si="4"/>
        <v>102</v>
      </c>
      <c r="E155" s="4">
        <f>D155*Variables_Weighted!$C$7</f>
        <v>5.6666666671199994</v>
      </c>
      <c r="G155">
        <f t="shared" si="5"/>
        <v>153</v>
      </c>
    </row>
    <row r="156" spans="1:7" ht="15" thickBot="1">
      <c r="A156" s="2" t="s">
        <v>151</v>
      </c>
      <c r="B156" s="11">
        <v>51</v>
      </c>
      <c r="C156" s="15">
        <v>3.1816735999999998E-2</v>
      </c>
      <c r="D156" s="4">
        <f t="shared" si="4"/>
        <v>254</v>
      </c>
      <c r="E156" s="4">
        <f>D156*Variables_Weighted!$C$7</f>
        <v>14.11111111224</v>
      </c>
      <c r="G156">
        <f t="shared" si="5"/>
        <v>1</v>
      </c>
    </row>
    <row r="157" spans="1:7" ht="15" thickBot="1">
      <c r="A157" s="2" t="s">
        <v>152</v>
      </c>
      <c r="B157" s="10">
        <v>317561</v>
      </c>
      <c r="C157" s="15">
        <v>95.736557430000005</v>
      </c>
      <c r="D157" s="4">
        <f t="shared" si="4"/>
        <v>17</v>
      </c>
      <c r="E157" s="4">
        <f>D157*Variables_Weighted!$C$7</f>
        <v>0.94444444451999998</v>
      </c>
      <c r="G157">
        <f t="shared" si="5"/>
        <v>238</v>
      </c>
    </row>
    <row r="158" spans="1:7" ht="15" thickBot="1">
      <c r="A158" s="2" t="s">
        <v>153</v>
      </c>
      <c r="B158" s="10">
        <v>5724</v>
      </c>
      <c r="C158" s="15">
        <v>40.439070950000001</v>
      </c>
      <c r="D158" s="4">
        <f t="shared" si="4"/>
        <v>162</v>
      </c>
      <c r="E158" s="4">
        <f>D158*Variables_Weighted!$C$7</f>
        <v>9.0000000007200001</v>
      </c>
      <c r="G158">
        <f t="shared" si="5"/>
        <v>93</v>
      </c>
    </row>
    <row r="159" spans="1:7" ht="15" thickBot="1">
      <c r="A159" s="9" t="s">
        <v>157</v>
      </c>
      <c r="B159" s="13">
        <v>13661</v>
      </c>
      <c r="C159" s="15">
        <v>46.420617239999999</v>
      </c>
      <c r="D159" s="4">
        <f t="shared" si="4"/>
        <v>152</v>
      </c>
      <c r="E159" s="4">
        <f>D159*Variables_Weighted!$C$7</f>
        <v>8.4444444451200003</v>
      </c>
      <c r="G159">
        <f t="shared" si="5"/>
        <v>103</v>
      </c>
    </row>
    <row r="160" spans="1:7" ht="15" thickBot="1">
      <c r="A160" s="9" t="s">
        <v>158</v>
      </c>
      <c r="B160" s="13">
        <v>9560</v>
      </c>
      <c r="C160" s="15">
        <v>14.38116449</v>
      </c>
      <c r="D160" s="4">
        <f t="shared" si="4"/>
        <v>216</v>
      </c>
      <c r="E160" s="4">
        <f>D160*Variables_Weighted!$C$7</f>
        <v>12.00000000096</v>
      </c>
      <c r="G160">
        <f t="shared" si="5"/>
        <v>39</v>
      </c>
    </row>
    <row r="161" spans="1:7" ht="15" thickBot="1">
      <c r="A161" s="9" t="s">
        <v>159</v>
      </c>
      <c r="B161" s="13">
        <v>5217</v>
      </c>
      <c r="C161" s="15">
        <v>21.889914090000001</v>
      </c>
      <c r="D161" s="4">
        <f t="shared" si="4"/>
        <v>202</v>
      </c>
      <c r="E161" s="4">
        <f>D161*Variables_Weighted!$C$7</f>
        <v>11.222222223119999</v>
      </c>
      <c r="G161">
        <f t="shared" si="5"/>
        <v>53</v>
      </c>
    </row>
    <row r="162" spans="1:7" ht="15" thickBot="1">
      <c r="A162" s="9" t="s">
        <v>160</v>
      </c>
      <c r="B162" s="13">
        <v>3982</v>
      </c>
      <c r="C162" s="15">
        <v>9.3859370030000004</v>
      </c>
      <c r="D162" s="4">
        <f t="shared" si="4"/>
        <v>229</v>
      </c>
      <c r="E162" s="4">
        <f>D162*Variables_Weighted!$C$7</f>
        <v>12.722222223239999</v>
      </c>
      <c r="G162">
        <f t="shared" si="5"/>
        <v>26</v>
      </c>
    </row>
    <row r="163" spans="1:7" ht="15" thickBot="1">
      <c r="A163" s="9" t="s">
        <v>161</v>
      </c>
      <c r="B163" s="13">
        <v>36125</v>
      </c>
      <c r="C163" s="15">
        <v>89.786827869999996</v>
      </c>
      <c r="D163" s="4">
        <f t="shared" si="4"/>
        <v>31</v>
      </c>
      <c r="E163" s="4">
        <f>D163*Variables_Weighted!$C$7</f>
        <v>1.7222222223599999</v>
      </c>
      <c r="G163">
        <f t="shared" si="5"/>
        <v>224</v>
      </c>
    </row>
    <row r="164" spans="1:7" ht="15" thickBot="1">
      <c r="A164" s="9" t="s">
        <v>162</v>
      </c>
      <c r="B164" s="13">
        <v>57843</v>
      </c>
      <c r="C164" s="15">
        <v>60.165447030000003</v>
      </c>
      <c r="D164" s="4">
        <f t="shared" si="4"/>
        <v>123</v>
      </c>
      <c r="E164" s="4">
        <f>D164*Variables_Weighted!$C$7</f>
        <v>6.8333333338799997</v>
      </c>
      <c r="G164">
        <f t="shared" si="5"/>
        <v>132</v>
      </c>
    </row>
    <row r="165" spans="1:7" ht="15" thickBot="1">
      <c r="A165" s="9" t="s">
        <v>154</v>
      </c>
      <c r="B165" s="13">
        <v>7497</v>
      </c>
      <c r="C165" s="15">
        <v>9.9904549790000008</v>
      </c>
      <c r="D165" s="4">
        <f t="shared" si="4"/>
        <v>226</v>
      </c>
      <c r="E165" s="4">
        <f>D165*Variables_Weighted!$C$7</f>
        <v>12.55555555656</v>
      </c>
      <c r="G165">
        <f t="shared" si="5"/>
        <v>29</v>
      </c>
    </row>
    <row r="166" spans="1:7" ht="15" thickBot="1">
      <c r="A166" s="9" t="s">
        <v>155</v>
      </c>
      <c r="B166" s="13">
        <v>266836</v>
      </c>
      <c r="C166" s="15">
        <v>90.391345849999993</v>
      </c>
      <c r="D166" s="4">
        <f t="shared" si="4"/>
        <v>25</v>
      </c>
      <c r="E166" s="4">
        <f>D166*Variables_Weighted!$C$7</f>
        <v>1.388888889</v>
      </c>
      <c r="G166">
        <f t="shared" si="5"/>
        <v>230</v>
      </c>
    </row>
    <row r="167" spans="1:7" ht="15" thickBot="1">
      <c r="A167" s="9" t="s">
        <v>156</v>
      </c>
      <c r="B167" s="14">
        <v>576</v>
      </c>
      <c r="C167" s="15">
        <v>1.718103723</v>
      </c>
      <c r="D167" s="4">
        <f t="shared" si="4"/>
        <v>249</v>
      </c>
      <c r="E167" s="4">
        <f>D167*Variables_Weighted!$C$7</f>
        <v>13.833333334439999</v>
      </c>
      <c r="G167">
        <f t="shared" si="5"/>
        <v>6</v>
      </c>
    </row>
    <row r="168" spans="1:7" ht="15" thickBot="1">
      <c r="A168" s="2" t="s">
        <v>163</v>
      </c>
      <c r="B168" s="10">
        <v>53723</v>
      </c>
      <c r="C168" s="15">
        <v>70.951320390000006</v>
      </c>
      <c r="D168" s="4">
        <f t="shared" si="4"/>
        <v>96</v>
      </c>
      <c r="E168" s="4">
        <f>D168*Variables_Weighted!$C$7</f>
        <v>5.3333333337599997</v>
      </c>
      <c r="G168">
        <f t="shared" si="5"/>
        <v>159</v>
      </c>
    </row>
    <row r="169" spans="1:7" ht="15" thickBot="1">
      <c r="A169" s="2" t="s">
        <v>164</v>
      </c>
      <c r="B169" s="10">
        <v>1968</v>
      </c>
      <c r="C169" s="15">
        <v>8.3678014639999994</v>
      </c>
      <c r="D169" s="4">
        <f t="shared" si="4"/>
        <v>232</v>
      </c>
      <c r="E169" s="4">
        <f>D169*Variables_Weighted!$C$7</f>
        <v>12.888888889919999</v>
      </c>
      <c r="G169">
        <f t="shared" si="5"/>
        <v>23</v>
      </c>
    </row>
    <row r="170" spans="1:7" ht="15" thickBot="1">
      <c r="A170" s="2" t="s">
        <v>165</v>
      </c>
      <c r="B170" s="10">
        <v>171999</v>
      </c>
      <c r="C170" s="15">
        <v>88.386891500000004</v>
      </c>
      <c r="D170" s="4">
        <f t="shared" si="4"/>
        <v>35</v>
      </c>
      <c r="E170" s="4">
        <f>D170*Variables_Weighted!$C$7</f>
        <v>1.9444444446</v>
      </c>
      <c r="G170">
        <f t="shared" si="5"/>
        <v>220</v>
      </c>
    </row>
    <row r="171" spans="1:7" ht="15" thickBot="1">
      <c r="A171" s="2" t="s">
        <v>166</v>
      </c>
      <c r="B171" s="10">
        <v>25628</v>
      </c>
      <c r="C171" s="15">
        <v>57.81100859</v>
      </c>
      <c r="D171" s="4">
        <f t="shared" si="4"/>
        <v>129</v>
      </c>
      <c r="E171" s="4">
        <f>D171*Variables_Weighted!$C$7</f>
        <v>7.1666666672399995</v>
      </c>
      <c r="G171">
        <f t="shared" si="5"/>
        <v>126</v>
      </c>
    </row>
    <row r="172" spans="1:7" ht="15" thickBot="1">
      <c r="A172" s="2" t="s">
        <v>167</v>
      </c>
      <c r="B172" s="10">
        <v>4500</v>
      </c>
      <c r="C172" s="15">
        <v>6.5224307990000003</v>
      </c>
      <c r="D172" s="4">
        <f t="shared" si="4"/>
        <v>240</v>
      </c>
      <c r="E172" s="4">
        <f>D172*Variables_Weighted!$C$7</f>
        <v>13.333333334399999</v>
      </c>
      <c r="G172">
        <f t="shared" si="5"/>
        <v>15</v>
      </c>
    </row>
    <row r="173" spans="1:7" ht="15" thickBot="1">
      <c r="A173" s="2" t="s">
        <v>168</v>
      </c>
      <c r="B173" s="10">
        <v>8943</v>
      </c>
      <c r="C173" s="15">
        <v>34.616608339999999</v>
      </c>
      <c r="D173" s="4">
        <f t="shared" si="4"/>
        <v>180</v>
      </c>
      <c r="E173" s="4">
        <f>D173*Variables_Weighted!$C$7</f>
        <v>10.0000000008</v>
      </c>
      <c r="G173">
        <f t="shared" si="5"/>
        <v>75</v>
      </c>
    </row>
    <row r="174" spans="1:7" ht="15" thickBot="1">
      <c r="A174" s="2" t="s">
        <v>169</v>
      </c>
      <c r="B174" s="10">
        <v>21063</v>
      </c>
      <c r="C174" s="15">
        <v>61.056315619999999</v>
      </c>
      <c r="D174" s="4">
        <f t="shared" si="4"/>
        <v>121</v>
      </c>
      <c r="E174" s="4">
        <f>D174*Variables_Weighted!$C$7</f>
        <v>6.7222222227599993</v>
      </c>
      <c r="G174">
        <f t="shared" si="5"/>
        <v>134</v>
      </c>
    </row>
    <row r="175" spans="1:7" ht="15" thickBot="1">
      <c r="A175" s="2" t="s">
        <v>170</v>
      </c>
      <c r="B175" s="10">
        <v>678490</v>
      </c>
      <c r="C175" s="15">
        <v>96.722876229999997</v>
      </c>
      <c r="D175" s="4">
        <f t="shared" si="4"/>
        <v>15</v>
      </c>
      <c r="E175" s="4">
        <f>D175*Variables_Weighted!$C$7</f>
        <v>0.83333333339999993</v>
      </c>
      <c r="G175">
        <f t="shared" si="5"/>
        <v>240</v>
      </c>
    </row>
    <row r="176" spans="1:7" ht="15" thickBot="1">
      <c r="A176" s="2" t="s">
        <v>171</v>
      </c>
      <c r="B176" s="10">
        <v>20996</v>
      </c>
      <c r="C176" s="15">
        <v>67.928730509999994</v>
      </c>
      <c r="D176" s="4">
        <f t="shared" si="4"/>
        <v>106</v>
      </c>
      <c r="E176" s="4">
        <f>D176*Variables_Weighted!$C$7</f>
        <v>5.8888888893599995</v>
      </c>
      <c r="G176">
        <f t="shared" si="5"/>
        <v>149</v>
      </c>
    </row>
    <row r="177" spans="1:7" ht="15" thickBot="1">
      <c r="A177" s="2" t="s">
        <v>172</v>
      </c>
      <c r="B177" s="10">
        <v>12083</v>
      </c>
      <c r="C177" s="15">
        <v>82.787146039999996</v>
      </c>
      <c r="D177" s="4">
        <f t="shared" si="4"/>
        <v>56</v>
      </c>
      <c r="E177" s="4">
        <f>D177*Variables_Weighted!$C$7</f>
        <v>3.1111111113599996</v>
      </c>
      <c r="G177">
        <f t="shared" si="5"/>
        <v>199</v>
      </c>
    </row>
    <row r="178" spans="1:7" ht="15" thickBot="1">
      <c r="A178" s="2" t="s">
        <v>173</v>
      </c>
      <c r="B178" s="10">
        <v>1032</v>
      </c>
      <c r="C178" s="15">
        <v>8.0814508430000007</v>
      </c>
      <c r="D178" s="4">
        <f t="shared" si="4"/>
        <v>233</v>
      </c>
      <c r="E178" s="4">
        <f>D178*Variables_Weighted!$C$7</f>
        <v>12.944444445479999</v>
      </c>
      <c r="G178">
        <f t="shared" si="5"/>
        <v>22</v>
      </c>
    </row>
    <row r="179" spans="1:7" ht="15" thickBot="1">
      <c r="A179" s="2" t="s">
        <v>174</v>
      </c>
      <c r="B179" s="10">
        <v>64862</v>
      </c>
      <c r="C179" s="15">
        <v>93.700286349999999</v>
      </c>
      <c r="D179" s="4">
        <f t="shared" si="4"/>
        <v>20</v>
      </c>
      <c r="E179" s="4">
        <f>D179*Variables_Weighted!$C$7</f>
        <v>1.1111111112000001</v>
      </c>
      <c r="G179">
        <f t="shared" si="5"/>
        <v>235</v>
      </c>
    </row>
    <row r="180" spans="1:7" ht="15" thickBot="1">
      <c r="A180" s="2" t="s">
        <v>175</v>
      </c>
      <c r="B180" s="10">
        <v>54636</v>
      </c>
      <c r="C180" s="15">
        <v>84.568883229999997</v>
      </c>
      <c r="D180" s="4">
        <f t="shared" si="4"/>
        <v>48</v>
      </c>
      <c r="E180" s="4">
        <f>D180*Variables_Weighted!$C$7</f>
        <v>2.6666666668799999</v>
      </c>
      <c r="G180">
        <f t="shared" si="5"/>
        <v>207</v>
      </c>
    </row>
    <row r="181" spans="1:7" ht="15" thickBot="1">
      <c r="A181" s="2" t="s">
        <v>176</v>
      </c>
      <c r="B181" s="10">
        <v>12052</v>
      </c>
      <c r="C181" s="15">
        <v>47.820553609999997</v>
      </c>
      <c r="D181" s="4">
        <f t="shared" si="4"/>
        <v>148</v>
      </c>
      <c r="E181" s="4">
        <f>D181*Variables_Weighted!$C$7</f>
        <v>8.2222222228799993</v>
      </c>
      <c r="G181">
        <f t="shared" si="5"/>
        <v>107</v>
      </c>
    </row>
    <row r="182" spans="1:7" ht="15" thickBot="1">
      <c r="A182" s="2" t="s">
        <v>177</v>
      </c>
      <c r="B182" s="10">
        <v>14473</v>
      </c>
      <c r="C182" s="15">
        <v>58.224626149999999</v>
      </c>
      <c r="D182" s="4">
        <f t="shared" si="4"/>
        <v>127</v>
      </c>
      <c r="E182" s="4">
        <f>D182*Variables_Weighted!$C$7</f>
        <v>7.0555555561199998</v>
      </c>
      <c r="G182">
        <f t="shared" si="5"/>
        <v>128</v>
      </c>
    </row>
    <row r="183" spans="1:7" ht="15" thickBot="1">
      <c r="A183" s="2" t="s">
        <v>178</v>
      </c>
      <c r="B183" s="10">
        <v>351674</v>
      </c>
      <c r="C183" s="15">
        <v>97.550111360000002</v>
      </c>
      <c r="D183" s="4">
        <f t="shared" si="4"/>
        <v>13</v>
      </c>
      <c r="E183" s="4">
        <f>D183*Variables_Weighted!$C$7</f>
        <v>0.72222222227999999</v>
      </c>
      <c r="G183">
        <f t="shared" si="5"/>
        <v>242</v>
      </c>
    </row>
    <row r="184" spans="1:7" ht="15" thickBot="1">
      <c r="A184" s="2" t="s">
        <v>179</v>
      </c>
      <c r="B184" s="10">
        <v>9606</v>
      </c>
      <c r="C184" s="15">
        <v>48.647788740000003</v>
      </c>
      <c r="D184" s="4">
        <f t="shared" si="4"/>
        <v>147</v>
      </c>
      <c r="E184" s="4">
        <f>D184*Variables_Weighted!$C$7</f>
        <v>8.1666666673199995</v>
      </c>
      <c r="G184">
        <f t="shared" si="5"/>
        <v>108</v>
      </c>
    </row>
    <row r="185" spans="1:7" ht="15" thickBot="1">
      <c r="A185" s="2" t="s">
        <v>180</v>
      </c>
      <c r="B185" s="10">
        <v>1752</v>
      </c>
      <c r="C185" s="15">
        <v>6.1088132359999996</v>
      </c>
      <c r="D185" s="4">
        <f t="shared" si="4"/>
        <v>242</v>
      </c>
      <c r="E185" s="4">
        <f>D185*Variables_Weighted!$C$7</f>
        <v>13.444444445519999</v>
      </c>
      <c r="G185">
        <f t="shared" si="5"/>
        <v>13</v>
      </c>
    </row>
    <row r="186" spans="1:7" ht="15" thickBot="1">
      <c r="A186" s="2" t="s">
        <v>181</v>
      </c>
      <c r="B186" s="10">
        <v>84934</v>
      </c>
      <c r="C186" s="15">
        <v>96.563792550000002</v>
      </c>
      <c r="D186" s="4">
        <f t="shared" si="4"/>
        <v>16</v>
      </c>
      <c r="E186" s="4">
        <f>D186*Variables_Weighted!$C$7</f>
        <v>0.88888888895999996</v>
      </c>
      <c r="G186">
        <f t="shared" si="5"/>
        <v>239</v>
      </c>
    </row>
    <row r="187" spans="1:7" ht="15" thickBot="1">
      <c r="A187" s="2" t="s">
        <v>182</v>
      </c>
      <c r="B187" s="10">
        <v>29239</v>
      </c>
      <c r="C187" s="15">
        <v>59.7836462</v>
      </c>
      <c r="D187" s="4">
        <f t="shared" si="4"/>
        <v>125</v>
      </c>
      <c r="E187" s="4">
        <f>D187*Variables_Weighted!$C$7</f>
        <v>6.9444444449999994</v>
      </c>
      <c r="G187">
        <f t="shared" si="5"/>
        <v>130</v>
      </c>
    </row>
    <row r="188" spans="1:7" ht="15" thickBot="1">
      <c r="A188" s="2" t="s">
        <v>183</v>
      </c>
      <c r="B188" s="10">
        <v>22677</v>
      </c>
      <c r="C188" s="15">
        <v>56.25198855</v>
      </c>
      <c r="D188" s="4">
        <f t="shared" si="4"/>
        <v>131</v>
      </c>
      <c r="E188" s="4">
        <f>D188*Variables_Weighted!$C$7</f>
        <v>7.2777777783599999</v>
      </c>
      <c r="G188">
        <f t="shared" si="5"/>
        <v>124</v>
      </c>
    </row>
    <row r="189" spans="1:7" ht="15" thickBot="1">
      <c r="A189" s="2" t="s">
        <v>184</v>
      </c>
      <c r="B189" s="10">
        <v>165834</v>
      </c>
      <c r="C189" s="15">
        <v>87.909640469999999</v>
      </c>
      <c r="D189" s="4">
        <f t="shared" si="4"/>
        <v>38</v>
      </c>
      <c r="E189" s="4">
        <f>D189*Variables_Weighted!$C$7</f>
        <v>2.1111111112800001</v>
      </c>
      <c r="G189">
        <f t="shared" si="5"/>
        <v>217</v>
      </c>
    </row>
    <row r="190" spans="1:7" ht="15" thickBot="1">
      <c r="A190" s="2" t="s">
        <v>185</v>
      </c>
      <c r="B190" s="10">
        <v>9620</v>
      </c>
      <c r="C190" s="15">
        <v>75.11931276</v>
      </c>
      <c r="D190" s="4">
        <f t="shared" si="4"/>
        <v>82</v>
      </c>
      <c r="E190" s="4">
        <f>D190*Variables_Weighted!$C$7</f>
        <v>4.5555555559199998</v>
      </c>
      <c r="G190">
        <f t="shared" si="5"/>
        <v>173</v>
      </c>
    </row>
    <row r="191" spans="1:7" ht="15" thickBot="1">
      <c r="A191" s="2" t="s">
        <v>186</v>
      </c>
      <c r="B191" s="10">
        <v>14735</v>
      </c>
      <c r="C191" s="15">
        <v>17.21285396</v>
      </c>
      <c r="D191" s="4">
        <f t="shared" si="4"/>
        <v>211</v>
      </c>
      <c r="E191" s="4">
        <f>D191*Variables_Weighted!$C$7</f>
        <v>11.722222223159999</v>
      </c>
      <c r="G191">
        <f t="shared" si="5"/>
        <v>44</v>
      </c>
    </row>
    <row r="192" spans="1:7" ht="15" thickBot="1">
      <c r="A192" s="2" t="s">
        <v>187</v>
      </c>
      <c r="B192" s="10">
        <v>53255</v>
      </c>
      <c r="C192" s="15">
        <v>82.214444799999995</v>
      </c>
      <c r="D192" s="4">
        <f t="shared" si="4"/>
        <v>59</v>
      </c>
      <c r="E192" s="4">
        <f>D192*Variables_Weighted!$C$7</f>
        <v>3.2777777780399999</v>
      </c>
      <c r="G192">
        <f t="shared" si="5"/>
        <v>196</v>
      </c>
    </row>
    <row r="193" spans="1:7" ht="15" thickBot="1">
      <c r="A193" s="2" t="s">
        <v>188</v>
      </c>
      <c r="B193" s="10">
        <v>115645</v>
      </c>
      <c r="C193" s="15">
        <v>91.091314030000007</v>
      </c>
      <c r="D193" s="4">
        <f t="shared" si="4"/>
        <v>24</v>
      </c>
      <c r="E193" s="4">
        <f>D193*Variables_Weighted!$C$7</f>
        <v>1.3333333334399999</v>
      </c>
      <c r="G193">
        <f t="shared" si="5"/>
        <v>231</v>
      </c>
    </row>
    <row r="194" spans="1:7" ht="15" thickBot="1">
      <c r="A194" s="2" t="s">
        <v>189</v>
      </c>
      <c r="B194" s="10">
        <v>5939</v>
      </c>
      <c r="C194" s="15">
        <v>18.612790329999999</v>
      </c>
      <c r="D194" s="4">
        <f t="shared" si="4"/>
        <v>209</v>
      </c>
      <c r="E194" s="4">
        <f>D194*Variables_Weighted!$C$7</f>
        <v>11.61111111204</v>
      </c>
      <c r="G194">
        <f t="shared" si="5"/>
        <v>46</v>
      </c>
    </row>
    <row r="195" spans="1:7" ht="15" thickBot="1">
      <c r="A195" s="2" t="s">
        <v>190</v>
      </c>
      <c r="B195" s="10">
        <v>12823</v>
      </c>
      <c r="C195" s="15">
        <v>28.316894690000002</v>
      </c>
      <c r="D195" s="4">
        <f t="shared" si="4"/>
        <v>189</v>
      </c>
      <c r="E195" s="4">
        <f>D195*Variables_Weighted!$C$7</f>
        <v>10.50000000084</v>
      </c>
      <c r="G195">
        <f t="shared" si="5"/>
        <v>66</v>
      </c>
    </row>
    <row r="196" spans="1:7" ht="15" thickBot="1">
      <c r="A196" s="2" t="s">
        <v>191</v>
      </c>
      <c r="B196" s="10">
        <v>146140</v>
      </c>
      <c r="C196" s="15">
        <v>89.945911550000005</v>
      </c>
      <c r="D196" s="4">
        <f t="shared" si="4"/>
        <v>29</v>
      </c>
      <c r="E196" s="4">
        <f>D196*Variables_Weighted!$C$7</f>
        <v>1.6111111112399998</v>
      </c>
      <c r="G196">
        <f t="shared" si="5"/>
        <v>226</v>
      </c>
    </row>
    <row r="197" spans="1:7" ht="15" thickBot="1">
      <c r="A197" s="2" t="s">
        <v>192</v>
      </c>
      <c r="B197" s="10">
        <v>3135</v>
      </c>
      <c r="C197" s="15">
        <v>7.3178491890000004</v>
      </c>
      <c r="D197" s="4">
        <f t="shared" si="4"/>
        <v>236</v>
      </c>
      <c r="E197" s="4">
        <f>D197*Variables_Weighted!$C$7</f>
        <v>13.11111111216</v>
      </c>
      <c r="G197">
        <f t="shared" si="5"/>
        <v>19</v>
      </c>
    </row>
    <row r="198" spans="1:7" ht="15" thickBot="1">
      <c r="A198" s="2" t="s">
        <v>193</v>
      </c>
      <c r="B198" s="10">
        <v>2840</v>
      </c>
      <c r="C198" s="15">
        <v>32.166719690000001</v>
      </c>
      <c r="D198" s="4">
        <f t="shared" si="4"/>
        <v>185</v>
      </c>
      <c r="E198" s="4">
        <f>D198*Variables_Weighted!$C$7</f>
        <v>10.277777778599999</v>
      </c>
      <c r="G198">
        <f t="shared" si="5"/>
        <v>70</v>
      </c>
    </row>
    <row r="199" spans="1:7" ht="15" thickBot="1">
      <c r="A199" s="2" t="s">
        <v>194</v>
      </c>
      <c r="B199" s="10">
        <v>11542</v>
      </c>
      <c r="C199" s="15">
        <v>26.312440339999998</v>
      </c>
      <c r="D199" s="4">
        <f t="shared" ref="D199:D259" si="6">RANK(C199,C$6:C$259, 0)</f>
        <v>194</v>
      </c>
      <c r="E199" s="4">
        <f>D199*Variables_Weighted!$C$7</f>
        <v>10.777777778639999</v>
      </c>
      <c r="G199">
        <f t="shared" ref="G199:G259" si="7">RANK(C199,C$6:C$259, 1)</f>
        <v>61</v>
      </c>
    </row>
    <row r="200" spans="1:7" ht="15" thickBot="1">
      <c r="A200" s="2" t="s">
        <v>195</v>
      </c>
      <c r="B200" s="10">
        <v>12905</v>
      </c>
      <c r="C200" s="15">
        <v>39.770919499999998</v>
      </c>
      <c r="D200" s="4">
        <f t="shared" si="6"/>
        <v>166</v>
      </c>
      <c r="E200" s="4">
        <f>D200*Variables_Weighted!$C$7</f>
        <v>9.2222222229599993</v>
      </c>
      <c r="G200">
        <f t="shared" si="7"/>
        <v>89</v>
      </c>
    </row>
    <row r="201" spans="1:7" ht="15" thickBot="1">
      <c r="A201" s="2" t="s">
        <v>196</v>
      </c>
      <c r="B201" s="10">
        <v>6632</v>
      </c>
      <c r="C201" s="15">
        <v>63.506204259999997</v>
      </c>
      <c r="D201" s="4">
        <f t="shared" si="6"/>
        <v>118</v>
      </c>
      <c r="E201" s="4">
        <f>D201*Variables_Weighted!$C$7</f>
        <v>6.5555555560799998</v>
      </c>
      <c r="G201">
        <f t="shared" si="7"/>
        <v>137</v>
      </c>
    </row>
    <row r="202" spans="1:7" ht="15" thickBot="1">
      <c r="A202" s="2" t="s">
        <v>197</v>
      </c>
      <c r="B202" s="11">
        <v>803</v>
      </c>
      <c r="C202" s="15">
        <v>3.9770919500000002</v>
      </c>
      <c r="D202" s="4">
        <f t="shared" si="6"/>
        <v>245</v>
      </c>
      <c r="E202" s="4">
        <f>D202*Variables_Weighted!$C$7</f>
        <v>13.6111111122</v>
      </c>
      <c r="G202">
        <f t="shared" si="7"/>
        <v>10</v>
      </c>
    </row>
    <row r="203" spans="1:7" ht="15" thickBot="1">
      <c r="A203" s="2" t="s">
        <v>198</v>
      </c>
      <c r="B203" s="10">
        <v>17153</v>
      </c>
      <c r="C203" s="15">
        <v>39.866369710000001</v>
      </c>
      <c r="D203" s="4">
        <f t="shared" si="6"/>
        <v>164</v>
      </c>
      <c r="E203" s="4">
        <f>D203*Variables_Weighted!$C$7</f>
        <v>9.1111111118399997</v>
      </c>
      <c r="G203">
        <f t="shared" si="7"/>
        <v>91</v>
      </c>
    </row>
    <row r="204" spans="1:7" ht="15" thickBot="1">
      <c r="A204" s="2" t="s">
        <v>199</v>
      </c>
      <c r="B204" s="10">
        <v>123208</v>
      </c>
      <c r="C204" s="15">
        <v>79.828189629999997</v>
      </c>
      <c r="D204" s="4">
        <f t="shared" si="6"/>
        <v>67</v>
      </c>
      <c r="E204" s="4">
        <f>D204*Variables_Weighted!$C$7</f>
        <v>3.7222222225199997</v>
      </c>
      <c r="G204">
        <f t="shared" si="7"/>
        <v>188</v>
      </c>
    </row>
    <row r="205" spans="1:7" ht="15" thickBot="1">
      <c r="A205" s="2" t="s">
        <v>200</v>
      </c>
      <c r="B205" s="10">
        <v>9859</v>
      </c>
      <c r="C205" s="15">
        <v>21.985364300000001</v>
      </c>
      <c r="D205" s="4">
        <f t="shared" si="6"/>
        <v>201</v>
      </c>
      <c r="E205" s="4">
        <f>D205*Variables_Weighted!$C$7</f>
        <v>11.166666667559999</v>
      </c>
      <c r="G205">
        <f t="shared" si="7"/>
        <v>54</v>
      </c>
    </row>
    <row r="206" spans="1:7" ht="15" thickBot="1">
      <c r="A206" s="2" t="s">
        <v>201</v>
      </c>
      <c r="B206" s="10">
        <v>53333</v>
      </c>
      <c r="C206" s="15">
        <v>65.033407569999994</v>
      </c>
      <c r="D206" s="4">
        <f t="shared" si="6"/>
        <v>113</v>
      </c>
      <c r="E206" s="4">
        <f>D206*Variables_Weighted!$C$7</f>
        <v>6.2777777782799999</v>
      </c>
      <c r="G206">
        <f t="shared" si="7"/>
        <v>142</v>
      </c>
    </row>
    <row r="207" spans="1:7" ht="15" thickBot="1">
      <c r="A207" s="2" t="s">
        <v>202</v>
      </c>
      <c r="B207" s="10">
        <v>10048</v>
      </c>
      <c r="C207" s="15">
        <v>26.885141579999999</v>
      </c>
      <c r="D207" s="4">
        <f t="shared" si="6"/>
        <v>192</v>
      </c>
      <c r="E207" s="4">
        <f>D207*Variables_Weighted!$C$7</f>
        <v>10.666666667519999</v>
      </c>
      <c r="G207">
        <f t="shared" si="7"/>
        <v>63</v>
      </c>
    </row>
    <row r="208" spans="1:7" ht="15" thickBot="1">
      <c r="A208" s="2" t="s">
        <v>203</v>
      </c>
      <c r="B208" s="10">
        <v>7857</v>
      </c>
      <c r="C208" s="15">
        <v>22.71714922</v>
      </c>
      <c r="D208" s="4">
        <f t="shared" si="6"/>
        <v>200</v>
      </c>
      <c r="E208" s="4">
        <f>D208*Variables_Weighted!$C$7</f>
        <v>11.111111112</v>
      </c>
      <c r="G208">
        <f t="shared" si="7"/>
        <v>55</v>
      </c>
    </row>
    <row r="209" spans="1:7" ht="15" thickBot="1">
      <c r="A209" s="2" t="s">
        <v>204</v>
      </c>
      <c r="B209" s="10">
        <v>28348</v>
      </c>
      <c r="C209" s="15">
        <v>76.391982179999999</v>
      </c>
      <c r="D209" s="4">
        <f t="shared" si="6"/>
        <v>81</v>
      </c>
      <c r="E209" s="4">
        <f>D209*Variables_Weighted!$C$7</f>
        <v>4.50000000036</v>
      </c>
      <c r="G209">
        <f t="shared" si="7"/>
        <v>174</v>
      </c>
    </row>
    <row r="210" spans="1:7" ht="15" thickBot="1">
      <c r="A210" s="2" t="s">
        <v>205</v>
      </c>
      <c r="B210" s="10">
        <v>69954</v>
      </c>
      <c r="C210" s="15">
        <v>89.150493159999996</v>
      </c>
      <c r="D210" s="4">
        <f t="shared" si="6"/>
        <v>33</v>
      </c>
      <c r="E210" s="4">
        <f>D210*Variables_Weighted!$C$7</f>
        <v>1.8333333334799999</v>
      </c>
      <c r="G210">
        <f t="shared" si="7"/>
        <v>222</v>
      </c>
    </row>
    <row r="211" spans="1:7" ht="15" thickBot="1">
      <c r="A211" s="2" t="s">
        <v>206</v>
      </c>
      <c r="B211" s="10">
        <v>5824</v>
      </c>
      <c r="C211" s="15">
        <v>13.935730189999999</v>
      </c>
      <c r="D211" s="4">
        <f t="shared" si="6"/>
        <v>217</v>
      </c>
      <c r="E211" s="4">
        <f>D211*Variables_Weighted!$C$7</f>
        <v>12.05555555652</v>
      </c>
      <c r="G211">
        <f t="shared" si="7"/>
        <v>38</v>
      </c>
    </row>
    <row r="212" spans="1:7" ht="15" thickBot="1">
      <c r="A212" s="2" t="s">
        <v>207</v>
      </c>
      <c r="B212" s="10">
        <v>2357</v>
      </c>
      <c r="C212" s="15">
        <v>13.840279990000001</v>
      </c>
      <c r="D212" s="4">
        <f t="shared" si="6"/>
        <v>218</v>
      </c>
      <c r="E212" s="4">
        <f>D212*Variables_Weighted!$C$7</f>
        <v>12.11111111208</v>
      </c>
      <c r="G212">
        <f t="shared" si="7"/>
        <v>37</v>
      </c>
    </row>
    <row r="213" spans="1:7" ht="15" thickBot="1">
      <c r="A213" s="2" t="s">
        <v>208</v>
      </c>
      <c r="B213" s="10">
        <v>16686</v>
      </c>
      <c r="C213" s="15">
        <v>59.815462930000002</v>
      </c>
      <c r="D213" s="4">
        <f t="shared" si="6"/>
        <v>124</v>
      </c>
      <c r="E213" s="4">
        <f>D213*Variables_Weighted!$C$7</f>
        <v>6.8888888894399996</v>
      </c>
      <c r="G213">
        <f t="shared" si="7"/>
        <v>131</v>
      </c>
    </row>
    <row r="214" spans="1:7" ht="15" thickBot="1">
      <c r="A214" s="2" t="s">
        <v>209</v>
      </c>
      <c r="B214" s="10">
        <v>3186</v>
      </c>
      <c r="C214" s="15">
        <v>25.039770919999999</v>
      </c>
      <c r="D214" s="4">
        <f t="shared" si="6"/>
        <v>196</v>
      </c>
      <c r="E214" s="4">
        <f>D214*Variables_Weighted!$C$7</f>
        <v>10.888888889759999</v>
      </c>
      <c r="G214">
        <f t="shared" si="7"/>
        <v>59</v>
      </c>
    </row>
    <row r="215" spans="1:7" ht="15" thickBot="1">
      <c r="A215" s="2" t="s">
        <v>210</v>
      </c>
      <c r="B215" s="10">
        <v>24008</v>
      </c>
      <c r="C215" s="15">
        <v>72.414890229999997</v>
      </c>
      <c r="D215" s="4">
        <f t="shared" si="6"/>
        <v>94</v>
      </c>
      <c r="E215" s="4">
        <f>D215*Variables_Weighted!$C$7</f>
        <v>5.2222222226400001</v>
      </c>
      <c r="G215">
        <f t="shared" si="7"/>
        <v>161</v>
      </c>
    </row>
    <row r="216" spans="1:7" ht="15" thickBot="1">
      <c r="A216" s="2" t="s">
        <v>211</v>
      </c>
      <c r="B216" s="10">
        <v>2799</v>
      </c>
      <c r="C216" s="15">
        <v>37.893732100000001</v>
      </c>
      <c r="D216" s="4">
        <f t="shared" si="6"/>
        <v>173</v>
      </c>
      <c r="E216" s="4">
        <f>D216*Variables_Weighted!$C$7</f>
        <v>9.6111111118799997</v>
      </c>
      <c r="G216">
        <f t="shared" si="7"/>
        <v>82</v>
      </c>
    </row>
    <row r="217" spans="1:7" ht="15" thickBot="1">
      <c r="A217" s="2" t="s">
        <v>212</v>
      </c>
      <c r="B217" s="10">
        <v>241922</v>
      </c>
      <c r="C217" s="15">
        <v>63.124403440000002</v>
      </c>
      <c r="D217" s="4">
        <f t="shared" si="6"/>
        <v>119</v>
      </c>
      <c r="E217" s="4">
        <f>D217*Variables_Weighted!$C$7</f>
        <v>6.6111111116399996</v>
      </c>
      <c r="G217">
        <f t="shared" si="7"/>
        <v>136</v>
      </c>
    </row>
    <row r="218" spans="1:7" ht="15" thickBot="1">
      <c r="A218" s="2" t="s">
        <v>213</v>
      </c>
      <c r="B218" s="10">
        <v>9757</v>
      </c>
      <c r="C218" s="15">
        <v>30.41679924</v>
      </c>
      <c r="D218" s="4">
        <f t="shared" si="6"/>
        <v>187</v>
      </c>
      <c r="E218" s="4">
        <f>D218*Variables_Weighted!$C$7</f>
        <v>10.388888889719999</v>
      </c>
      <c r="G218">
        <f t="shared" si="7"/>
        <v>68</v>
      </c>
    </row>
    <row r="219" spans="1:7" ht="15" thickBot="1">
      <c r="A219" s="2" t="s">
        <v>214</v>
      </c>
      <c r="B219" s="10">
        <v>65728</v>
      </c>
      <c r="C219" s="15">
        <v>82.818962769999999</v>
      </c>
      <c r="D219" s="4">
        <f t="shared" si="6"/>
        <v>55</v>
      </c>
      <c r="E219" s="4">
        <f>D219*Variables_Weighted!$C$7</f>
        <v>3.0555555557999998</v>
      </c>
      <c r="G219">
        <f t="shared" si="7"/>
        <v>200</v>
      </c>
    </row>
    <row r="220" spans="1:7" ht="15" thickBot="1">
      <c r="A220" s="2" t="s">
        <v>215</v>
      </c>
      <c r="B220" s="10">
        <v>9390</v>
      </c>
      <c r="C220" s="15">
        <v>21.73083042</v>
      </c>
      <c r="D220" s="4">
        <f t="shared" si="6"/>
        <v>203</v>
      </c>
      <c r="E220" s="4">
        <f>D220*Variables_Weighted!$C$7</f>
        <v>11.277777778679999</v>
      </c>
      <c r="G220">
        <f t="shared" si="7"/>
        <v>52</v>
      </c>
    </row>
    <row r="221" spans="1:7" ht="15" thickBot="1">
      <c r="A221" s="2" t="s">
        <v>216</v>
      </c>
      <c r="B221" s="10">
        <v>1417</v>
      </c>
      <c r="C221" s="15">
        <v>5.5042952590000001</v>
      </c>
      <c r="D221" s="4">
        <f t="shared" si="6"/>
        <v>243</v>
      </c>
      <c r="E221" s="4">
        <f>D221*Variables_Weighted!$C$7</f>
        <v>13.50000000108</v>
      </c>
      <c r="G221">
        <f t="shared" si="7"/>
        <v>12</v>
      </c>
    </row>
    <row r="222" spans="1:7" ht="15" thickBot="1">
      <c r="A222" s="2" t="s">
        <v>217</v>
      </c>
      <c r="B222" s="10">
        <v>1182</v>
      </c>
      <c r="C222" s="15">
        <v>9.576837416</v>
      </c>
      <c r="D222" s="4">
        <f t="shared" si="6"/>
        <v>227</v>
      </c>
      <c r="E222" s="4">
        <f>D222*Variables_Weighted!$C$7</f>
        <v>12.61111111212</v>
      </c>
      <c r="G222">
        <f t="shared" si="7"/>
        <v>28</v>
      </c>
    </row>
    <row r="223" spans="1:7" ht="15" thickBot="1">
      <c r="A223" s="2" t="s">
        <v>218</v>
      </c>
      <c r="B223" s="10">
        <v>3217</v>
      </c>
      <c r="C223" s="15">
        <v>39.93000318</v>
      </c>
      <c r="D223" s="4">
        <f t="shared" si="6"/>
        <v>163</v>
      </c>
      <c r="E223" s="4">
        <f>D223*Variables_Weighted!$C$7</f>
        <v>9.0555555562799999</v>
      </c>
      <c r="G223">
        <f t="shared" si="7"/>
        <v>92</v>
      </c>
    </row>
    <row r="224" spans="1:7" ht="15" thickBot="1">
      <c r="A224" s="2" t="s">
        <v>219</v>
      </c>
      <c r="B224" s="10">
        <v>6881</v>
      </c>
      <c r="C224" s="15">
        <v>56.951956729999999</v>
      </c>
      <c r="D224" s="4">
        <f t="shared" si="6"/>
        <v>130</v>
      </c>
      <c r="E224" s="4">
        <f>D224*Variables_Weighted!$C$7</f>
        <v>7.2222222227999993</v>
      </c>
      <c r="G224">
        <f t="shared" si="7"/>
        <v>125</v>
      </c>
    </row>
    <row r="225" spans="1:7" ht="15" thickBot="1">
      <c r="A225" s="2" t="s">
        <v>220</v>
      </c>
      <c r="B225" s="10">
        <v>2154595</v>
      </c>
      <c r="C225" s="15">
        <v>98.822780780000002</v>
      </c>
      <c r="D225" s="4">
        <f t="shared" si="6"/>
        <v>7</v>
      </c>
      <c r="E225" s="4">
        <f>D225*Variables_Weighted!$C$7</f>
        <v>0.38888888891999995</v>
      </c>
      <c r="G225">
        <f t="shared" si="7"/>
        <v>248</v>
      </c>
    </row>
    <row r="226" spans="1:7" ht="15" thickBot="1">
      <c r="A226" s="2" t="s">
        <v>221</v>
      </c>
      <c r="B226" s="10">
        <v>145163</v>
      </c>
      <c r="C226" s="15">
        <v>84.123448929999995</v>
      </c>
      <c r="D226" s="4">
        <f t="shared" si="6"/>
        <v>51</v>
      </c>
      <c r="E226" s="4">
        <f>D226*Variables_Weighted!$C$7</f>
        <v>2.8333333335599997</v>
      </c>
      <c r="G226">
        <f t="shared" si="7"/>
        <v>204</v>
      </c>
    </row>
    <row r="227" spans="1:7" ht="15" thickBot="1">
      <c r="A227" s="2" t="s">
        <v>222</v>
      </c>
      <c r="B227" s="11">
        <v>693</v>
      </c>
      <c r="C227" s="15">
        <v>0.89086859699999998</v>
      </c>
      <c r="D227" s="4">
        <f t="shared" si="6"/>
        <v>252</v>
      </c>
      <c r="E227" s="4">
        <f>D227*Variables_Weighted!$C$7</f>
        <v>14.00000000112</v>
      </c>
      <c r="G227">
        <f t="shared" si="7"/>
        <v>3</v>
      </c>
    </row>
    <row r="228" spans="1:7" ht="15" thickBot="1">
      <c r="A228" s="2" t="s">
        <v>223</v>
      </c>
      <c r="B228" s="10">
        <v>11567</v>
      </c>
      <c r="C228" s="15">
        <v>45.402481710000004</v>
      </c>
      <c r="D228" s="4">
        <f t="shared" si="6"/>
        <v>156</v>
      </c>
      <c r="E228" s="4">
        <f>D228*Variables_Weighted!$C$7</f>
        <v>8.6666666673599995</v>
      </c>
      <c r="G228">
        <f t="shared" si="7"/>
        <v>99</v>
      </c>
    </row>
    <row r="229" spans="1:7" ht="15" thickBot="1">
      <c r="A229" s="2" t="s">
        <v>224</v>
      </c>
      <c r="B229" s="10">
        <v>1550</v>
      </c>
      <c r="C229" s="15">
        <v>6.3633471210000003</v>
      </c>
      <c r="D229" s="4">
        <f t="shared" si="6"/>
        <v>241</v>
      </c>
      <c r="E229" s="4">
        <f>D229*Variables_Weighted!$C$7</f>
        <v>13.388888889959999</v>
      </c>
      <c r="G229">
        <f t="shared" si="7"/>
        <v>14</v>
      </c>
    </row>
    <row r="230" spans="1:7" ht="15" thickBot="1">
      <c r="A230" s="2" t="s">
        <v>225</v>
      </c>
      <c r="B230" s="10">
        <v>31208</v>
      </c>
      <c r="C230" s="15">
        <v>68.310531339999997</v>
      </c>
      <c r="D230" s="4">
        <f t="shared" si="6"/>
        <v>103</v>
      </c>
      <c r="E230" s="4">
        <f>D230*Variables_Weighted!$C$7</f>
        <v>5.7222222226800001</v>
      </c>
      <c r="G230">
        <f t="shared" si="7"/>
        <v>152</v>
      </c>
    </row>
    <row r="231" spans="1:7" ht="15" thickBot="1">
      <c r="A231" s="2" t="s">
        <v>226</v>
      </c>
      <c r="B231" s="10">
        <v>118892</v>
      </c>
      <c r="C231" s="15">
        <v>78.714603879999999</v>
      </c>
      <c r="D231" s="4">
        <f t="shared" si="6"/>
        <v>71</v>
      </c>
      <c r="E231" s="4">
        <f>D231*Variables_Weighted!$C$7</f>
        <v>3.9444444447599998</v>
      </c>
      <c r="G231">
        <f t="shared" si="7"/>
        <v>184</v>
      </c>
    </row>
    <row r="232" spans="1:7" ht="15" thickBot="1">
      <c r="A232" s="2" t="s">
        <v>227</v>
      </c>
      <c r="B232" s="10">
        <v>1326436</v>
      </c>
      <c r="C232" s="15">
        <v>96.881959910000006</v>
      </c>
      <c r="D232" s="4">
        <f t="shared" si="6"/>
        <v>14</v>
      </c>
      <c r="E232" s="4">
        <f>D232*Variables_Weighted!$C$7</f>
        <v>0.77777777783999991</v>
      </c>
      <c r="G232">
        <f t="shared" si="7"/>
        <v>241</v>
      </c>
    </row>
    <row r="233" spans="1:7" ht="15" thickBot="1">
      <c r="A233" s="2" t="s">
        <v>228</v>
      </c>
      <c r="B233" s="10">
        <v>13996</v>
      </c>
      <c r="C233" s="15">
        <v>50.365892459999998</v>
      </c>
      <c r="D233" s="4">
        <f t="shared" si="6"/>
        <v>142</v>
      </c>
      <c r="E233" s="4">
        <f>D233*Variables_Weighted!$C$7</f>
        <v>7.8888888895199996</v>
      </c>
      <c r="G233">
        <f t="shared" si="7"/>
        <v>113</v>
      </c>
    </row>
    <row r="234" spans="1:7" ht="15" thickBot="1">
      <c r="A234" s="2" t="s">
        <v>229</v>
      </c>
      <c r="B234" s="10">
        <v>20030</v>
      </c>
      <c r="C234" s="15">
        <v>73.083041679999994</v>
      </c>
      <c r="D234" s="4">
        <f t="shared" si="6"/>
        <v>87</v>
      </c>
      <c r="E234" s="4">
        <f>D234*Variables_Weighted!$C$7</f>
        <v>4.8333333337199997</v>
      </c>
      <c r="G234">
        <f t="shared" si="7"/>
        <v>168</v>
      </c>
    </row>
    <row r="235" spans="1:7" ht="15" thickBot="1">
      <c r="A235" s="2" t="s">
        <v>230</v>
      </c>
      <c r="B235" s="10">
        <v>42488</v>
      </c>
      <c r="C235" s="15">
        <v>70.505886099999998</v>
      </c>
      <c r="D235" s="4">
        <f t="shared" si="6"/>
        <v>98</v>
      </c>
      <c r="E235" s="4">
        <f>D235*Variables_Weighted!$C$7</f>
        <v>5.4444444448799993</v>
      </c>
      <c r="G235">
        <f t="shared" si="7"/>
        <v>157</v>
      </c>
    </row>
    <row r="236" spans="1:7" ht="15" thickBot="1">
      <c r="A236" s="2" t="s">
        <v>231</v>
      </c>
      <c r="B236" s="10">
        <v>3152</v>
      </c>
      <c r="C236" s="15">
        <v>8.8450524979999994</v>
      </c>
      <c r="D236" s="4">
        <f t="shared" si="6"/>
        <v>231</v>
      </c>
      <c r="E236" s="4">
        <f>D236*Variables_Weighted!$C$7</f>
        <v>12.833333334359999</v>
      </c>
      <c r="G236">
        <f t="shared" si="7"/>
        <v>24</v>
      </c>
    </row>
    <row r="237" spans="1:7" ht="15" thickBot="1">
      <c r="A237" s="2" t="s">
        <v>232</v>
      </c>
      <c r="B237" s="10">
        <v>24940</v>
      </c>
      <c r="C237" s="15">
        <v>70.855870190000005</v>
      </c>
      <c r="D237" s="4">
        <f t="shared" si="6"/>
        <v>97</v>
      </c>
      <c r="E237" s="4">
        <f>D237*Variables_Weighted!$C$7</f>
        <v>5.3888888893199995</v>
      </c>
      <c r="G237">
        <f t="shared" si="7"/>
        <v>158</v>
      </c>
    </row>
    <row r="238" spans="1:7" ht="15" thickBot="1">
      <c r="A238" s="2" t="s">
        <v>233</v>
      </c>
      <c r="B238" s="10">
        <v>47606</v>
      </c>
      <c r="C238" s="15">
        <v>79.605472480000003</v>
      </c>
      <c r="D238" s="4">
        <f t="shared" si="6"/>
        <v>69</v>
      </c>
      <c r="E238" s="4">
        <f>D238*Variables_Weighted!$C$7</f>
        <v>3.8333333336399997</v>
      </c>
      <c r="G238">
        <f t="shared" si="7"/>
        <v>186</v>
      </c>
    </row>
    <row r="239" spans="1:7" ht="15" thickBot="1">
      <c r="A239" s="2" t="s">
        <v>234</v>
      </c>
      <c r="B239" s="10">
        <v>62859</v>
      </c>
      <c r="C239" s="15">
        <v>64.683423480000002</v>
      </c>
      <c r="D239" s="4">
        <f t="shared" si="6"/>
        <v>115</v>
      </c>
      <c r="E239" s="4">
        <f>D239*Variables_Weighted!$C$7</f>
        <v>6.3888888893999995</v>
      </c>
      <c r="G239">
        <f t="shared" si="7"/>
        <v>140</v>
      </c>
    </row>
    <row r="240" spans="1:7" ht="15" thickBot="1">
      <c r="A240" s="2" t="s">
        <v>235</v>
      </c>
      <c r="B240" s="10">
        <v>91065</v>
      </c>
      <c r="C240" s="15">
        <v>91.95036589</v>
      </c>
      <c r="D240" s="4">
        <f t="shared" si="6"/>
        <v>22</v>
      </c>
      <c r="E240" s="4">
        <f>D240*Variables_Weighted!$C$7</f>
        <v>1.2222222223199999</v>
      </c>
      <c r="G240">
        <f t="shared" si="7"/>
        <v>233</v>
      </c>
    </row>
    <row r="241" spans="1:7" ht="15" thickBot="1">
      <c r="A241" s="2" t="s">
        <v>236</v>
      </c>
      <c r="B241" s="10">
        <v>78870</v>
      </c>
      <c r="C241" s="15">
        <v>80.496341079999993</v>
      </c>
      <c r="D241" s="4">
        <f t="shared" si="6"/>
        <v>64</v>
      </c>
      <c r="E241" s="4">
        <f>D241*Variables_Weighted!$C$7</f>
        <v>3.5555555558399998</v>
      </c>
      <c r="G241">
        <f t="shared" si="7"/>
        <v>191</v>
      </c>
    </row>
    <row r="242" spans="1:7" ht="15" thickBot="1">
      <c r="A242" s="2" t="s">
        <v>237</v>
      </c>
      <c r="B242" s="10">
        <v>61894</v>
      </c>
      <c r="C242" s="15">
        <v>79.764556159999998</v>
      </c>
      <c r="D242" s="4">
        <f t="shared" si="6"/>
        <v>68</v>
      </c>
      <c r="E242" s="4">
        <f>D242*Variables_Weighted!$C$7</f>
        <v>3.7777777780799999</v>
      </c>
      <c r="G242">
        <f t="shared" si="7"/>
        <v>187</v>
      </c>
    </row>
    <row r="243" spans="1:7" ht="15" thickBot="1">
      <c r="A243" s="2" t="s">
        <v>238</v>
      </c>
      <c r="B243" s="10">
        <v>10964</v>
      </c>
      <c r="C243" s="15">
        <v>9.4813872099999994</v>
      </c>
      <c r="D243" s="4">
        <f t="shared" si="6"/>
        <v>228</v>
      </c>
      <c r="E243" s="4">
        <f>D243*Variables_Weighted!$C$7</f>
        <v>12.666666667679999</v>
      </c>
      <c r="G243">
        <f t="shared" si="7"/>
        <v>27</v>
      </c>
    </row>
    <row r="244" spans="1:7" ht="15" thickBot="1">
      <c r="A244" s="2" t="s">
        <v>239</v>
      </c>
      <c r="B244" s="10">
        <v>36159</v>
      </c>
      <c r="C244" s="15">
        <v>72.764874320000004</v>
      </c>
      <c r="D244" s="4">
        <f t="shared" si="6"/>
        <v>89</v>
      </c>
      <c r="E244" s="4">
        <f>D244*Variables_Weighted!$C$7</f>
        <v>4.9444444448399993</v>
      </c>
      <c r="G244">
        <f t="shared" si="7"/>
        <v>166</v>
      </c>
    </row>
    <row r="245" spans="1:7" ht="15" thickBot="1">
      <c r="A245" s="2" t="s">
        <v>240</v>
      </c>
      <c r="B245" s="10">
        <v>267780</v>
      </c>
      <c r="C245" s="15">
        <v>73.273942090000006</v>
      </c>
      <c r="D245" s="4">
        <f t="shared" si="6"/>
        <v>86</v>
      </c>
      <c r="E245" s="4">
        <f>D245*Variables_Weighted!$C$7</f>
        <v>4.7777777781599999</v>
      </c>
      <c r="G245">
        <f t="shared" si="7"/>
        <v>169</v>
      </c>
    </row>
    <row r="246" spans="1:7" ht="15" thickBot="1">
      <c r="A246" s="2" t="s">
        <v>241</v>
      </c>
      <c r="B246" s="10">
        <v>41824</v>
      </c>
      <c r="C246" s="15">
        <v>89.882278080000006</v>
      </c>
      <c r="D246" s="4">
        <f t="shared" si="6"/>
        <v>30</v>
      </c>
      <c r="E246" s="4">
        <f>D246*Variables_Weighted!$C$7</f>
        <v>1.6666666667999999</v>
      </c>
      <c r="G246">
        <f t="shared" si="7"/>
        <v>225</v>
      </c>
    </row>
    <row r="247" spans="1:7" ht="15" thickBot="1">
      <c r="A247" s="2" t="s">
        <v>242</v>
      </c>
      <c r="B247" s="10">
        <v>4807</v>
      </c>
      <c r="C247" s="15">
        <v>53.515749280000001</v>
      </c>
      <c r="D247" s="4">
        <f t="shared" si="6"/>
        <v>137</v>
      </c>
      <c r="E247" s="4">
        <f>D247*Variables_Weighted!$C$7</f>
        <v>7.6111111117199997</v>
      </c>
      <c r="G247">
        <f t="shared" si="7"/>
        <v>118</v>
      </c>
    </row>
    <row r="248" spans="1:7" ht="15" thickBot="1">
      <c r="A248" s="2" t="s">
        <v>243</v>
      </c>
      <c r="B248" s="10">
        <v>129978</v>
      </c>
      <c r="C248" s="15">
        <v>82.468978680000006</v>
      </c>
      <c r="D248" s="4">
        <f t="shared" si="6"/>
        <v>57</v>
      </c>
      <c r="E248" s="4">
        <f>D248*Variables_Weighted!$C$7</f>
        <v>3.1666666669199999</v>
      </c>
      <c r="G248">
        <f t="shared" si="7"/>
        <v>198</v>
      </c>
    </row>
    <row r="249" spans="1:7" ht="15" thickBot="1">
      <c r="A249" s="2" t="s">
        <v>244</v>
      </c>
      <c r="B249" s="10">
        <v>12491</v>
      </c>
      <c r="C249" s="15">
        <v>52.179446390000003</v>
      </c>
      <c r="D249" s="4">
        <f t="shared" si="6"/>
        <v>139</v>
      </c>
      <c r="E249" s="4">
        <f>D249*Variables_Weighted!$C$7</f>
        <v>7.7222222228399993</v>
      </c>
      <c r="G249">
        <f t="shared" si="7"/>
        <v>116</v>
      </c>
    </row>
    <row r="250" spans="1:7" ht="15" thickBot="1">
      <c r="A250" s="2" t="s">
        <v>245</v>
      </c>
      <c r="B250" s="10">
        <v>20143</v>
      </c>
      <c r="C250" s="15">
        <v>84.887050590000001</v>
      </c>
      <c r="D250" s="4">
        <f t="shared" si="6"/>
        <v>46</v>
      </c>
      <c r="E250" s="4">
        <f>D250*Variables_Weighted!$C$7</f>
        <v>2.5555555557599998</v>
      </c>
      <c r="G250">
        <f t="shared" si="7"/>
        <v>209</v>
      </c>
    </row>
    <row r="251" spans="1:7" ht="15" thickBot="1">
      <c r="A251" s="2" t="s">
        <v>246</v>
      </c>
      <c r="B251" s="10">
        <v>671418</v>
      </c>
      <c r="C251" s="15">
        <v>87.432389439999994</v>
      </c>
      <c r="D251" s="4">
        <f t="shared" si="6"/>
        <v>39</v>
      </c>
      <c r="E251" s="4">
        <f>D251*Variables_Weighted!$C$7</f>
        <v>2.1666666668399999</v>
      </c>
      <c r="G251">
        <f t="shared" si="7"/>
        <v>216</v>
      </c>
    </row>
    <row r="252" spans="1:7" ht="15" thickBot="1">
      <c r="A252" s="2" t="s">
        <v>247</v>
      </c>
      <c r="B252" s="10">
        <v>52735</v>
      </c>
      <c r="C252" s="15">
        <v>76.582882600000005</v>
      </c>
      <c r="D252" s="4">
        <f t="shared" si="6"/>
        <v>80</v>
      </c>
      <c r="E252" s="4">
        <f>D252*Variables_Weighted!$C$7</f>
        <v>4.4444444448000002</v>
      </c>
      <c r="G252">
        <f t="shared" si="7"/>
        <v>175</v>
      </c>
    </row>
    <row r="253" spans="1:7" ht="15" thickBot="1">
      <c r="A253" s="2" t="s">
        <v>248</v>
      </c>
      <c r="B253" s="10">
        <v>7306</v>
      </c>
      <c r="C253" s="15">
        <v>2.5771555840000002</v>
      </c>
      <c r="D253" s="4">
        <f t="shared" si="6"/>
        <v>248</v>
      </c>
      <c r="E253" s="4">
        <f>D253*Variables_Weighted!$C$7</f>
        <v>13.777777778879999</v>
      </c>
      <c r="G253">
        <f t="shared" si="7"/>
        <v>7</v>
      </c>
    </row>
    <row r="254" spans="1:7" ht="15" thickBot="1">
      <c r="A254" s="2" t="s">
        <v>249</v>
      </c>
      <c r="B254" s="10">
        <v>74895</v>
      </c>
      <c r="C254" s="15">
        <v>79.064587970000005</v>
      </c>
      <c r="D254" s="4">
        <f t="shared" si="6"/>
        <v>70</v>
      </c>
      <c r="E254" s="4">
        <f>D254*Variables_Weighted!$C$7</f>
        <v>3.8888888892</v>
      </c>
      <c r="G254">
        <f t="shared" si="7"/>
        <v>185</v>
      </c>
    </row>
    <row r="255" spans="1:7" ht="15" thickBot="1">
      <c r="A255" s="2" t="s">
        <v>250</v>
      </c>
      <c r="B255" s="10">
        <v>46857</v>
      </c>
      <c r="C255" s="15">
        <v>36.684696150000001</v>
      </c>
      <c r="D255" s="4">
        <f t="shared" si="6"/>
        <v>177</v>
      </c>
      <c r="E255" s="4">
        <f>D255*Variables_Weighted!$C$7</f>
        <v>9.8333333341199989</v>
      </c>
      <c r="G255">
        <f t="shared" si="7"/>
        <v>78</v>
      </c>
    </row>
    <row r="256" spans="1:7" ht="15" thickBot="1">
      <c r="A256" s="2" t="s">
        <v>251</v>
      </c>
      <c r="B256" s="10">
        <v>7451</v>
      </c>
      <c r="C256" s="15">
        <v>48.90232262</v>
      </c>
      <c r="D256" s="4">
        <f t="shared" si="6"/>
        <v>146</v>
      </c>
      <c r="E256" s="4">
        <f>D256*Variables_Weighted!$C$7</f>
        <v>8.1111111117599997</v>
      </c>
      <c r="G256">
        <f t="shared" si="7"/>
        <v>109</v>
      </c>
    </row>
    <row r="257" spans="1:7" ht="15" thickBot="1">
      <c r="A257" s="2" t="s">
        <v>252</v>
      </c>
      <c r="B257" s="10">
        <v>17962</v>
      </c>
      <c r="C257" s="15">
        <v>50.238625519999999</v>
      </c>
      <c r="D257" s="4">
        <f t="shared" si="6"/>
        <v>144</v>
      </c>
      <c r="E257" s="4">
        <f>D257*Variables_Weighted!$C$7</f>
        <v>8.0000000006400001</v>
      </c>
      <c r="G257">
        <f t="shared" si="7"/>
        <v>111</v>
      </c>
    </row>
    <row r="258" spans="1:7" ht="15" thickBot="1">
      <c r="A258" s="2" t="s">
        <v>253</v>
      </c>
      <c r="B258" s="10">
        <v>13849</v>
      </c>
      <c r="C258" s="15">
        <v>22.876232900000002</v>
      </c>
      <c r="D258" s="4">
        <f t="shared" si="6"/>
        <v>199</v>
      </c>
      <c r="E258" s="4">
        <f>D258*Variables_Weighted!$C$7</f>
        <v>11.05555555644</v>
      </c>
      <c r="G258">
        <f t="shared" si="7"/>
        <v>56</v>
      </c>
    </row>
    <row r="259" spans="1:7" ht="15" thickBot="1">
      <c r="A259" s="2" t="s">
        <v>254</v>
      </c>
      <c r="B259" s="10">
        <v>9377</v>
      </c>
      <c r="C259" s="15">
        <v>43.46166083</v>
      </c>
      <c r="D259" s="4">
        <f t="shared" si="6"/>
        <v>157</v>
      </c>
      <c r="E259" s="4">
        <f>D259*Variables_Weighted!$C$7</f>
        <v>8.7222222229199993</v>
      </c>
      <c r="G259">
        <f t="shared" si="7"/>
        <v>98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13A5-549B-42CE-8A8B-6BC277864B40}">
  <dimension ref="A1:I259"/>
  <sheetViews>
    <sheetView workbookViewId="0">
      <selection activeCell="G6" sqref="G6:G259"/>
    </sheetView>
  </sheetViews>
  <sheetFormatPr defaultRowHeight="14.4"/>
  <cols>
    <col min="1" max="1" width="21.6640625" customWidth="1"/>
    <col min="2" max="7" width="10.77734375" customWidth="1"/>
  </cols>
  <sheetData>
    <row r="1" spans="1:9">
      <c r="A1" s="50" t="s">
        <v>255</v>
      </c>
      <c r="B1" s="51"/>
      <c r="C1" s="51"/>
      <c r="D1" s="51"/>
      <c r="E1" s="51"/>
      <c r="F1" s="51"/>
      <c r="G1" s="51"/>
      <c r="H1" s="51"/>
    </row>
    <row r="2" spans="1:9">
      <c r="A2" s="51"/>
      <c r="B2" s="51"/>
      <c r="C2" s="51"/>
      <c r="D2" s="51"/>
      <c r="E2" s="51"/>
      <c r="F2" s="51"/>
      <c r="G2" s="51"/>
      <c r="H2" s="51"/>
    </row>
    <row r="3" spans="1:9">
      <c r="H3" s="3"/>
    </row>
    <row r="4" spans="1:9">
      <c r="A4" s="1" t="s">
        <v>0</v>
      </c>
      <c r="B4" s="54" t="s">
        <v>273</v>
      </c>
      <c r="C4" s="55"/>
      <c r="D4" s="55"/>
      <c r="E4" s="55"/>
      <c r="F4" s="55"/>
      <c r="G4" s="55"/>
    </row>
    <row r="5" spans="1:9" ht="43.8" thickBot="1">
      <c r="A5" s="1" t="s">
        <v>1</v>
      </c>
      <c r="B5" s="5" t="s">
        <v>256</v>
      </c>
      <c r="C5" s="5" t="s">
        <v>273</v>
      </c>
      <c r="D5" s="5" t="s">
        <v>277</v>
      </c>
      <c r="E5" s="5" t="s">
        <v>278</v>
      </c>
      <c r="F5" s="5" t="s">
        <v>279</v>
      </c>
      <c r="G5" s="5" t="s">
        <v>280</v>
      </c>
      <c r="I5" s="5" t="s">
        <v>303</v>
      </c>
    </row>
    <row r="6" spans="1:9" ht="15" thickBot="1">
      <c r="A6" s="2" t="s">
        <v>2</v>
      </c>
      <c r="B6" s="10">
        <v>58064</v>
      </c>
      <c r="C6" s="11">
        <v>1312</v>
      </c>
      <c r="D6" s="4">
        <f>C6/B6</f>
        <v>2.2595756406723615E-2</v>
      </c>
      <c r="E6" s="4">
        <f>(D6-MIN(D$6:D$259))/(MAX(D$6:D$259) - MIN(D$6-D$259))</f>
        <v>9.6231528530077534E-2</v>
      </c>
      <c r="F6" s="4">
        <f>RANK(E6,E$6:E$259, 0)</f>
        <v>206</v>
      </c>
      <c r="G6" s="4">
        <f>F6*Variables_Weighted!$C$8</f>
        <v>28.6111111134</v>
      </c>
      <c r="I6">
        <f>RANK(E6,E$6:E$259,1)</f>
        <v>49</v>
      </c>
    </row>
    <row r="7" spans="1:9" ht="15" thickBot="1">
      <c r="A7" s="2" t="s">
        <v>3</v>
      </c>
      <c r="B7" s="10">
        <v>18334</v>
      </c>
      <c r="C7" s="11">
        <v>754</v>
      </c>
      <c r="D7" s="4">
        <f t="shared" ref="D7:D70" si="0">C7/B7</f>
        <v>4.112577724446384E-2</v>
      </c>
      <c r="E7" s="4">
        <f t="shared" ref="E7:E70" si="1">(D7-MIN(D$6:D$259))/(MAX(D$6:D$259) - MIN(D$6-D$259))</f>
        <v>0.24206932139633405</v>
      </c>
      <c r="F7" s="4">
        <f t="shared" ref="F7:F70" si="2">RANK(E7,E$6:E$259, 0)</f>
        <v>31</v>
      </c>
      <c r="G7" s="4">
        <f>F7*Variables_Weighted!$C$8</f>
        <v>4.3055555558999998</v>
      </c>
      <c r="I7">
        <f t="shared" ref="I7:I70" si="3">RANK(E7,E$6:E$259,1)</f>
        <v>224</v>
      </c>
    </row>
    <row r="8" spans="1:9" ht="15" thickBot="1">
      <c r="A8" s="2" t="s">
        <v>4</v>
      </c>
      <c r="B8" s="10">
        <v>87101</v>
      </c>
      <c r="C8" s="11">
        <v>2712</v>
      </c>
      <c r="D8" s="4">
        <f t="shared" si="0"/>
        <v>3.1136267092226267E-2</v>
      </c>
      <c r="E8" s="4">
        <f t="shared" si="1"/>
        <v>0.163448356791145</v>
      </c>
      <c r="F8" s="4">
        <f t="shared" si="2"/>
        <v>85</v>
      </c>
      <c r="G8" s="4">
        <f>F8*Variables_Weighted!$C$8</f>
        <v>11.8055555565</v>
      </c>
      <c r="I8">
        <f t="shared" si="3"/>
        <v>170</v>
      </c>
    </row>
    <row r="9" spans="1:9" ht="15" thickBot="1">
      <c r="A9" s="2" t="s">
        <v>5</v>
      </c>
      <c r="B9" s="10">
        <v>24944</v>
      </c>
      <c r="C9" s="11">
        <v>767</v>
      </c>
      <c r="D9" s="4">
        <f t="shared" si="0"/>
        <v>3.074887748556767E-2</v>
      </c>
      <c r="E9" s="4">
        <f t="shared" si="1"/>
        <v>0.16039946409376868</v>
      </c>
      <c r="F9" s="4">
        <f t="shared" si="2"/>
        <v>89</v>
      </c>
      <c r="G9" s="4">
        <f>F9*Variables_Weighted!$C$8</f>
        <v>12.361111112100001</v>
      </c>
      <c r="I9">
        <f t="shared" si="3"/>
        <v>166</v>
      </c>
    </row>
    <row r="10" spans="1:9" ht="15" thickBot="1">
      <c r="A10" s="2" t="s">
        <v>6</v>
      </c>
      <c r="B10" s="10">
        <v>8835</v>
      </c>
      <c r="C10" s="11">
        <v>208</v>
      </c>
      <c r="D10" s="4">
        <f t="shared" si="0"/>
        <v>2.354272778720996E-2</v>
      </c>
      <c r="E10" s="4">
        <f t="shared" si="1"/>
        <v>0.10368452695069251</v>
      </c>
      <c r="F10" s="4">
        <f t="shared" si="2"/>
        <v>194</v>
      </c>
      <c r="G10" s="4">
        <f>F10*Variables_Weighted!$C$8</f>
        <v>26.944444446600002</v>
      </c>
      <c r="I10">
        <f t="shared" si="3"/>
        <v>61</v>
      </c>
    </row>
    <row r="11" spans="1:9" ht="15" thickBot="1">
      <c r="A11" s="2" t="s">
        <v>7</v>
      </c>
      <c r="B11" s="10">
        <v>1850</v>
      </c>
      <c r="C11" s="11">
        <v>39</v>
      </c>
      <c r="D11" s="4">
        <f t="shared" si="0"/>
        <v>2.1081081081081081E-2</v>
      </c>
      <c r="E11" s="4">
        <f t="shared" si="1"/>
        <v>8.4310500036100716E-2</v>
      </c>
      <c r="F11" s="4">
        <f t="shared" si="2"/>
        <v>226</v>
      </c>
      <c r="G11" s="4">
        <f>F11*Variables_Weighted!$C$8</f>
        <v>31.388888891400001</v>
      </c>
      <c r="I11">
        <f t="shared" si="3"/>
        <v>29</v>
      </c>
    </row>
    <row r="12" spans="1:9" ht="15" thickBot="1">
      <c r="A12" s="2" t="s">
        <v>8</v>
      </c>
      <c r="B12" s="10">
        <v>50864</v>
      </c>
      <c r="C12" s="11">
        <v>1843</v>
      </c>
      <c r="D12" s="4">
        <f t="shared" si="0"/>
        <v>3.6233878578169239E-2</v>
      </c>
      <c r="E12" s="4">
        <f t="shared" si="1"/>
        <v>0.20356835527951495</v>
      </c>
      <c r="F12" s="4">
        <f t="shared" si="2"/>
        <v>54</v>
      </c>
      <c r="G12" s="4">
        <f>F12*Variables_Weighted!$C$8</f>
        <v>7.5000000006</v>
      </c>
      <c r="I12">
        <f t="shared" si="3"/>
        <v>201</v>
      </c>
    </row>
    <row r="13" spans="1:9" ht="15" thickBot="1">
      <c r="A13" s="2" t="s">
        <v>9</v>
      </c>
      <c r="B13" s="10">
        <v>31097</v>
      </c>
      <c r="C13" s="11">
        <v>897</v>
      </c>
      <c r="D13" s="4">
        <f t="shared" si="0"/>
        <v>2.884522622761038E-2</v>
      </c>
      <c r="E13" s="4">
        <f t="shared" si="1"/>
        <v>0.14541705796057511</v>
      </c>
      <c r="F13" s="4">
        <f t="shared" si="2"/>
        <v>111</v>
      </c>
      <c r="G13" s="4">
        <f>F13*Variables_Weighted!$C$8</f>
        <v>15.416666667900001</v>
      </c>
      <c r="I13">
        <f t="shared" si="3"/>
        <v>144</v>
      </c>
    </row>
    <row r="14" spans="1:9" ht="15" thickBot="1">
      <c r="A14" s="2" t="s">
        <v>10</v>
      </c>
      <c r="B14" s="10">
        <v>6779</v>
      </c>
      <c r="C14" s="11">
        <v>117</v>
      </c>
      <c r="D14" s="4">
        <f t="shared" si="0"/>
        <v>1.7259182770320108E-2</v>
      </c>
      <c r="E14" s="4">
        <f t="shared" si="1"/>
        <v>5.4230813721585606E-2</v>
      </c>
      <c r="F14" s="4">
        <f t="shared" si="2"/>
        <v>245</v>
      </c>
      <c r="G14" s="4">
        <f>F14*Variables_Weighted!$C$8</f>
        <v>34.027777780500003</v>
      </c>
      <c r="I14">
        <f t="shared" si="3"/>
        <v>10</v>
      </c>
    </row>
    <row r="15" spans="1:9" ht="15" thickBot="1">
      <c r="A15" s="2" t="s">
        <v>11</v>
      </c>
      <c r="B15" s="10">
        <v>22115</v>
      </c>
      <c r="C15" s="11">
        <v>574</v>
      </c>
      <c r="D15" s="4">
        <f t="shared" si="0"/>
        <v>2.5955234004069638E-2</v>
      </c>
      <c r="E15" s="4">
        <f t="shared" si="1"/>
        <v>0.1226718009005606</v>
      </c>
      <c r="F15" s="4">
        <f t="shared" si="2"/>
        <v>155</v>
      </c>
      <c r="G15" s="4">
        <f>F15*Variables_Weighted!$C$8</f>
        <v>21.527777779500003</v>
      </c>
      <c r="I15">
        <f t="shared" si="3"/>
        <v>100</v>
      </c>
    </row>
    <row r="16" spans="1:9" ht="15" thickBot="1">
      <c r="A16" s="2" t="s">
        <v>12</v>
      </c>
      <c r="B16" s="10">
        <v>106188</v>
      </c>
      <c r="C16" s="11">
        <v>2557</v>
      </c>
      <c r="D16" s="4">
        <f t="shared" si="0"/>
        <v>2.4079933702489925E-2</v>
      </c>
      <c r="E16" s="4">
        <f t="shared" si="1"/>
        <v>0.10791252678324326</v>
      </c>
      <c r="F16" s="4">
        <f t="shared" si="2"/>
        <v>188</v>
      </c>
      <c r="G16" s="4">
        <f>F16*Variables_Weighted!$C$8</f>
        <v>26.1111111132</v>
      </c>
      <c r="I16">
        <f t="shared" si="3"/>
        <v>67</v>
      </c>
    </row>
    <row r="17" spans="1:9" ht="15" thickBot="1">
      <c r="A17" s="2" t="s">
        <v>13</v>
      </c>
      <c r="B17" s="10">
        <v>3466</v>
      </c>
      <c r="C17" s="11">
        <v>62</v>
      </c>
      <c r="D17" s="4">
        <f t="shared" si="0"/>
        <v>1.7888055395268321E-2</v>
      </c>
      <c r="E17" s="4">
        <f t="shared" si="1"/>
        <v>5.918026285710213E-2</v>
      </c>
      <c r="F17" s="4">
        <f t="shared" si="2"/>
        <v>242</v>
      </c>
      <c r="G17" s="4">
        <f>F17*Variables_Weighted!$C$8</f>
        <v>33.6111111138</v>
      </c>
      <c r="I17">
        <f t="shared" si="3"/>
        <v>13</v>
      </c>
    </row>
    <row r="18" spans="1:9" ht="15" thickBot="1">
      <c r="A18" s="2" t="s">
        <v>14</v>
      </c>
      <c r="B18" s="10">
        <v>30394</v>
      </c>
      <c r="C18" s="11">
        <v>974</v>
      </c>
      <c r="D18" s="4">
        <f t="shared" si="0"/>
        <v>3.2045798512864383E-2</v>
      </c>
      <c r="E18" s="4">
        <f t="shared" si="1"/>
        <v>0.17060668953614744</v>
      </c>
      <c r="F18" s="4">
        <f t="shared" si="2"/>
        <v>79</v>
      </c>
      <c r="G18" s="4">
        <f>F18*Variables_Weighted!$C$8</f>
        <v>10.972222223100001</v>
      </c>
      <c r="I18">
        <f t="shared" si="3"/>
        <v>176</v>
      </c>
    </row>
    <row r="19" spans="1:9" ht="15" thickBot="1">
      <c r="A19" s="2" t="s">
        <v>15</v>
      </c>
      <c r="B19" s="10">
        <v>388386</v>
      </c>
      <c r="C19" s="11">
        <v>10099</v>
      </c>
      <c r="D19" s="4">
        <f t="shared" si="0"/>
        <v>2.6002482066809822E-2</v>
      </c>
      <c r="E19" s="4">
        <f t="shared" si="1"/>
        <v>0.12304365980172281</v>
      </c>
      <c r="F19" s="4">
        <f t="shared" si="2"/>
        <v>151</v>
      </c>
      <c r="G19" s="4">
        <f>F19*Variables_Weighted!$C$8</f>
        <v>20.972222223900001</v>
      </c>
      <c r="I19">
        <f t="shared" si="3"/>
        <v>104</v>
      </c>
    </row>
    <row r="20" spans="1:9" ht="15" thickBot="1">
      <c r="A20" s="2" t="s">
        <v>16</v>
      </c>
      <c r="B20" s="10">
        <v>2059530</v>
      </c>
      <c r="C20" s="11">
        <v>71110</v>
      </c>
      <c r="D20" s="4">
        <f t="shared" si="0"/>
        <v>3.4527295062465706E-2</v>
      </c>
      <c r="E20" s="4">
        <f t="shared" si="1"/>
        <v>0.19013694171276735</v>
      </c>
      <c r="F20" s="4">
        <f t="shared" si="2"/>
        <v>65</v>
      </c>
      <c r="G20" s="4">
        <f>F20*Variables_Weighted!$C$8</f>
        <v>9.0277777785000008</v>
      </c>
      <c r="I20">
        <f t="shared" si="3"/>
        <v>190</v>
      </c>
    </row>
    <row r="21" spans="1:9" ht="15" thickBot="1">
      <c r="A21" s="2" t="s">
        <v>17</v>
      </c>
      <c r="B21" s="10">
        <v>12418</v>
      </c>
      <c r="C21" s="11">
        <v>251</v>
      </c>
      <c r="D21" s="4">
        <f t="shared" si="0"/>
        <v>2.0212594620711871E-2</v>
      </c>
      <c r="E21" s="4">
        <f t="shared" si="1"/>
        <v>7.7475205590208485E-2</v>
      </c>
      <c r="F21" s="4">
        <f t="shared" si="2"/>
        <v>229</v>
      </c>
      <c r="G21" s="4">
        <f>F21*Variables_Weighted!$C$8</f>
        <v>31.8055555581</v>
      </c>
      <c r="I21">
        <f t="shared" si="3"/>
        <v>26</v>
      </c>
    </row>
    <row r="22" spans="1:9" ht="15" thickBot="1">
      <c r="A22" s="2" t="s">
        <v>18</v>
      </c>
      <c r="B22" s="11">
        <v>585</v>
      </c>
      <c r="C22" s="11">
        <v>14</v>
      </c>
      <c r="D22" s="4">
        <f t="shared" si="0"/>
        <v>2.3931623931623933E-2</v>
      </c>
      <c r="E22" s="4">
        <f t="shared" si="1"/>
        <v>0.10674527663101761</v>
      </c>
      <c r="F22" s="4">
        <f t="shared" si="2"/>
        <v>190</v>
      </c>
      <c r="G22" s="4">
        <f>F22*Variables_Weighted!$C$8</f>
        <v>26.388888891000001</v>
      </c>
      <c r="I22">
        <f t="shared" si="3"/>
        <v>65</v>
      </c>
    </row>
    <row r="23" spans="1:9" ht="15" thickBot="1">
      <c r="A23" s="2" t="s">
        <v>19</v>
      </c>
      <c r="B23" s="10">
        <v>18697</v>
      </c>
      <c r="C23" s="11">
        <v>454</v>
      </c>
      <c r="D23" s="4">
        <f t="shared" si="0"/>
        <v>2.4281970369578007E-2</v>
      </c>
      <c r="E23" s="4">
        <f t="shared" si="1"/>
        <v>0.10950262653888787</v>
      </c>
      <c r="F23" s="4">
        <f t="shared" si="2"/>
        <v>183</v>
      </c>
      <c r="G23" s="4">
        <f>F23*Variables_Weighted!$C$8</f>
        <v>25.4166666687</v>
      </c>
      <c r="I23">
        <f t="shared" si="3"/>
        <v>72</v>
      </c>
    </row>
    <row r="24" spans="1:9" ht="15" thickBot="1">
      <c r="A24" s="2" t="s">
        <v>20</v>
      </c>
      <c r="B24" s="10">
        <v>92035</v>
      </c>
      <c r="C24" s="11">
        <v>2864</v>
      </c>
      <c r="D24" s="4">
        <f t="shared" si="0"/>
        <v>3.1118596186233499E-2</v>
      </c>
      <c r="E24" s="4">
        <f t="shared" si="1"/>
        <v>0.16330928053480948</v>
      </c>
      <c r="F24" s="4">
        <f t="shared" si="2"/>
        <v>86</v>
      </c>
      <c r="G24" s="4">
        <f>F24*Variables_Weighted!$C$8</f>
        <v>11.9444444454</v>
      </c>
      <c r="I24">
        <f t="shared" si="3"/>
        <v>169</v>
      </c>
    </row>
    <row r="25" spans="1:9" ht="15" thickBot="1">
      <c r="A25" s="2" t="s">
        <v>21</v>
      </c>
      <c r="B25" s="10">
        <v>388181</v>
      </c>
      <c r="C25" s="11">
        <v>15267</v>
      </c>
      <c r="D25" s="4">
        <f t="shared" si="0"/>
        <v>3.9329591092814947E-2</v>
      </c>
      <c r="E25" s="4">
        <f t="shared" si="1"/>
        <v>0.22793270351407616</v>
      </c>
      <c r="F25" s="4">
        <f t="shared" si="2"/>
        <v>37</v>
      </c>
      <c r="G25" s="4">
        <f>F25*Variables_Weighted!$C$8</f>
        <v>5.1388888893000004</v>
      </c>
      <c r="I25">
        <f t="shared" si="3"/>
        <v>218</v>
      </c>
    </row>
    <row r="26" spans="1:9" ht="15" thickBot="1">
      <c r="A26" s="2" t="s">
        <v>22</v>
      </c>
      <c r="B26" s="10">
        <v>242014</v>
      </c>
      <c r="C26" s="11">
        <v>6233</v>
      </c>
      <c r="D26" s="4">
        <f t="shared" si="0"/>
        <v>2.5754708405298869E-2</v>
      </c>
      <c r="E26" s="4">
        <f t="shared" si="1"/>
        <v>0.12109359378498351</v>
      </c>
      <c r="F26" s="4">
        <f t="shared" si="2"/>
        <v>158</v>
      </c>
      <c r="G26" s="4">
        <f>F26*Variables_Weighted!$C$8</f>
        <v>21.944444446200002</v>
      </c>
      <c r="I26">
        <f t="shared" si="3"/>
        <v>97</v>
      </c>
    </row>
    <row r="27" spans="1:9" ht="15" thickBot="1">
      <c r="A27" s="2" t="s">
        <v>23</v>
      </c>
      <c r="B27" s="10">
        <v>9343</v>
      </c>
      <c r="C27" s="11">
        <v>272</v>
      </c>
      <c r="D27" s="4">
        <f t="shared" si="0"/>
        <v>2.9112704698704913E-2</v>
      </c>
      <c r="E27" s="4">
        <f t="shared" si="1"/>
        <v>0.14752220777153585</v>
      </c>
      <c r="F27" s="4">
        <f t="shared" si="2"/>
        <v>108</v>
      </c>
      <c r="G27" s="4">
        <f>F27*Variables_Weighted!$C$8</f>
        <v>15.0000000012</v>
      </c>
      <c r="I27">
        <f t="shared" si="3"/>
        <v>147</v>
      </c>
    </row>
    <row r="28" spans="1:9" ht="15" thickBot="1">
      <c r="A28" s="2" t="s">
        <v>24</v>
      </c>
      <c r="B28" s="10">
        <v>1431</v>
      </c>
      <c r="C28" s="11">
        <v>27</v>
      </c>
      <c r="D28" s="4">
        <f t="shared" si="0"/>
        <v>1.8867924528301886E-2</v>
      </c>
      <c r="E28" s="4">
        <f t="shared" si="1"/>
        <v>6.6892178181467976E-2</v>
      </c>
      <c r="F28" s="4">
        <f t="shared" si="2"/>
        <v>238</v>
      </c>
      <c r="G28" s="4">
        <f>F28*Variables_Weighted!$C$8</f>
        <v>33.055555558199998</v>
      </c>
      <c r="I28">
        <f t="shared" si="3"/>
        <v>16</v>
      </c>
    </row>
    <row r="29" spans="1:9" ht="15" thickBot="1">
      <c r="A29" s="2" t="s">
        <v>25</v>
      </c>
      <c r="B29" s="10">
        <v>6906</v>
      </c>
      <c r="C29" s="11">
        <v>278</v>
      </c>
      <c r="D29" s="4">
        <f t="shared" si="0"/>
        <v>4.0254850854329567E-2</v>
      </c>
      <c r="E29" s="4">
        <f t="shared" si="1"/>
        <v>0.23521482384350517</v>
      </c>
      <c r="F29" s="4">
        <f t="shared" si="2"/>
        <v>34</v>
      </c>
      <c r="G29" s="4">
        <f>F29*Variables_Weighted!$C$8</f>
        <v>4.7222222226000001</v>
      </c>
      <c r="I29">
        <f t="shared" si="3"/>
        <v>221</v>
      </c>
    </row>
    <row r="30" spans="1:9" ht="15" thickBot="1">
      <c r="A30" s="2" t="s">
        <v>26</v>
      </c>
      <c r="B30" s="10">
        <v>38373</v>
      </c>
      <c r="C30" s="11">
        <v>992</v>
      </c>
      <c r="D30" s="4">
        <f t="shared" si="0"/>
        <v>2.5851510176426132E-2</v>
      </c>
      <c r="E30" s="4">
        <f t="shared" si="1"/>
        <v>0.12185545783092087</v>
      </c>
      <c r="F30" s="4">
        <f t="shared" si="2"/>
        <v>157</v>
      </c>
      <c r="G30" s="4">
        <f>F30*Variables_Weighted!$C$8</f>
        <v>21.8055555573</v>
      </c>
      <c r="I30">
        <f t="shared" si="3"/>
        <v>98</v>
      </c>
    </row>
    <row r="31" spans="1:9" ht="15" thickBot="1">
      <c r="A31" s="2" t="s">
        <v>27</v>
      </c>
      <c r="B31" s="10">
        <v>18657</v>
      </c>
      <c r="C31" s="11">
        <v>519</v>
      </c>
      <c r="D31" s="4">
        <f t="shared" si="0"/>
        <v>2.7817977166747065E-2</v>
      </c>
      <c r="E31" s="4">
        <f t="shared" si="1"/>
        <v>0.13733224591033077</v>
      </c>
      <c r="F31" s="4">
        <f t="shared" si="2"/>
        <v>127</v>
      </c>
      <c r="G31" s="4">
        <f>F31*Variables_Weighted!$C$8</f>
        <v>17.638888890300002</v>
      </c>
      <c r="I31">
        <f t="shared" si="3"/>
        <v>128</v>
      </c>
    </row>
    <row r="32" spans="1:9" ht="15" thickBot="1">
      <c r="A32" s="2" t="s">
        <v>28</v>
      </c>
      <c r="B32" s="10">
        <v>52502</v>
      </c>
      <c r="C32" s="11">
        <v>1119</v>
      </c>
      <c r="D32" s="4">
        <f t="shared" si="0"/>
        <v>2.1313473772427718E-2</v>
      </c>
      <c r="E32" s="4">
        <f t="shared" si="1"/>
        <v>8.6139512398311094E-2</v>
      </c>
      <c r="F32" s="4">
        <f t="shared" si="2"/>
        <v>220</v>
      </c>
      <c r="G32" s="4">
        <f>F32*Variables_Weighted!$C$8</f>
        <v>30.555555558000002</v>
      </c>
      <c r="I32">
        <f t="shared" si="3"/>
        <v>35</v>
      </c>
    </row>
    <row r="33" spans="1:9" ht="15" thickBot="1">
      <c r="A33" s="2" t="s">
        <v>29</v>
      </c>
      <c r="B33" s="10">
        <v>47848</v>
      </c>
      <c r="C33" s="11">
        <v>1226</v>
      </c>
      <c r="D33" s="4">
        <f t="shared" si="0"/>
        <v>2.5622805550911218E-2</v>
      </c>
      <c r="E33" s="4">
        <f t="shared" si="1"/>
        <v>0.12005547184626042</v>
      </c>
      <c r="F33" s="4">
        <f t="shared" si="2"/>
        <v>159</v>
      </c>
      <c r="G33" s="4">
        <f>F33*Variables_Weighted!$C$8</f>
        <v>22.083333335100001</v>
      </c>
      <c r="I33">
        <f t="shared" si="3"/>
        <v>96</v>
      </c>
    </row>
    <row r="34" spans="1:9" ht="15" thickBot="1">
      <c r="A34" s="2" t="s">
        <v>30</v>
      </c>
      <c r="B34" s="10">
        <v>19706</v>
      </c>
      <c r="C34" s="11">
        <v>699</v>
      </c>
      <c r="D34" s="4">
        <f t="shared" si="0"/>
        <v>3.5471430021313304E-2</v>
      </c>
      <c r="E34" s="4">
        <f t="shared" si="1"/>
        <v>0.1975676164956997</v>
      </c>
      <c r="F34" s="4">
        <f t="shared" si="2"/>
        <v>57</v>
      </c>
      <c r="G34" s="4">
        <f>F34*Variables_Weighted!$C$8</f>
        <v>7.9166666673000003</v>
      </c>
      <c r="I34">
        <f t="shared" si="3"/>
        <v>198</v>
      </c>
    </row>
    <row r="35" spans="1:9" ht="15" thickBot="1">
      <c r="A35" s="2" t="s">
        <v>31</v>
      </c>
      <c r="B35" s="10">
        <v>14210</v>
      </c>
      <c r="C35" s="11">
        <v>325</v>
      </c>
      <c r="D35" s="4">
        <f t="shared" si="0"/>
        <v>2.287121745249824E-2</v>
      </c>
      <c r="E35" s="4">
        <f t="shared" si="1"/>
        <v>9.8399504016353417E-2</v>
      </c>
      <c r="F35" s="4">
        <f t="shared" si="2"/>
        <v>199</v>
      </c>
      <c r="G35" s="4">
        <f>F35*Variables_Weighted!$C$8</f>
        <v>27.638888891100002</v>
      </c>
      <c r="I35">
        <f t="shared" si="3"/>
        <v>56</v>
      </c>
    </row>
    <row r="36" spans="1:9" ht="15" thickBot="1">
      <c r="A36" s="2" t="s">
        <v>32</v>
      </c>
      <c r="B36" s="10">
        <v>425208</v>
      </c>
      <c r="C36" s="11">
        <v>17219</v>
      </c>
      <c r="D36" s="4">
        <f t="shared" si="0"/>
        <v>4.0495475155688507E-2</v>
      </c>
      <c r="E36" s="4">
        <f t="shared" si="1"/>
        <v>0.23710862187684037</v>
      </c>
      <c r="F36" s="4">
        <f t="shared" si="2"/>
        <v>32</v>
      </c>
      <c r="G36" s="4">
        <f>F36*Variables_Weighted!$C$8</f>
        <v>4.4444444448000002</v>
      </c>
      <c r="I36">
        <f t="shared" si="3"/>
        <v>223</v>
      </c>
    </row>
    <row r="37" spans="1:9" ht="15" thickBot="1">
      <c r="A37" s="2" t="s">
        <v>33</v>
      </c>
      <c r="B37" s="10">
        <v>12716</v>
      </c>
      <c r="C37" s="11">
        <v>369</v>
      </c>
      <c r="D37" s="4">
        <f t="shared" si="0"/>
        <v>2.9018559295375904E-2</v>
      </c>
      <c r="E37" s="4">
        <f t="shared" si="1"/>
        <v>0.14678125027611619</v>
      </c>
      <c r="F37" s="4">
        <f t="shared" si="2"/>
        <v>109</v>
      </c>
      <c r="G37" s="4">
        <f>F37*Variables_Weighted!$C$8</f>
        <v>15.1388888901</v>
      </c>
      <c r="I37">
        <f t="shared" si="3"/>
        <v>146</v>
      </c>
    </row>
    <row r="38" spans="1:9" ht="15" thickBot="1">
      <c r="A38" s="2" t="s">
        <v>34</v>
      </c>
      <c r="B38" s="10">
        <v>5784</v>
      </c>
      <c r="C38" s="11">
        <v>122</v>
      </c>
      <c r="D38" s="4">
        <f t="shared" si="0"/>
        <v>2.1092669432918397E-2</v>
      </c>
      <c r="E38" s="4">
        <f t="shared" si="1"/>
        <v>8.440170444810384E-2</v>
      </c>
      <c r="F38" s="4">
        <f t="shared" si="2"/>
        <v>225</v>
      </c>
      <c r="G38" s="4">
        <f>F38*Variables_Weighted!$C$8</f>
        <v>31.250000002500002</v>
      </c>
      <c r="I38">
        <f t="shared" si="3"/>
        <v>30</v>
      </c>
    </row>
    <row r="39" spans="1:9" ht="15" thickBot="1">
      <c r="A39" s="2" t="s">
        <v>35</v>
      </c>
      <c r="B39" s="10">
        <v>28539</v>
      </c>
      <c r="C39" s="11">
        <v>970</v>
      </c>
      <c r="D39" s="4">
        <f t="shared" si="0"/>
        <v>3.3988577034934651E-2</v>
      </c>
      <c r="E39" s="4">
        <f t="shared" si="1"/>
        <v>0.18589704102402244</v>
      </c>
      <c r="F39" s="4">
        <f t="shared" si="2"/>
        <v>68</v>
      </c>
      <c r="G39" s="4">
        <f>F39*Variables_Weighted!$C$8</f>
        <v>9.4444444452000003</v>
      </c>
      <c r="I39">
        <f t="shared" si="3"/>
        <v>187</v>
      </c>
    </row>
    <row r="40" spans="1:9" ht="15" thickBot="1">
      <c r="A40" s="2" t="s">
        <v>36</v>
      </c>
      <c r="B40" s="10">
        <v>7298</v>
      </c>
      <c r="C40" s="11">
        <v>120</v>
      </c>
      <c r="D40" s="4">
        <f t="shared" si="0"/>
        <v>1.6442861057824061E-2</v>
      </c>
      <c r="E40" s="4">
        <f t="shared" si="1"/>
        <v>4.7806074221198473E-2</v>
      </c>
      <c r="F40" s="4">
        <f t="shared" si="2"/>
        <v>250</v>
      </c>
      <c r="G40" s="4">
        <f>F40*Variables_Weighted!$C$8</f>
        <v>34.722222225000003</v>
      </c>
      <c r="I40">
        <f t="shared" si="3"/>
        <v>5</v>
      </c>
    </row>
    <row r="41" spans="1:9" ht="15" thickBot="1">
      <c r="A41" s="2" t="s">
        <v>37</v>
      </c>
      <c r="B41" s="10">
        <v>51288</v>
      </c>
      <c r="C41" s="11">
        <v>1892</v>
      </c>
      <c r="D41" s="4">
        <f t="shared" si="0"/>
        <v>3.688972079238808E-2</v>
      </c>
      <c r="E41" s="4">
        <f t="shared" si="1"/>
        <v>0.20873006458506468</v>
      </c>
      <c r="F41" s="4">
        <f t="shared" si="2"/>
        <v>50</v>
      </c>
      <c r="G41" s="4">
        <f>F41*Variables_Weighted!$C$8</f>
        <v>6.9444444450000002</v>
      </c>
      <c r="I41">
        <f t="shared" si="3"/>
        <v>205</v>
      </c>
    </row>
    <row r="42" spans="1:9" ht="15" thickBot="1">
      <c r="A42" s="2" t="s">
        <v>38</v>
      </c>
      <c r="B42" s="10">
        <v>51645</v>
      </c>
      <c r="C42" s="11">
        <v>1679</v>
      </c>
      <c r="D42" s="4">
        <f t="shared" si="0"/>
        <v>3.2510407590279795E-2</v>
      </c>
      <c r="E42" s="4">
        <f t="shared" si="1"/>
        <v>0.17426332667591196</v>
      </c>
      <c r="F42" s="4">
        <f t="shared" si="2"/>
        <v>76</v>
      </c>
      <c r="G42" s="4">
        <f>F42*Variables_Weighted!$C$8</f>
        <v>10.5555555564</v>
      </c>
      <c r="I42">
        <f t="shared" si="3"/>
        <v>179</v>
      </c>
    </row>
    <row r="43" spans="1:9" ht="15" thickBot="1">
      <c r="A43" s="2" t="s">
        <v>39</v>
      </c>
      <c r="B43" s="10">
        <v>6809</v>
      </c>
      <c r="C43" s="11">
        <v>114</v>
      </c>
      <c r="D43" s="4">
        <f t="shared" si="0"/>
        <v>1.6742546629461008E-2</v>
      </c>
      <c r="E43" s="4">
        <f t="shared" si="1"/>
        <v>5.0164705261287725E-2</v>
      </c>
      <c r="F43" s="4">
        <f t="shared" si="2"/>
        <v>249</v>
      </c>
      <c r="G43" s="4">
        <f>F43*Variables_Weighted!$C$8</f>
        <v>34.583333336100004</v>
      </c>
      <c r="I43">
        <f t="shared" si="3"/>
        <v>6</v>
      </c>
    </row>
    <row r="44" spans="1:9" ht="15" thickBot="1">
      <c r="A44" s="2" t="s">
        <v>40</v>
      </c>
      <c r="B44" s="10">
        <v>10486</v>
      </c>
      <c r="C44" s="11">
        <v>265</v>
      </c>
      <c r="D44" s="4">
        <f t="shared" si="0"/>
        <v>2.5271790959374405E-2</v>
      </c>
      <c r="E44" s="4">
        <f t="shared" si="1"/>
        <v>0.11729286333427656</v>
      </c>
      <c r="F44" s="4">
        <f t="shared" si="2"/>
        <v>166</v>
      </c>
      <c r="G44" s="4">
        <f>F44*Variables_Weighted!$C$8</f>
        <v>23.055555557400002</v>
      </c>
      <c r="I44">
        <f t="shared" si="3"/>
        <v>89</v>
      </c>
    </row>
    <row r="45" spans="1:9" ht="15" thickBot="1">
      <c r="A45" s="2" t="s">
        <v>41</v>
      </c>
      <c r="B45" s="10">
        <v>2526</v>
      </c>
      <c r="C45" s="11">
        <v>79</v>
      </c>
      <c r="D45" s="4">
        <f t="shared" si="0"/>
        <v>3.1274742676167852E-2</v>
      </c>
      <c r="E45" s="4">
        <f t="shared" si="1"/>
        <v>0.16453820842729511</v>
      </c>
      <c r="F45" s="4">
        <f t="shared" si="2"/>
        <v>84</v>
      </c>
      <c r="G45" s="4">
        <f>F45*Variables_Weighted!$C$8</f>
        <v>11.666666667600001</v>
      </c>
      <c r="I45">
        <f t="shared" si="3"/>
        <v>171</v>
      </c>
    </row>
    <row r="46" spans="1:9" ht="15" thickBot="1">
      <c r="A46" s="2" t="s">
        <v>42</v>
      </c>
      <c r="B46" s="10">
        <v>3333</v>
      </c>
      <c r="C46" s="11">
        <v>76</v>
      </c>
      <c r="D46" s="4">
        <f t="shared" si="0"/>
        <v>2.2802280228022803E-2</v>
      </c>
      <c r="E46" s="4">
        <f t="shared" si="1"/>
        <v>9.7856943770368868E-2</v>
      </c>
      <c r="F46" s="4">
        <f t="shared" si="2"/>
        <v>202</v>
      </c>
      <c r="G46" s="4">
        <f>F46*Variables_Weighted!$C$8</f>
        <v>28.055555557800002</v>
      </c>
      <c r="I46">
        <f t="shared" si="3"/>
        <v>53</v>
      </c>
    </row>
    <row r="47" spans="1:9" ht="15" thickBot="1">
      <c r="A47" s="2" t="s">
        <v>43</v>
      </c>
      <c r="B47" s="10">
        <v>7850</v>
      </c>
      <c r="C47" s="11">
        <v>213</v>
      </c>
      <c r="D47" s="4">
        <f t="shared" si="0"/>
        <v>2.7133757961783439E-2</v>
      </c>
      <c r="E47" s="4">
        <f t="shared" si="1"/>
        <v>0.13194719968926194</v>
      </c>
      <c r="F47" s="4">
        <f t="shared" si="2"/>
        <v>136</v>
      </c>
      <c r="G47" s="4">
        <f>F47*Variables_Weighted!$C$8</f>
        <v>18.888888890400001</v>
      </c>
      <c r="I47">
        <f t="shared" si="3"/>
        <v>119</v>
      </c>
    </row>
    <row r="48" spans="1:9" ht="15" thickBot="1">
      <c r="A48" s="2" t="s">
        <v>44</v>
      </c>
      <c r="B48" s="10">
        <v>1158696</v>
      </c>
      <c r="C48" s="11">
        <v>36006</v>
      </c>
      <c r="D48" s="4">
        <f t="shared" si="0"/>
        <v>3.1074587294682987E-2</v>
      </c>
      <c r="E48" s="4">
        <f t="shared" si="1"/>
        <v>0.16296291505220056</v>
      </c>
      <c r="F48" s="4">
        <f t="shared" si="2"/>
        <v>87</v>
      </c>
      <c r="G48" s="4">
        <f>F48*Variables_Weighted!$C$8</f>
        <v>12.083333334300001</v>
      </c>
      <c r="I48">
        <f t="shared" si="3"/>
        <v>168</v>
      </c>
    </row>
    <row r="49" spans="1:9" ht="15" thickBot="1">
      <c r="A49" s="2" t="s">
        <v>45</v>
      </c>
      <c r="B49" s="10">
        <v>2568</v>
      </c>
      <c r="C49" s="11">
        <v>46</v>
      </c>
      <c r="D49" s="4">
        <f t="shared" si="0"/>
        <v>1.791277258566978E-2</v>
      </c>
      <c r="E49" s="4">
        <f t="shared" si="1"/>
        <v>5.9374795854424081E-2</v>
      </c>
      <c r="F49" s="4">
        <f t="shared" si="2"/>
        <v>241</v>
      </c>
      <c r="G49" s="4">
        <f>F49*Variables_Weighted!$C$8</f>
        <v>33.472222224900001</v>
      </c>
      <c r="I49">
        <f t="shared" si="3"/>
        <v>14</v>
      </c>
    </row>
    <row r="50" spans="1:9" ht="15" thickBot="1">
      <c r="A50" s="2" t="s">
        <v>46</v>
      </c>
      <c r="B50" s="10">
        <v>20754</v>
      </c>
      <c r="C50" s="11">
        <v>538</v>
      </c>
      <c r="D50" s="4">
        <f t="shared" si="0"/>
        <v>2.5922713693745783E-2</v>
      </c>
      <c r="E50" s="4">
        <f t="shared" si="1"/>
        <v>0.12241585460009573</v>
      </c>
      <c r="F50" s="4">
        <f t="shared" si="2"/>
        <v>156</v>
      </c>
      <c r="G50" s="4">
        <f>F50*Variables_Weighted!$C$8</f>
        <v>21.666666668400001</v>
      </c>
      <c r="I50">
        <f t="shared" si="3"/>
        <v>99</v>
      </c>
    </row>
    <row r="51" spans="1:9" ht="15" thickBot="1">
      <c r="A51" s="2" t="s">
        <v>47</v>
      </c>
      <c r="B51" s="10">
        <v>184642</v>
      </c>
      <c r="C51" s="11">
        <v>4639</v>
      </c>
      <c r="D51" s="4">
        <f t="shared" si="0"/>
        <v>2.5124294580864591E-2</v>
      </c>
      <c r="E51" s="4">
        <f t="shared" si="1"/>
        <v>0.11613201486648496</v>
      </c>
      <c r="F51" s="4">
        <f t="shared" si="2"/>
        <v>171</v>
      </c>
      <c r="G51" s="4">
        <f>F51*Variables_Weighted!$C$8</f>
        <v>23.750000001900002</v>
      </c>
      <c r="I51">
        <f t="shared" si="3"/>
        <v>84</v>
      </c>
    </row>
    <row r="52" spans="1:9" ht="15" thickBot="1">
      <c r="A52" s="2" t="s">
        <v>48</v>
      </c>
      <c r="B52" s="10">
        <v>13878</v>
      </c>
      <c r="C52" s="11">
        <v>309</v>
      </c>
      <c r="D52" s="4">
        <f t="shared" si="0"/>
        <v>2.2265456117596196E-2</v>
      </c>
      <c r="E52" s="4">
        <f t="shared" si="1"/>
        <v>9.3631948876539292E-2</v>
      </c>
      <c r="F52" s="4">
        <f t="shared" si="2"/>
        <v>209</v>
      </c>
      <c r="G52" s="4">
        <f>F52*Variables_Weighted!$C$8</f>
        <v>29.027777780100003</v>
      </c>
      <c r="I52">
        <f t="shared" si="3"/>
        <v>46</v>
      </c>
    </row>
    <row r="53" spans="1:9" ht="15" thickBot="1">
      <c r="A53" s="2" t="s">
        <v>49</v>
      </c>
      <c r="B53" s="10">
        <v>3340</v>
      </c>
      <c r="C53" s="11">
        <v>59</v>
      </c>
      <c r="D53" s="4">
        <f t="shared" si="0"/>
        <v>1.7664670658682633E-2</v>
      </c>
      <c r="E53" s="4">
        <f t="shared" si="1"/>
        <v>5.7422146272725974E-2</v>
      </c>
      <c r="F53" s="4">
        <f t="shared" si="2"/>
        <v>243</v>
      </c>
      <c r="G53" s="4">
        <f>F53*Variables_Weighted!$C$8</f>
        <v>33.750000002699998</v>
      </c>
      <c r="I53">
        <f t="shared" si="3"/>
        <v>12</v>
      </c>
    </row>
    <row r="54" spans="1:9" ht="15" thickBot="1">
      <c r="A54" s="2" t="s">
        <v>50</v>
      </c>
      <c r="B54" s="10">
        <v>43050</v>
      </c>
      <c r="C54" s="11">
        <v>1369</v>
      </c>
      <c r="D54" s="4">
        <f t="shared" si="0"/>
        <v>3.1800232288037168E-2</v>
      </c>
      <c r="E54" s="4">
        <f t="shared" si="1"/>
        <v>0.1686739968238781</v>
      </c>
      <c r="F54" s="4">
        <f t="shared" si="2"/>
        <v>80</v>
      </c>
      <c r="G54" s="4">
        <f>F54*Variables_Weighted!$C$8</f>
        <v>11.111111112</v>
      </c>
      <c r="I54">
        <f t="shared" si="3"/>
        <v>175</v>
      </c>
    </row>
    <row r="55" spans="1:9" ht="15" thickBot="1">
      <c r="A55" s="2" t="s">
        <v>51</v>
      </c>
      <c r="B55" s="10">
        <v>85057</v>
      </c>
      <c r="C55" s="11">
        <v>1573</v>
      </c>
      <c r="D55" s="4">
        <f t="shared" si="0"/>
        <v>1.8493480842258721E-2</v>
      </c>
      <c r="E55" s="4">
        <f t="shared" si="1"/>
        <v>6.3945174440704772E-2</v>
      </c>
      <c r="F55" s="4">
        <f t="shared" si="2"/>
        <v>240</v>
      </c>
      <c r="G55" s="4">
        <f>F55*Variables_Weighted!$C$8</f>
        <v>33.333333336000003</v>
      </c>
      <c r="I55">
        <f t="shared" si="3"/>
        <v>15</v>
      </c>
    </row>
    <row r="56" spans="1:9" ht="15" thickBot="1">
      <c r="A56" s="2" t="s">
        <v>52</v>
      </c>
      <c r="B56" s="10">
        <v>1307</v>
      </c>
      <c r="C56" s="11">
        <v>28</v>
      </c>
      <c r="D56" s="4">
        <f t="shared" si="0"/>
        <v>2.1423106350420811E-2</v>
      </c>
      <c r="E56" s="4">
        <f t="shared" si="1"/>
        <v>8.7002359415092975E-2</v>
      </c>
      <c r="F56" s="4">
        <f t="shared" si="2"/>
        <v>217</v>
      </c>
      <c r="G56" s="4">
        <f>F56*Variables_Weighted!$C$8</f>
        <v>30.138888891300002</v>
      </c>
      <c r="I56">
        <f t="shared" si="3"/>
        <v>38</v>
      </c>
    </row>
    <row r="57" spans="1:9" ht="15" thickBot="1">
      <c r="A57" s="2" t="s">
        <v>53</v>
      </c>
      <c r="B57" s="10">
        <v>4546</v>
      </c>
      <c r="C57" s="11">
        <v>221</v>
      </c>
      <c r="D57" s="4">
        <f t="shared" si="0"/>
        <v>4.8614166300043997E-2</v>
      </c>
      <c r="E57" s="4">
        <f t="shared" si="1"/>
        <v>0.30100558172505276</v>
      </c>
      <c r="F57" s="4">
        <f t="shared" si="2"/>
        <v>16</v>
      </c>
      <c r="G57" s="4">
        <f>F57*Variables_Weighted!$C$8</f>
        <v>2.2222222224000001</v>
      </c>
      <c r="I57">
        <f t="shared" si="3"/>
        <v>239</v>
      </c>
    </row>
    <row r="58" spans="1:9" ht="15" thickBot="1">
      <c r="A58" s="2" t="s">
        <v>54</v>
      </c>
      <c r="B58" s="10">
        <v>2943</v>
      </c>
      <c r="C58" s="11">
        <v>138</v>
      </c>
      <c r="D58" s="4">
        <f t="shared" si="0"/>
        <v>4.6890927624872576E-2</v>
      </c>
      <c r="E58" s="4">
        <f t="shared" si="1"/>
        <v>0.28744308618500891</v>
      </c>
      <c r="F58" s="4">
        <f t="shared" si="2"/>
        <v>19</v>
      </c>
      <c r="G58" s="4">
        <f>F58*Variables_Weighted!$C$8</f>
        <v>2.6388888891</v>
      </c>
      <c r="I58">
        <f t="shared" si="3"/>
        <v>236</v>
      </c>
    </row>
    <row r="59" spans="1:9" ht="15" thickBot="1">
      <c r="A59" s="2" t="s">
        <v>55</v>
      </c>
      <c r="B59" s="10">
        <v>4998</v>
      </c>
      <c r="C59" s="11">
        <v>124</v>
      </c>
      <c r="D59" s="4">
        <f t="shared" si="0"/>
        <v>2.4809923969587835E-2</v>
      </c>
      <c r="E59" s="4">
        <f t="shared" si="1"/>
        <v>0.11365780739029901</v>
      </c>
      <c r="F59" s="4">
        <f t="shared" si="2"/>
        <v>176</v>
      </c>
      <c r="G59" s="4">
        <f>F59*Variables_Weighted!$C$8</f>
        <v>24.444444446400002</v>
      </c>
      <c r="I59">
        <f t="shared" si="3"/>
        <v>79</v>
      </c>
    </row>
    <row r="60" spans="1:9" ht="15" thickBot="1">
      <c r="A60" s="2" t="s">
        <v>56</v>
      </c>
      <c r="B60" s="10">
        <v>2155</v>
      </c>
      <c r="C60" s="11">
        <v>75</v>
      </c>
      <c r="D60" s="4">
        <f t="shared" si="0"/>
        <v>3.4802784222737818E-2</v>
      </c>
      <c r="E60" s="4">
        <f t="shared" si="1"/>
        <v>0.19230513847004432</v>
      </c>
      <c r="F60" s="4">
        <f t="shared" si="2"/>
        <v>61</v>
      </c>
      <c r="G60" s="4">
        <f>F60*Variables_Weighted!$C$8</f>
        <v>8.472222222900001</v>
      </c>
      <c r="I60">
        <f t="shared" si="3"/>
        <v>194</v>
      </c>
    </row>
    <row r="61" spans="1:9" ht="15" thickBot="1">
      <c r="A61" s="2" t="s">
        <v>57</v>
      </c>
      <c r="B61" s="10">
        <v>7241</v>
      </c>
      <c r="C61" s="11">
        <v>105</v>
      </c>
      <c r="D61" s="4">
        <f t="shared" si="0"/>
        <v>1.4500759563596189E-2</v>
      </c>
      <c r="E61" s="4">
        <f t="shared" si="1"/>
        <v>3.2521051180987345E-2</v>
      </c>
      <c r="F61" s="4">
        <f t="shared" si="2"/>
        <v>251</v>
      </c>
      <c r="G61" s="4">
        <f>F61*Variables_Weighted!$C$8</f>
        <v>34.861111113900002</v>
      </c>
      <c r="I61">
        <f t="shared" si="3"/>
        <v>4</v>
      </c>
    </row>
    <row r="62" spans="1:9" ht="15" thickBot="1">
      <c r="A62" s="2" t="s">
        <v>58</v>
      </c>
      <c r="B62" s="10">
        <v>2600840</v>
      </c>
      <c r="C62" s="11">
        <v>103841</v>
      </c>
      <c r="D62" s="4">
        <f t="shared" si="0"/>
        <v>3.9925947001737898E-2</v>
      </c>
      <c r="E62" s="4">
        <f t="shared" si="1"/>
        <v>0.23262623463752416</v>
      </c>
      <c r="F62" s="4">
        <f t="shared" si="2"/>
        <v>36</v>
      </c>
      <c r="G62" s="4">
        <f>F62*Variables_Weighted!$C$8</f>
        <v>5.0000000004</v>
      </c>
      <c r="I62">
        <f t="shared" si="3"/>
        <v>219</v>
      </c>
    </row>
    <row r="63" spans="1:9" ht="15" thickBot="1">
      <c r="A63" s="2" t="s">
        <v>59</v>
      </c>
      <c r="B63" s="10">
        <v>12130</v>
      </c>
      <c r="C63" s="11">
        <v>398</v>
      </c>
      <c r="D63" s="4">
        <f t="shared" si="0"/>
        <v>3.2811211871393242E-2</v>
      </c>
      <c r="E63" s="4">
        <f t="shared" si="1"/>
        <v>0.17663076235374772</v>
      </c>
      <c r="F63" s="4">
        <f t="shared" si="2"/>
        <v>72</v>
      </c>
      <c r="G63" s="4">
        <f>F63*Variables_Weighted!$C$8</f>
        <v>10.0000000008</v>
      </c>
      <c r="I63">
        <f t="shared" si="3"/>
        <v>183</v>
      </c>
    </row>
    <row r="64" spans="1:9" ht="15" thickBot="1">
      <c r="A64" s="9" t="s">
        <v>282</v>
      </c>
      <c r="B64" s="12">
        <v>19772</v>
      </c>
      <c r="C64" s="11">
        <v>558</v>
      </c>
      <c r="D64" s="4">
        <f t="shared" si="0"/>
        <v>2.8221727695731336E-2</v>
      </c>
      <c r="E64" s="4">
        <f t="shared" si="1"/>
        <v>0.14050990483102255</v>
      </c>
      <c r="F64" s="4">
        <f t="shared" si="2"/>
        <v>121</v>
      </c>
      <c r="G64" s="4">
        <f>F64*Variables_Weighted!$C$8</f>
        <v>16.8055555569</v>
      </c>
      <c r="I64">
        <f t="shared" si="3"/>
        <v>134</v>
      </c>
    </row>
    <row r="65" spans="1:9" ht="15" thickBot="1">
      <c r="A65" s="9" t="s">
        <v>60</v>
      </c>
      <c r="B65" s="13">
        <v>18377</v>
      </c>
      <c r="C65" s="40">
        <v>310</v>
      </c>
      <c r="D65" s="4">
        <f t="shared" si="0"/>
        <v>1.6868912227240573E-2</v>
      </c>
      <c r="E65" s="4">
        <f t="shared" si="1"/>
        <v>5.1159247039506493E-2</v>
      </c>
      <c r="F65" s="4">
        <f t="shared" si="2"/>
        <v>248</v>
      </c>
      <c r="G65" s="4">
        <f>F65*Variables_Weighted!$C$8</f>
        <v>34.444444447199999</v>
      </c>
      <c r="I65">
        <f t="shared" si="3"/>
        <v>7</v>
      </c>
    </row>
    <row r="66" spans="1:9" ht="15" thickBot="1">
      <c r="A66" s="9" t="s">
        <v>61</v>
      </c>
      <c r="B66" s="13">
        <v>5406</v>
      </c>
      <c r="C66" s="40">
        <v>133</v>
      </c>
      <c r="D66" s="4">
        <f t="shared" si="0"/>
        <v>2.4602293747687753E-2</v>
      </c>
      <c r="E66" s="4">
        <f t="shared" si="1"/>
        <v>0.11202368438744913</v>
      </c>
      <c r="F66" s="4">
        <f t="shared" si="2"/>
        <v>177</v>
      </c>
      <c r="G66" s="4">
        <f>F66*Variables_Weighted!$C$8</f>
        <v>24.583333335300001</v>
      </c>
      <c r="I66">
        <f t="shared" si="3"/>
        <v>78</v>
      </c>
    </row>
    <row r="67" spans="1:9" ht="15" thickBot="1">
      <c r="A67" s="9" t="s">
        <v>62</v>
      </c>
      <c r="B67" s="13">
        <v>977281</v>
      </c>
      <c r="C67" s="40">
        <v>32666</v>
      </c>
      <c r="D67" s="4">
        <f t="shared" si="0"/>
        <v>3.3425391468779195E-2</v>
      </c>
      <c r="E67" s="4">
        <f t="shared" si="1"/>
        <v>0.18146457218540341</v>
      </c>
      <c r="F67" s="4">
        <f t="shared" si="2"/>
        <v>70</v>
      </c>
      <c r="G67" s="4">
        <f>F67*Variables_Weighted!$C$8</f>
        <v>9.7222222230000011</v>
      </c>
      <c r="I67">
        <f t="shared" si="3"/>
        <v>185</v>
      </c>
    </row>
    <row r="68" spans="1:9" ht="15" thickBot="1">
      <c r="A68" s="2" t="s">
        <v>63</v>
      </c>
      <c r="B68" s="10">
        <v>1726</v>
      </c>
      <c r="C68" s="40">
        <v>42</v>
      </c>
      <c r="D68" s="4">
        <f t="shared" si="0"/>
        <v>2.4333719582850522E-2</v>
      </c>
      <c r="E68" s="4">
        <f t="shared" si="1"/>
        <v>0.10990991108067628</v>
      </c>
      <c r="F68" s="4">
        <f t="shared" si="2"/>
        <v>181</v>
      </c>
      <c r="G68" s="4">
        <f>F68*Variables_Weighted!$C$8</f>
        <v>25.138888890900002</v>
      </c>
      <c r="I68">
        <f t="shared" si="3"/>
        <v>74</v>
      </c>
    </row>
    <row r="69" spans="1:9" ht="15" thickBot="1">
      <c r="A69" s="2" t="s">
        <v>64</v>
      </c>
      <c r="B69" s="10">
        <v>8387</v>
      </c>
      <c r="C69" s="11">
        <v>413</v>
      </c>
      <c r="D69" s="4">
        <f t="shared" si="0"/>
        <v>4.9242875879337067E-2</v>
      </c>
      <c r="E69" s="4">
        <f t="shared" si="1"/>
        <v>0.30595374763381583</v>
      </c>
      <c r="F69" s="4">
        <f t="shared" si="2"/>
        <v>14</v>
      </c>
      <c r="G69" s="4">
        <f>F69*Variables_Weighted!$C$8</f>
        <v>1.9444444446000002</v>
      </c>
      <c r="I69">
        <f t="shared" si="3"/>
        <v>241</v>
      </c>
    </row>
    <row r="70" spans="1:9" ht="15" thickBot="1">
      <c r="A70" s="2" t="s">
        <v>65</v>
      </c>
      <c r="B70" s="10">
        <v>3339</v>
      </c>
      <c r="C70" s="11">
        <v>63</v>
      </c>
      <c r="D70" s="4">
        <f t="shared" si="0"/>
        <v>1.8867924528301886E-2</v>
      </c>
      <c r="E70" s="4">
        <f t="shared" si="1"/>
        <v>6.6892178181467976E-2</v>
      </c>
      <c r="F70" s="4">
        <f t="shared" si="2"/>
        <v>238</v>
      </c>
      <c r="G70" s="4">
        <f>F70*Variables_Weighted!$C$8</f>
        <v>33.055555558199998</v>
      </c>
      <c r="I70">
        <f t="shared" si="3"/>
        <v>16</v>
      </c>
    </row>
    <row r="71" spans="1:9" ht="15" thickBot="1">
      <c r="A71" s="2" t="s">
        <v>66</v>
      </c>
      <c r="B71" s="10">
        <v>9888</v>
      </c>
      <c r="C71" s="11">
        <v>589</v>
      </c>
      <c r="D71" s="4">
        <f t="shared" ref="D71:D134" si="4">C71/B71</f>
        <v>5.9567152103559867E-2</v>
      </c>
      <c r="E71" s="4">
        <f t="shared" ref="E71:E134" si="5">(D71-MIN(D$6:D$259))/(MAX(D$6:D$259) - MIN(D$6-D$259))</f>
        <v>0.38720943917710937</v>
      </c>
      <c r="F71" s="4">
        <f t="shared" ref="F71:F134" si="6">RANK(E71,E$6:E$259, 0)</f>
        <v>5</v>
      </c>
      <c r="G71" s="4">
        <f>F71*Variables_Weighted!$C$8</f>
        <v>0.69444444449999998</v>
      </c>
      <c r="I71">
        <f t="shared" ref="I71:I134" si="7">RANK(E71,E$6:E$259,1)</f>
        <v>250</v>
      </c>
    </row>
    <row r="72" spans="1:9" ht="15" thickBot="1">
      <c r="A72" s="2" t="s">
        <v>67</v>
      </c>
      <c r="B72" s="10">
        <v>17944</v>
      </c>
      <c r="C72" s="11">
        <v>497</v>
      </c>
      <c r="D72" s="4">
        <f t="shared" si="4"/>
        <v>2.7697280427998218E-2</v>
      </c>
      <c r="E72" s="4">
        <f t="shared" si="5"/>
        <v>0.1363823200500513</v>
      </c>
      <c r="F72" s="4">
        <f t="shared" si="6"/>
        <v>130</v>
      </c>
      <c r="G72" s="4">
        <f>F72*Variables_Weighted!$C$8</f>
        <v>18.055555557000002</v>
      </c>
      <c r="I72">
        <f t="shared" si="7"/>
        <v>125</v>
      </c>
    </row>
    <row r="73" spans="1:9" ht="15" thickBot="1">
      <c r="A73" s="2" t="s">
        <v>68</v>
      </c>
      <c r="B73" s="10">
        <v>160869</v>
      </c>
      <c r="C73" s="11">
        <v>9116</v>
      </c>
      <c r="D73" s="4">
        <f t="shared" si="4"/>
        <v>5.6667226128091802E-2</v>
      </c>
      <c r="E73" s="4">
        <f t="shared" si="5"/>
        <v>0.36438599998936561</v>
      </c>
      <c r="F73" s="4">
        <f t="shared" si="6"/>
        <v>6</v>
      </c>
      <c r="G73" s="4">
        <f>F73*Variables_Weighted!$C$8</f>
        <v>0.83333333340000004</v>
      </c>
      <c r="I73">
        <f t="shared" si="7"/>
        <v>249</v>
      </c>
    </row>
    <row r="74" spans="1:9" ht="15" thickBot="1">
      <c r="A74" s="2" t="s">
        <v>69</v>
      </c>
      <c r="B74" s="10">
        <v>1422</v>
      </c>
      <c r="C74" s="11">
        <v>44</v>
      </c>
      <c r="D74" s="4">
        <f t="shared" si="4"/>
        <v>3.0942334739803096E-2</v>
      </c>
      <c r="E74" s="4">
        <f t="shared" si="5"/>
        <v>0.16192204084738995</v>
      </c>
      <c r="F74" s="4">
        <f t="shared" si="6"/>
        <v>88</v>
      </c>
      <c r="G74" s="4">
        <f>F74*Variables_Weighted!$C$8</f>
        <v>12.222222223200001</v>
      </c>
      <c r="I74">
        <f t="shared" si="7"/>
        <v>167</v>
      </c>
    </row>
    <row r="75" spans="1:9" ht="15" thickBot="1">
      <c r="A75" s="9" t="s">
        <v>71</v>
      </c>
      <c r="B75" s="13">
        <v>868763</v>
      </c>
      <c r="C75" s="40">
        <v>30094</v>
      </c>
      <c r="D75" s="4">
        <f t="shared" si="4"/>
        <v>3.4640057184755796E-2</v>
      </c>
      <c r="E75" s="4">
        <f t="shared" si="5"/>
        <v>0.1910244193458312</v>
      </c>
      <c r="F75" s="4">
        <f t="shared" si="6"/>
        <v>63</v>
      </c>
      <c r="G75" s="4">
        <f>F75*Variables_Weighted!$C$8</f>
        <v>8.7500000007000001</v>
      </c>
      <c r="I75">
        <f t="shared" si="7"/>
        <v>192</v>
      </c>
    </row>
    <row r="76" spans="1:9" ht="15" thickBot="1">
      <c r="A76" s="9" t="s">
        <v>70</v>
      </c>
      <c r="B76" s="13">
        <v>212182</v>
      </c>
      <c r="C76" s="11">
        <v>5641</v>
      </c>
      <c r="D76" s="4">
        <f t="shared" si="4"/>
        <v>2.6585667021707778E-2</v>
      </c>
      <c r="E76" s="4">
        <f t="shared" si="5"/>
        <v>0.12763353087633608</v>
      </c>
      <c r="F76" s="4">
        <f t="shared" si="6"/>
        <v>140</v>
      </c>
      <c r="G76" s="4">
        <f>F76*Variables_Weighted!$C$8</f>
        <v>19.444444446000002</v>
      </c>
      <c r="I76">
        <f t="shared" si="7"/>
        <v>115</v>
      </c>
    </row>
    <row r="77" spans="1:9" ht="15" thickBot="1">
      <c r="A77" s="2" t="s">
        <v>72</v>
      </c>
      <c r="B77" s="10">
        <v>43895</v>
      </c>
      <c r="C77" s="11">
        <v>1150</v>
      </c>
      <c r="D77" s="4">
        <f t="shared" si="4"/>
        <v>2.619888369973801E-2</v>
      </c>
      <c r="E77" s="4">
        <f t="shared" si="5"/>
        <v>0.1245894098530794</v>
      </c>
      <c r="F77" s="4">
        <f t="shared" si="6"/>
        <v>147</v>
      </c>
      <c r="G77" s="4">
        <f>F77*Variables_Weighted!$C$8</f>
        <v>20.4166666683</v>
      </c>
      <c r="I77">
        <f t="shared" si="7"/>
        <v>108</v>
      </c>
    </row>
    <row r="78" spans="1:9" ht="15" thickBot="1">
      <c r="A78" s="2" t="s">
        <v>73</v>
      </c>
      <c r="B78" s="10">
        <v>17049</v>
      </c>
      <c r="C78" s="11">
        <v>390</v>
      </c>
      <c r="D78" s="4">
        <f t="shared" si="4"/>
        <v>2.2875241949674469E-2</v>
      </c>
      <c r="E78" s="4">
        <f t="shared" si="5"/>
        <v>9.8431178227122912E-2</v>
      </c>
      <c r="F78" s="4">
        <f t="shared" si="6"/>
        <v>198</v>
      </c>
      <c r="G78" s="4">
        <f>F78*Variables_Weighted!$C$8</f>
        <v>27.5000000022</v>
      </c>
      <c r="I78">
        <f t="shared" si="7"/>
        <v>57</v>
      </c>
    </row>
    <row r="79" spans="1:9" ht="15" thickBot="1">
      <c r="A79" s="2" t="s">
        <v>74</v>
      </c>
      <c r="B79" s="10">
        <v>37125</v>
      </c>
      <c r="C79" s="11">
        <v>788</v>
      </c>
      <c r="D79" s="4">
        <f t="shared" si="4"/>
        <v>2.1225589225589224E-2</v>
      </c>
      <c r="E79" s="4">
        <f t="shared" si="5"/>
        <v>8.5447830049423884E-2</v>
      </c>
      <c r="F79" s="4">
        <f t="shared" si="6"/>
        <v>222</v>
      </c>
      <c r="G79" s="4">
        <f>F79*Variables_Weighted!$C$8</f>
        <v>30.833333335800003</v>
      </c>
      <c r="I79">
        <f t="shared" si="7"/>
        <v>33</v>
      </c>
    </row>
    <row r="80" spans="1:9" ht="15" thickBot="1">
      <c r="A80" s="2" t="s">
        <v>75</v>
      </c>
      <c r="B80" s="10">
        <v>24913</v>
      </c>
      <c r="C80" s="11">
        <v>555</v>
      </c>
      <c r="D80" s="4">
        <f t="shared" si="4"/>
        <v>2.2277525789748325E-2</v>
      </c>
      <c r="E80" s="4">
        <f t="shared" si="5"/>
        <v>9.3726941449008547E-2</v>
      </c>
      <c r="F80" s="4">
        <f t="shared" si="6"/>
        <v>208</v>
      </c>
      <c r="G80" s="4">
        <f>F80*Variables_Weighted!$C$8</f>
        <v>28.888888891200001</v>
      </c>
      <c r="I80">
        <f t="shared" si="7"/>
        <v>47</v>
      </c>
    </row>
    <row r="81" spans="1:9" ht="15" thickBot="1">
      <c r="A81" s="2" t="s">
        <v>76</v>
      </c>
      <c r="B81" s="10">
        <v>3622</v>
      </c>
      <c r="C81" s="11">
        <v>72</v>
      </c>
      <c r="D81" s="4">
        <f t="shared" si="4"/>
        <v>1.9878520154610713E-2</v>
      </c>
      <c r="E81" s="4">
        <f t="shared" si="5"/>
        <v>7.4845921834092236E-2</v>
      </c>
      <c r="F81" s="4">
        <f t="shared" si="6"/>
        <v>233</v>
      </c>
      <c r="G81" s="4">
        <f>F81*Variables_Weighted!$C$8</f>
        <v>32.361111113700005</v>
      </c>
      <c r="I81">
        <f t="shared" si="7"/>
        <v>22</v>
      </c>
    </row>
    <row r="82" spans="1:9" ht="15" thickBot="1">
      <c r="A82" s="2" t="s">
        <v>77</v>
      </c>
      <c r="B82" s="10">
        <v>5235</v>
      </c>
      <c r="C82" s="11">
        <v>155</v>
      </c>
      <c r="D82" s="4">
        <f t="shared" si="4"/>
        <v>2.9608404966571154E-2</v>
      </c>
      <c r="E82" s="4">
        <f t="shared" si="5"/>
        <v>0.15142354353482801</v>
      </c>
      <c r="F82" s="4">
        <f t="shared" si="6"/>
        <v>103</v>
      </c>
      <c r="G82" s="4">
        <f>F82*Variables_Weighted!$C$8</f>
        <v>14.3055555567</v>
      </c>
      <c r="I82">
        <f t="shared" si="7"/>
        <v>152</v>
      </c>
    </row>
    <row r="83" spans="1:9" ht="15" thickBot="1">
      <c r="A83" s="2" t="s">
        <v>78</v>
      </c>
      <c r="B83" s="10">
        <v>1057</v>
      </c>
      <c r="C83" s="11">
        <v>24</v>
      </c>
      <c r="D83" s="4">
        <f t="shared" si="4"/>
        <v>2.2705771050141911E-2</v>
      </c>
      <c r="E83" s="4">
        <f t="shared" si="5"/>
        <v>9.7097382536372831E-2</v>
      </c>
      <c r="F83" s="4">
        <f t="shared" si="6"/>
        <v>204</v>
      </c>
      <c r="G83" s="4">
        <f>F83*Variables_Weighted!$C$8</f>
        <v>28.333333335600003</v>
      </c>
      <c r="I83">
        <f t="shared" si="7"/>
        <v>51</v>
      </c>
    </row>
    <row r="84" spans="1:9" ht="15" thickBot="1">
      <c r="A84" s="2" t="s">
        <v>79</v>
      </c>
      <c r="B84" s="10">
        <v>889146</v>
      </c>
      <c r="C84" s="11">
        <v>30538</v>
      </c>
      <c r="D84" s="4">
        <f t="shared" si="4"/>
        <v>3.4345315617457649E-2</v>
      </c>
      <c r="E84" s="4">
        <f t="shared" si="5"/>
        <v>0.1887046993618603</v>
      </c>
      <c r="F84" s="4">
        <f t="shared" si="6"/>
        <v>66</v>
      </c>
      <c r="G84" s="4">
        <f>F84*Variables_Weighted!$C$8</f>
        <v>9.1666666674000012</v>
      </c>
      <c r="I84">
        <f t="shared" si="7"/>
        <v>189</v>
      </c>
    </row>
    <row r="85" spans="1:9" ht="15" thickBot="1">
      <c r="A85" s="2" t="s">
        <v>80</v>
      </c>
      <c r="B85" s="10">
        <v>10618</v>
      </c>
      <c r="C85" s="11">
        <v>257</v>
      </c>
      <c r="D85" s="4">
        <f t="shared" si="4"/>
        <v>2.4204181578451688E-2</v>
      </c>
      <c r="E85" s="4">
        <f t="shared" si="5"/>
        <v>0.10889040134459715</v>
      </c>
      <c r="F85" s="4">
        <f t="shared" si="6"/>
        <v>184</v>
      </c>
      <c r="G85" s="4">
        <f>F85*Variables_Weighted!$C$8</f>
        <v>25.555555557600002</v>
      </c>
      <c r="I85">
        <f t="shared" si="7"/>
        <v>71</v>
      </c>
    </row>
    <row r="86" spans="1:9" ht="15" thickBot="1">
      <c r="A86" s="2" t="s">
        <v>81</v>
      </c>
      <c r="B86" s="10">
        <v>19950</v>
      </c>
      <c r="C86" s="11">
        <v>528</v>
      </c>
      <c r="D86" s="4">
        <f t="shared" si="4"/>
        <v>2.6466165413533835E-2</v>
      </c>
      <c r="E86" s="4">
        <f t="shared" si="5"/>
        <v>0.1266930111147738</v>
      </c>
      <c r="F86" s="4">
        <f t="shared" si="6"/>
        <v>142</v>
      </c>
      <c r="G86" s="4">
        <f>F86*Variables_Weighted!$C$8</f>
        <v>19.722222223799999</v>
      </c>
      <c r="I86">
        <f t="shared" si="7"/>
        <v>113</v>
      </c>
    </row>
    <row r="87" spans="1:9" ht="15" thickBot="1">
      <c r="A87" s="2" t="s">
        <v>82</v>
      </c>
      <c r="B87" s="10">
        <v>17815</v>
      </c>
      <c r="C87" s="11">
        <v>541</v>
      </c>
      <c r="D87" s="4">
        <f t="shared" si="4"/>
        <v>3.0367667695761998E-2</v>
      </c>
      <c r="E87" s="4">
        <f t="shared" si="5"/>
        <v>0.15739920873242347</v>
      </c>
      <c r="F87" s="4">
        <f t="shared" si="6"/>
        <v>93</v>
      </c>
      <c r="G87" s="4">
        <f>F87*Variables_Weighted!$C$8</f>
        <v>12.916666667700001</v>
      </c>
      <c r="I87">
        <f t="shared" si="7"/>
        <v>162</v>
      </c>
    </row>
    <row r="88" spans="1:9" ht="15" thickBot="1">
      <c r="A88" s="2" t="s">
        <v>83</v>
      </c>
      <c r="B88" s="10">
        <v>22181</v>
      </c>
      <c r="C88" s="11">
        <v>543</v>
      </c>
      <c r="D88" s="4">
        <f t="shared" si="4"/>
        <v>2.4480411162706821E-2</v>
      </c>
      <c r="E88" s="4">
        <f t="shared" si="5"/>
        <v>0.11106442549950173</v>
      </c>
      <c r="F88" s="4">
        <f t="shared" si="6"/>
        <v>180</v>
      </c>
      <c r="G88" s="4">
        <f>F88*Variables_Weighted!$C$8</f>
        <v>25.000000002</v>
      </c>
      <c r="I88">
        <f t="shared" si="7"/>
        <v>75</v>
      </c>
    </row>
    <row r="89" spans="1:9" ht="15" thickBot="1">
      <c r="A89" s="2" t="s">
        <v>84</v>
      </c>
      <c r="B89" s="10">
        <v>357117</v>
      </c>
      <c r="C89" s="11">
        <v>14390</v>
      </c>
      <c r="D89" s="4">
        <f t="shared" si="4"/>
        <v>4.0294917352016284E-2</v>
      </c>
      <c r="E89" s="4">
        <f t="shared" si="5"/>
        <v>0.23553016129734175</v>
      </c>
      <c r="F89" s="4">
        <f t="shared" si="6"/>
        <v>33</v>
      </c>
      <c r="G89" s="4">
        <f>F89*Variables_Weighted!$C$8</f>
        <v>4.5833333337000006</v>
      </c>
      <c r="I89">
        <f t="shared" si="7"/>
        <v>222</v>
      </c>
    </row>
    <row r="90" spans="1:9" ht="15" thickBot="1">
      <c r="A90" s="2" t="s">
        <v>85</v>
      </c>
      <c r="B90" s="10">
        <v>6262</v>
      </c>
      <c r="C90" s="11">
        <v>137</v>
      </c>
      <c r="D90" s="4">
        <f t="shared" si="4"/>
        <v>2.1877994251038008E-2</v>
      </c>
      <c r="E90" s="4">
        <f t="shared" si="5"/>
        <v>9.058248746829313E-2</v>
      </c>
      <c r="F90" s="4">
        <f t="shared" si="6"/>
        <v>214</v>
      </c>
      <c r="G90" s="4">
        <f>F90*Variables_Weighted!$C$8</f>
        <v>29.722222224600003</v>
      </c>
      <c r="I90">
        <f t="shared" si="7"/>
        <v>41</v>
      </c>
    </row>
    <row r="91" spans="1:9" ht="15" thickBot="1">
      <c r="A91" s="2" t="s">
        <v>86</v>
      </c>
      <c r="B91" s="10">
        <v>27477</v>
      </c>
      <c r="C91" s="11">
        <v>635</v>
      </c>
      <c r="D91" s="4">
        <f t="shared" si="4"/>
        <v>2.311023765331004E-2</v>
      </c>
      <c r="E91" s="4">
        <f t="shared" si="5"/>
        <v>0.10028067721319335</v>
      </c>
      <c r="F91" s="4">
        <f t="shared" si="6"/>
        <v>197</v>
      </c>
      <c r="G91" s="4">
        <f>F91*Variables_Weighted!$C$8</f>
        <v>27.361111113300002</v>
      </c>
      <c r="I91">
        <f t="shared" si="7"/>
        <v>58</v>
      </c>
    </row>
    <row r="92" spans="1:9" ht="15" thickBot="1">
      <c r="A92" s="2" t="s">
        <v>87</v>
      </c>
      <c r="B92" s="10">
        <v>1164</v>
      </c>
      <c r="C92" s="11">
        <v>29</v>
      </c>
      <c r="D92" s="4">
        <f t="shared" si="4"/>
        <v>2.4914089347079039E-2</v>
      </c>
      <c r="E92" s="4">
        <f t="shared" si="5"/>
        <v>0.11447762561281594</v>
      </c>
      <c r="F92" s="4">
        <f t="shared" si="6"/>
        <v>174</v>
      </c>
      <c r="G92" s="4">
        <f>F92*Variables_Weighted!$C$8</f>
        <v>24.166666668600001</v>
      </c>
      <c r="I92">
        <f t="shared" si="7"/>
        <v>81</v>
      </c>
    </row>
    <row r="93" spans="1:9" ht="15" thickBot="1">
      <c r="A93" s="2" t="s">
        <v>88</v>
      </c>
      <c r="B93" s="10">
        <v>7131</v>
      </c>
      <c r="C93" s="11">
        <v>244</v>
      </c>
      <c r="D93" s="4">
        <f t="shared" si="4"/>
        <v>3.4216799887813773E-2</v>
      </c>
      <c r="E93" s="4">
        <f t="shared" si="5"/>
        <v>0.18769323528829129</v>
      </c>
      <c r="F93" s="4">
        <f t="shared" si="6"/>
        <v>67</v>
      </c>
      <c r="G93" s="4">
        <f>F93*Variables_Weighted!$C$8</f>
        <v>9.3055555562999999</v>
      </c>
      <c r="I93">
        <f t="shared" si="7"/>
        <v>188</v>
      </c>
    </row>
    <row r="94" spans="1:9" ht="15" thickBot="1">
      <c r="A94" s="2" t="s">
        <v>89</v>
      </c>
      <c r="B94" s="10">
        <v>19832</v>
      </c>
      <c r="C94" s="11">
        <v>515</v>
      </c>
      <c r="D94" s="4">
        <f t="shared" si="4"/>
        <v>2.5968132311415894E-2</v>
      </c>
      <c r="E94" s="4">
        <f t="shared" si="5"/>
        <v>0.12277331512396922</v>
      </c>
      <c r="F94" s="4">
        <f t="shared" si="6"/>
        <v>154</v>
      </c>
      <c r="G94" s="4">
        <f>F94*Variables_Weighted!$C$8</f>
        <v>21.388888890600001</v>
      </c>
      <c r="I94">
        <f t="shared" si="7"/>
        <v>101</v>
      </c>
    </row>
    <row r="95" spans="1:9" ht="15" thickBot="1">
      <c r="A95" s="2" t="s">
        <v>90</v>
      </c>
      <c r="B95" s="10">
        <v>21015</v>
      </c>
      <c r="C95" s="11">
        <v>633</v>
      </c>
      <c r="D95" s="4">
        <f t="shared" si="4"/>
        <v>3.0121341898643825E-2</v>
      </c>
      <c r="E95" s="4">
        <f t="shared" si="5"/>
        <v>0.15546053791859635</v>
      </c>
      <c r="F95" s="4">
        <f t="shared" si="6"/>
        <v>97</v>
      </c>
      <c r="G95" s="4">
        <f>F95*Variables_Weighted!$C$8</f>
        <v>13.472222223300001</v>
      </c>
      <c r="I95">
        <f t="shared" si="7"/>
        <v>158</v>
      </c>
    </row>
    <row r="96" spans="1:9" ht="15" thickBot="1">
      <c r="A96" s="2" t="s">
        <v>91</v>
      </c>
      <c r="B96" s="10">
        <v>143131</v>
      </c>
      <c r="C96" s="11">
        <v>3761</v>
      </c>
      <c r="D96" s="4">
        <f t="shared" si="4"/>
        <v>2.6276627704690109E-2</v>
      </c>
      <c r="E96" s="4">
        <f t="shared" si="5"/>
        <v>0.12520128256439902</v>
      </c>
      <c r="F96" s="4">
        <f t="shared" si="6"/>
        <v>145</v>
      </c>
      <c r="G96" s="4">
        <f>F96*Variables_Weighted!$C$8</f>
        <v>20.138888890500002</v>
      </c>
      <c r="I96">
        <f t="shared" si="7"/>
        <v>110</v>
      </c>
    </row>
    <row r="97" spans="1:9" ht="15" thickBot="1">
      <c r="A97" s="2" t="s">
        <v>92</v>
      </c>
      <c r="B97" s="10">
        <v>125443</v>
      </c>
      <c r="C97" s="11">
        <v>4682</v>
      </c>
      <c r="D97" s="4">
        <f t="shared" si="4"/>
        <v>3.7323724719593762E-2</v>
      </c>
      <c r="E97" s="4">
        <f t="shared" si="5"/>
        <v>0.21214582840925059</v>
      </c>
      <c r="F97" s="4">
        <f t="shared" si="6"/>
        <v>45</v>
      </c>
      <c r="G97" s="4">
        <f>F97*Variables_Weighted!$C$8</f>
        <v>6.2500000005</v>
      </c>
      <c r="I97">
        <f t="shared" si="7"/>
        <v>210</v>
      </c>
    </row>
    <row r="98" spans="1:9" ht="15" thickBot="1">
      <c r="A98" s="2" t="s">
        <v>93</v>
      </c>
      <c r="B98" s="10">
        <v>30754</v>
      </c>
      <c r="C98" s="11">
        <v>891</v>
      </c>
      <c r="D98" s="4">
        <f t="shared" si="4"/>
        <v>2.8971841061325356E-2</v>
      </c>
      <c r="E98" s="4">
        <f t="shared" si="5"/>
        <v>0.14641356131342143</v>
      </c>
      <c r="F98" s="4">
        <f t="shared" si="6"/>
        <v>110</v>
      </c>
      <c r="G98" s="4">
        <f>F98*Variables_Weighted!$C$8</f>
        <v>15.277777779000001</v>
      </c>
      <c r="I98">
        <f t="shared" si="7"/>
        <v>145</v>
      </c>
    </row>
    <row r="99" spans="1:9" ht="15" thickBot="1">
      <c r="A99" s="2" t="s">
        <v>94</v>
      </c>
      <c r="B99" s="10">
        <v>182760</v>
      </c>
      <c r="C99" s="11">
        <v>4933</v>
      </c>
      <c r="D99" s="4">
        <f t="shared" si="4"/>
        <v>2.699168308163712E-2</v>
      </c>
      <c r="E99" s="4">
        <f t="shared" si="5"/>
        <v>0.13082902032380345</v>
      </c>
      <c r="F99" s="4">
        <f t="shared" si="6"/>
        <v>137</v>
      </c>
      <c r="G99" s="4">
        <f>F99*Variables_Weighted!$C$8</f>
        <v>19.027777779300003</v>
      </c>
      <c r="I99">
        <f t="shared" si="7"/>
        <v>118</v>
      </c>
    </row>
    <row r="100" spans="1:9" ht="15" thickBot="1">
      <c r="A100" s="2" t="s">
        <v>95</v>
      </c>
      <c r="B100" s="10">
        <v>31827</v>
      </c>
      <c r="C100" s="11">
        <v>799</v>
      </c>
      <c r="D100" s="4">
        <f t="shared" si="4"/>
        <v>2.5104471046595658E-2</v>
      </c>
      <c r="E100" s="4">
        <f t="shared" si="5"/>
        <v>0.11597599666715828</v>
      </c>
      <c r="F100" s="4">
        <f t="shared" si="6"/>
        <v>172</v>
      </c>
      <c r="G100" s="4">
        <f>F100*Variables_Weighted!$C$8</f>
        <v>23.888888890800001</v>
      </c>
      <c r="I100">
        <f t="shared" si="7"/>
        <v>83</v>
      </c>
    </row>
    <row r="101" spans="1:9" ht="15" thickBot="1">
      <c r="A101" s="2" t="s">
        <v>96</v>
      </c>
      <c r="B101" s="10">
        <v>2810</v>
      </c>
      <c r="C101" s="11">
        <v>62</v>
      </c>
      <c r="D101" s="4">
        <f t="shared" si="4"/>
        <v>2.206405693950178E-2</v>
      </c>
      <c r="E101" s="4">
        <f t="shared" si="5"/>
        <v>9.2046866383887899E-2</v>
      </c>
      <c r="F101" s="4">
        <f t="shared" si="6"/>
        <v>213</v>
      </c>
      <c r="G101" s="4">
        <f>F101*Variables_Weighted!$C$8</f>
        <v>29.583333335700001</v>
      </c>
      <c r="I101">
        <f t="shared" si="7"/>
        <v>42</v>
      </c>
    </row>
    <row r="102" spans="1:9" ht="15" thickBot="1">
      <c r="A102" s="2" t="s">
        <v>97</v>
      </c>
      <c r="B102" s="10">
        <v>8298</v>
      </c>
      <c r="C102" s="11">
        <v>170</v>
      </c>
      <c r="D102" s="4">
        <f t="shared" si="4"/>
        <v>2.0486864304651724E-2</v>
      </c>
      <c r="E102" s="4">
        <f t="shared" si="5"/>
        <v>7.9633804639079916E-2</v>
      </c>
      <c r="F102" s="4">
        <f t="shared" si="6"/>
        <v>228</v>
      </c>
      <c r="G102" s="4">
        <f>F102*Variables_Weighted!$C$8</f>
        <v>31.666666669200001</v>
      </c>
      <c r="I102">
        <f t="shared" si="7"/>
        <v>27</v>
      </c>
    </row>
    <row r="103" spans="1:9" ht="15" thickBot="1">
      <c r="A103" s="2" t="s">
        <v>98</v>
      </c>
      <c r="B103" s="10">
        <v>5151</v>
      </c>
      <c r="C103" s="11">
        <v>87</v>
      </c>
      <c r="D103" s="4">
        <f t="shared" si="4"/>
        <v>1.6889924286546301E-2</v>
      </c>
      <c r="E103" s="4">
        <f t="shared" si="5"/>
        <v>5.1324619349638008E-2</v>
      </c>
      <c r="F103" s="4">
        <f t="shared" si="6"/>
        <v>247</v>
      </c>
      <c r="G103" s="4">
        <f>F103*Variables_Weighted!$C$8</f>
        <v>34.3055555583</v>
      </c>
      <c r="I103">
        <f t="shared" si="7"/>
        <v>8</v>
      </c>
    </row>
    <row r="104" spans="1:9" ht="15" thickBot="1">
      <c r="A104" s="2" t="s">
        <v>99</v>
      </c>
      <c r="B104" s="10">
        <v>3516</v>
      </c>
      <c r="C104" s="11">
        <v>75</v>
      </c>
      <c r="D104" s="4">
        <f t="shared" si="4"/>
        <v>2.1331058020477817E-2</v>
      </c>
      <c r="E104" s="4">
        <f t="shared" si="5"/>
        <v>8.6277906626104739E-2</v>
      </c>
      <c r="F104" s="4">
        <f t="shared" si="6"/>
        <v>219</v>
      </c>
      <c r="G104" s="4">
        <f>F104*Variables_Weighted!$C$8</f>
        <v>30.416666669100003</v>
      </c>
      <c r="I104">
        <f t="shared" si="7"/>
        <v>36</v>
      </c>
    </row>
    <row r="105" spans="1:9" ht="15" thickBot="1">
      <c r="A105" s="2" t="s">
        <v>100</v>
      </c>
      <c r="B105" s="10">
        <v>57811</v>
      </c>
      <c r="C105" s="11">
        <v>2251</v>
      </c>
      <c r="D105" s="4">
        <f t="shared" si="4"/>
        <v>3.8937226479389735E-2</v>
      </c>
      <c r="E105" s="4">
        <f t="shared" si="5"/>
        <v>0.22484465576055118</v>
      </c>
      <c r="F105" s="4">
        <f t="shared" si="6"/>
        <v>39</v>
      </c>
      <c r="G105" s="4">
        <f>F105*Variables_Weighted!$C$8</f>
        <v>5.4166666671000003</v>
      </c>
      <c r="I105">
        <f t="shared" si="7"/>
        <v>216</v>
      </c>
    </row>
    <row r="106" spans="1:9" ht="15" thickBot="1">
      <c r="A106" s="2" t="s">
        <v>101</v>
      </c>
      <c r="B106" s="10">
        <v>4780913</v>
      </c>
      <c r="C106" s="11">
        <v>204310</v>
      </c>
      <c r="D106" s="4">
        <f t="shared" si="4"/>
        <v>4.2734515353029849E-2</v>
      </c>
      <c r="E106" s="4">
        <f t="shared" si="5"/>
        <v>0.25473065713402843</v>
      </c>
      <c r="F106" s="4">
        <f t="shared" si="6"/>
        <v>27</v>
      </c>
      <c r="G106" s="4">
        <f>F106*Variables_Weighted!$C$8</f>
        <v>3.7500000003</v>
      </c>
      <c r="I106">
        <f t="shared" si="7"/>
        <v>228</v>
      </c>
    </row>
    <row r="107" spans="1:9" ht="15" thickBot="1">
      <c r="A107" s="2" t="s">
        <v>102</v>
      </c>
      <c r="B107" s="10">
        <v>69955</v>
      </c>
      <c r="C107" s="11">
        <v>2290</v>
      </c>
      <c r="D107" s="4">
        <f t="shared" si="4"/>
        <v>3.2735329854906722E-2</v>
      </c>
      <c r="E107" s="4">
        <f t="shared" si="5"/>
        <v>0.17603354414770578</v>
      </c>
      <c r="F107" s="4">
        <f t="shared" si="6"/>
        <v>73</v>
      </c>
      <c r="G107" s="4">
        <f>F107*Variables_Weighted!$C$8</f>
        <v>10.1388888897</v>
      </c>
      <c r="I107">
        <f t="shared" si="7"/>
        <v>182</v>
      </c>
    </row>
    <row r="108" spans="1:9" ht="15" thickBot="1">
      <c r="A108" s="2" t="s">
        <v>103</v>
      </c>
      <c r="B108" s="10">
        <v>5208</v>
      </c>
      <c r="C108" s="11">
        <v>54</v>
      </c>
      <c r="D108" s="4">
        <f t="shared" si="4"/>
        <v>1.0368663594470046E-2</v>
      </c>
      <c r="E108" s="4">
        <f t="shared" si="5"/>
        <v>0</v>
      </c>
      <c r="F108" s="4">
        <f t="shared" si="6"/>
        <v>254</v>
      </c>
      <c r="G108" s="4">
        <f>F108*Variables_Weighted!$C$8</f>
        <v>35.277777780600005</v>
      </c>
      <c r="I108">
        <f t="shared" si="7"/>
        <v>1</v>
      </c>
    </row>
    <row r="109" spans="1:9" ht="15" thickBot="1">
      <c r="A109" s="2" t="s">
        <v>104</v>
      </c>
      <c r="B109" s="10">
        <v>5403</v>
      </c>
      <c r="C109" s="11">
        <v>114</v>
      </c>
      <c r="D109" s="4">
        <f t="shared" si="4"/>
        <v>2.1099389228206551E-2</v>
      </c>
      <c r="E109" s="4">
        <f t="shared" si="5"/>
        <v>8.4454591604676346E-2</v>
      </c>
      <c r="F109" s="4">
        <f t="shared" si="6"/>
        <v>224</v>
      </c>
      <c r="G109" s="4">
        <f>F109*Variables_Weighted!$C$8</f>
        <v>31.111111113600003</v>
      </c>
      <c r="I109">
        <f t="shared" si="7"/>
        <v>31</v>
      </c>
    </row>
    <row r="110" spans="1:9" ht="15" thickBot="1">
      <c r="A110" s="2" t="s">
        <v>105</v>
      </c>
      <c r="B110" s="10">
        <v>269225</v>
      </c>
      <c r="C110" s="11">
        <v>7665</v>
      </c>
      <c r="D110" s="4">
        <f t="shared" si="4"/>
        <v>2.8470610084501812E-2</v>
      </c>
      <c r="E110" s="4">
        <f t="shared" si="5"/>
        <v>0.14246869692194361</v>
      </c>
      <c r="F110" s="4">
        <f t="shared" si="6"/>
        <v>116</v>
      </c>
      <c r="G110" s="4">
        <f>F110*Variables_Weighted!$C$8</f>
        <v>16.1111111124</v>
      </c>
      <c r="I110">
        <f t="shared" si="7"/>
        <v>139</v>
      </c>
    </row>
    <row r="111" spans="1:9" ht="15" thickBot="1">
      <c r="A111" s="2" t="s">
        <v>106</v>
      </c>
      <c r="B111" s="10">
        <v>3217</v>
      </c>
      <c r="C111" s="11">
        <v>82</v>
      </c>
      <c r="D111" s="4">
        <f t="shared" si="4"/>
        <v>2.5489586571339758E-2</v>
      </c>
      <c r="E111" s="4">
        <f t="shared" si="5"/>
        <v>0.1190069915386168</v>
      </c>
      <c r="F111" s="4">
        <f t="shared" si="6"/>
        <v>161</v>
      </c>
      <c r="G111" s="4">
        <f>F111*Variables_Weighted!$C$8</f>
        <v>22.361111112900002</v>
      </c>
      <c r="I111">
        <f t="shared" si="7"/>
        <v>94</v>
      </c>
    </row>
    <row r="112" spans="1:9" ht="15" thickBot="1">
      <c r="A112" s="2" t="s">
        <v>107</v>
      </c>
      <c r="B112" s="10">
        <v>84511</v>
      </c>
      <c r="C112" s="11">
        <v>2377</v>
      </c>
      <c r="D112" s="4">
        <f t="shared" si="4"/>
        <v>2.8126516074830497E-2</v>
      </c>
      <c r="E112" s="4">
        <f t="shared" si="5"/>
        <v>0.13976055582764116</v>
      </c>
      <c r="F112" s="4">
        <f t="shared" si="6"/>
        <v>122</v>
      </c>
      <c r="G112" s="4">
        <f>F112*Variables_Weighted!$C$8</f>
        <v>16.944444445800002</v>
      </c>
      <c r="I112">
        <f t="shared" si="7"/>
        <v>133</v>
      </c>
    </row>
    <row r="113" spans="1:9" ht="15" thickBot="1">
      <c r="A113" s="2" t="s">
        <v>108</v>
      </c>
      <c r="B113" s="10">
        <v>888367</v>
      </c>
      <c r="C113" s="11">
        <v>41893</v>
      </c>
      <c r="D113" s="4">
        <f t="shared" si="4"/>
        <v>4.7157312236947115E-2</v>
      </c>
      <c r="E113" s="4">
        <f t="shared" si="5"/>
        <v>0.28953962694007168</v>
      </c>
      <c r="F113" s="4">
        <f t="shared" si="6"/>
        <v>18</v>
      </c>
      <c r="G113" s="4">
        <f>F113*Variables_Weighted!$C$8</f>
        <v>2.5000000002</v>
      </c>
      <c r="I113">
        <f t="shared" si="7"/>
        <v>237</v>
      </c>
    </row>
    <row r="114" spans="1:9" ht="15" thickBot="1">
      <c r="A114" s="2" t="s">
        <v>109</v>
      </c>
      <c r="B114" s="10">
        <v>37329</v>
      </c>
      <c r="C114" s="11">
        <v>1023</v>
      </c>
      <c r="D114" s="4">
        <f t="shared" si="4"/>
        <v>2.7404966647914489E-2</v>
      </c>
      <c r="E114" s="4">
        <f t="shared" si="5"/>
        <v>0.13408170760686519</v>
      </c>
      <c r="F114" s="4">
        <f t="shared" si="6"/>
        <v>133</v>
      </c>
      <c r="G114" s="4">
        <f>F114*Variables_Weighted!$C$8</f>
        <v>18.472222223700001</v>
      </c>
      <c r="I114">
        <f t="shared" si="7"/>
        <v>122</v>
      </c>
    </row>
    <row r="115" spans="1:9" ht="15" thickBot="1">
      <c r="A115" s="2" t="s">
        <v>110</v>
      </c>
      <c r="B115" s="10">
        <v>21161</v>
      </c>
      <c r="C115" s="11">
        <v>845</v>
      </c>
      <c r="D115" s="4">
        <f t="shared" si="4"/>
        <v>3.9931950285903316E-2</v>
      </c>
      <c r="E115" s="4">
        <f t="shared" si="5"/>
        <v>0.23267348259910497</v>
      </c>
      <c r="F115" s="4">
        <f t="shared" si="6"/>
        <v>35</v>
      </c>
      <c r="G115" s="4">
        <f>F115*Variables_Weighted!$C$8</f>
        <v>4.8611111115000005</v>
      </c>
      <c r="I115">
        <f t="shared" si="7"/>
        <v>220</v>
      </c>
    </row>
    <row r="116" spans="1:9" ht="15" thickBot="1">
      <c r="A116" s="2" t="s">
        <v>111</v>
      </c>
      <c r="B116" s="10">
        <v>66373</v>
      </c>
      <c r="C116" s="11">
        <v>1833</v>
      </c>
      <c r="D116" s="4">
        <f t="shared" si="4"/>
        <v>2.7616651349193198E-2</v>
      </c>
      <c r="E116" s="4">
        <f t="shared" si="5"/>
        <v>0.13574774079098137</v>
      </c>
      <c r="F116" s="4">
        <f t="shared" si="6"/>
        <v>131</v>
      </c>
      <c r="G116" s="4">
        <f>F116*Variables_Weighted!$C$8</f>
        <v>18.1944444459</v>
      </c>
      <c r="I116">
        <f t="shared" si="7"/>
        <v>124</v>
      </c>
    </row>
    <row r="117" spans="1:9" ht="15" thickBot="1">
      <c r="A117" s="2" t="s">
        <v>112</v>
      </c>
      <c r="B117" s="10">
        <v>37804</v>
      </c>
      <c r="C117" s="11">
        <v>895</v>
      </c>
      <c r="D117" s="4">
        <f t="shared" si="4"/>
        <v>2.3674743413395406E-2</v>
      </c>
      <c r="E117" s="4">
        <f t="shared" si="5"/>
        <v>0.10472353644319832</v>
      </c>
      <c r="F117" s="4">
        <f t="shared" si="6"/>
        <v>191</v>
      </c>
      <c r="G117" s="4">
        <f>F117*Variables_Weighted!$C$8</f>
        <v>26.527777779900003</v>
      </c>
      <c r="I117">
        <f t="shared" si="7"/>
        <v>64</v>
      </c>
    </row>
    <row r="118" spans="1:9" ht="15" thickBot="1">
      <c r="A118" s="2" t="s">
        <v>113</v>
      </c>
      <c r="B118" s="10">
        <v>21950</v>
      </c>
      <c r="C118" s="11">
        <v>529</v>
      </c>
      <c r="D118" s="4">
        <f t="shared" si="4"/>
        <v>2.4100227790432801E-2</v>
      </c>
      <c r="E118" s="4">
        <f t="shared" si="5"/>
        <v>0.10807224840577886</v>
      </c>
      <c r="F118" s="4">
        <f t="shared" si="6"/>
        <v>187</v>
      </c>
      <c r="G118" s="4">
        <f>F118*Variables_Weighted!$C$8</f>
        <v>25.972222224300001</v>
      </c>
      <c r="I118">
        <f t="shared" si="7"/>
        <v>68</v>
      </c>
    </row>
    <row r="119" spans="1:9" ht="15" thickBot="1">
      <c r="A119" s="2" t="s">
        <v>114</v>
      </c>
      <c r="B119" s="10">
        <v>33672</v>
      </c>
      <c r="C119" s="11">
        <v>1093</v>
      </c>
      <c r="D119" s="4">
        <f t="shared" si="4"/>
        <v>3.2460204324067474E-2</v>
      </c>
      <c r="E119" s="4">
        <f t="shared" si="5"/>
        <v>0.17386820928218674</v>
      </c>
      <c r="F119" s="4">
        <f t="shared" si="6"/>
        <v>77</v>
      </c>
      <c r="G119" s="4">
        <f>F119*Variables_Weighted!$C$8</f>
        <v>10.6944444453</v>
      </c>
      <c r="I119">
        <f t="shared" si="7"/>
        <v>178</v>
      </c>
    </row>
    <row r="120" spans="1:9" ht="15" thickBot="1">
      <c r="A120" s="2" t="s">
        <v>115</v>
      </c>
      <c r="B120" s="10">
        <v>3432</v>
      </c>
      <c r="C120" s="11">
        <v>149</v>
      </c>
      <c r="D120" s="4">
        <f t="shared" si="4"/>
        <v>4.3414918414918416E-2</v>
      </c>
      <c r="E120" s="4">
        <f t="shared" si="5"/>
        <v>0.26008566896451563</v>
      </c>
      <c r="F120" s="4">
        <f t="shared" si="6"/>
        <v>25</v>
      </c>
      <c r="G120" s="4">
        <f>F120*Variables_Weighted!$C$8</f>
        <v>3.4722222225000001</v>
      </c>
      <c r="I120">
        <f t="shared" si="7"/>
        <v>230</v>
      </c>
    </row>
    <row r="121" spans="1:9" ht="15" thickBot="1">
      <c r="A121" s="2" t="s">
        <v>116</v>
      </c>
      <c r="B121" s="10">
        <v>108282</v>
      </c>
      <c r="C121" s="11">
        <v>2847</v>
      </c>
      <c r="D121" s="4">
        <f t="shared" si="4"/>
        <v>2.6292458580373469E-2</v>
      </c>
      <c r="E121" s="4">
        <f t="shared" si="5"/>
        <v>0.12532587713388268</v>
      </c>
      <c r="F121" s="4">
        <f t="shared" si="6"/>
        <v>144</v>
      </c>
      <c r="G121" s="4">
        <f>F121*Variables_Weighted!$C$8</f>
        <v>20.0000000016</v>
      </c>
      <c r="I121">
        <f t="shared" si="7"/>
        <v>111</v>
      </c>
    </row>
    <row r="122" spans="1:9" ht="15" thickBot="1">
      <c r="A122" s="2" t="s">
        <v>117</v>
      </c>
      <c r="B122" s="10">
        <v>20215</v>
      </c>
      <c r="C122" s="11">
        <v>613</v>
      </c>
      <c r="D122" s="4">
        <f t="shared" si="4"/>
        <v>3.0324016819193667E-2</v>
      </c>
      <c r="E122" s="4">
        <f t="shared" si="5"/>
        <v>0.15705566095386742</v>
      </c>
      <c r="F122" s="4">
        <f t="shared" si="6"/>
        <v>96</v>
      </c>
      <c r="G122" s="4">
        <f>F122*Variables_Weighted!$C$8</f>
        <v>13.333333334400001</v>
      </c>
      <c r="I122">
        <f t="shared" si="7"/>
        <v>159</v>
      </c>
    </row>
    <row r="123" spans="1:9" ht="15" thickBot="1">
      <c r="A123" s="2" t="s">
        <v>118</v>
      </c>
      <c r="B123" s="10">
        <v>1530</v>
      </c>
      <c r="C123" s="11">
        <v>45</v>
      </c>
      <c r="D123" s="4">
        <f t="shared" si="4"/>
        <v>2.9411764705882353E-2</v>
      </c>
      <c r="E123" s="4">
        <f t="shared" si="5"/>
        <v>0.1498759153989172</v>
      </c>
      <c r="F123" s="4">
        <f t="shared" si="6"/>
        <v>106</v>
      </c>
      <c r="G123" s="4">
        <f>F123*Variables_Weighted!$C$8</f>
        <v>14.722222223400001</v>
      </c>
      <c r="I123">
        <f t="shared" si="7"/>
        <v>149</v>
      </c>
    </row>
    <row r="124" spans="1:9" ht="15" thickBot="1">
      <c r="A124" s="2" t="s">
        <v>119</v>
      </c>
      <c r="B124" s="10">
        <v>8922</v>
      </c>
      <c r="C124" s="11">
        <v>238</v>
      </c>
      <c r="D124" s="4">
        <f t="shared" si="4"/>
        <v>2.6675633266083836E-2</v>
      </c>
      <c r="E124" s="4">
        <f t="shared" si="5"/>
        <v>0.12834159691830987</v>
      </c>
      <c r="F124" s="4">
        <f t="shared" si="6"/>
        <v>139</v>
      </c>
      <c r="G124" s="4">
        <f>F124*Variables_Weighted!$C$8</f>
        <v>19.3055555571</v>
      </c>
      <c r="I124">
        <f t="shared" si="7"/>
        <v>116</v>
      </c>
    </row>
    <row r="125" spans="1:9" ht="15" thickBot="1">
      <c r="A125" s="2" t="s">
        <v>120</v>
      </c>
      <c r="B125" s="10">
        <v>15142</v>
      </c>
      <c r="C125" s="11">
        <v>422</v>
      </c>
      <c r="D125" s="4">
        <f t="shared" si="4"/>
        <v>2.7869502047285697E-2</v>
      </c>
      <c r="E125" s="4">
        <f t="shared" si="5"/>
        <v>0.13773776487446207</v>
      </c>
      <c r="F125" s="4">
        <f t="shared" si="6"/>
        <v>126</v>
      </c>
      <c r="G125" s="4">
        <f>F125*Variables_Weighted!$C$8</f>
        <v>17.5000000014</v>
      </c>
      <c r="I125">
        <f t="shared" si="7"/>
        <v>129</v>
      </c>
    </row>
    <row r="126" spans="1:9" ht="15" thickBot="1">
      <c r="A126" s="2" t="s">
        <v>121</v>
      </c>
      <c r="B126" s="10">
        <v>32484</v>
      </c>
      <c r="C126" s="11">
        <v>1443</v>
      </c>
      <c r="D126" s="4">
        <f t="shared" si="4"/>
        <v>4.4421869227927596E-2</v>
      </c>
      <c r="E126" s="4">
        <f t="shared" si="5"/>
        <v>0.268010726652257</v>
      </c>
      <c r="F126" s="4">
        <f t="shared" si="6"/>
        <v>24</v>
      </c>
      <c r="G126" s="4">
        <f>F126*Variables_Weighted!$C$8</f>
        <v>3.3333333336000002</v>
      </c>
      <c r="I126">
        <f t="shared" si="7"/>
        <v>231</v>
      </c>
    </row>
    <row r="127" spans="1:9" ht="15" thickBot="1">
      <c r="A127" s="2" t="s">
        <v>122</v>
      </c>
      <c r="B127" s="10">
        <v>1903</v>
      </c>
      <c r="C127" s="11">
        <v>50</v>
      </c>
      <c r="D127" s="4">
        <f t="shared" si="4"/>
        <v>2.6274303730951128E-2</v>
      </c>
      <c r="E127" s="4">
        <f t="shared" si="5"/>
        <v>0.12518299207224362</v>
      </c>
      <c r="F127" s="4">
        <f t="shared" si="6"/>
        <v>146</v>
      </c>
      <c r="G127" s="4">
        <f>F127*Variables_Weighted!$C$8</f>
        <v>20.277777779400001</v>
      </c>
      <c r="I127">
        <f t="shared" si="7"/>
        <v>109</v>
      </c>
    </row>
    <row r="128" spans="1:9" ht="15" thickBot="1">
      <c r="A128" s="2" t="s">
        <v>123</v>
      </c>
      <c r="B128" s="10">
        <v>250830</v>
      </c>
      <c r="C128" s="11">
        <v>12570</v>
      </c>
      <c r="D128" s="4">
        <f t="shared" si="4"/>
        <v>5.0113622772395644E-2</v>
      </c>
      <c r="E128" s="4">
        <f t="shared" si="5"/>
        <v>0.31280683248141494</v>
      </c>
      <c r="F128" s="4">
        <f t="shared" si="6"/>
        <v>13</v>
      </c>
      <c r="G128" s="4">
        <f>F128*Variables_Weighted!$C$8</f>
        <v>1.8055555557</v>
      </c>
      <c r="I128">
        <f t="shared" si="7"/>
        <v>242</v>
      </c>
    </row>
    <row r="129" spans="1:9" ht="15" thickBot="1">
      <c r="A129" s="2" t="s">
        <v>124</v>
      </c>
      <c r="B129" s="10">
        <v>4763</v>
      </c>
      <c r="C129" s="11">
        <v>180</v>
      </c>
      <c r="D129" s="4">
        <f t="shared" si="4"/>
        <v>3.7791307999160195E-2</v>
      </c>
      <c r="E129" s="4">
        <f t="shared" si="5"/>
        <v>0.21582587356787494</v>
      </c>
      <c r="F129" s="4">
        <f t="shared" si="6"/>
        <v>42</v>
      </c>
      <c r="G129" s="4">
        <f>F129*Variables_Weighted!$C$8</f>
        <v>5.8333333338000006</v>
      </c>
      <c r="I129">
        <f t="shared" si="7"/>
        <v>213</v>
      </c>
    </row>
    <row r="130" spans="1:9" ht="15" thickBot="1">
      <c r="A130" s="2" t="s">
        <v>125</v>
      </c>
      <c r="B130" s="10">
        <v>38826</v>
      </c>
      <c r="C130" s="11">
        <v>2094</v>
      </c>
      <c r="D130" s="4">
        <f t="shared" si="4"/>
        <v>5.3932931540720139E-2</v>
      </c>
      <c r="E130" s="4">
        <f t="shared" si="5"/>
        <v>0.34286613818455475</v>
      </c>
      <c r="F130" s="4">
        <f t="shared" si="6"/>
        <v>9</v>
      </c>
      <c r="G130" s="4">
        <f>F130*Variables_Weighted!$C$8</f>
        <v>1.2500000001</v>
      </c>
      <c r="I130">
        <f t="shared" si="7"/>
        <v>246</v>
      </c>
    </row>
    <row r="131" spans="1:9" ht="15" thickBot="1">
      <c r="A131" s="2" t="s">
        <v>126</v>
      </c>
      <c r="B131" s="10">
        <v>195506</v>
      </c>
      <c r="C131" s="11">
        <v>5390</v>
      </c>
      <c r="D131" s="4">
        <f t="shared" si="4"/>
        <v>2.7569486358474931E-2</v>
      </c>
      <c r="E131" s="4">
        <f t="shared" si="5"/>
        <v>0.13537653569590127</v>
      </c>
      <c r="F131" s="4">
        <f t="shared" si="6"/>
        <v>132</v>
      </c>
      <c r="G131" s="4">
        <f>F131*Variables_Weighted!$C$8</f>
        <v>18.333333334800002</v>
      </c>
      <c r="I131">
        <f t="shared" si="7"/>
        <v>123</v>
      </c>
    </row>
    <row r="132" spans="1:9" ht="15" thickBot="1">
      <c r="A132" s="2" t="s">
        <v>127</v>
      </c>
      <c r="B132" s="10">
        <v>19935</v>
      </c>
      <c r="C132" s="11">
        <v>401</v>
      </c>
      <c r="D132" s="4">
        <f t="shared" si="4"/>
        <v>2.0115374968648108E-2</v>
      </c>
      <c r="E132" s="4">
        <f t="shared" si="5"/>
        <v>7.6710052674064555E-2</v>
      </c>
      <c r="F132" s="4">
        <f t="shared" si="6"/>
        <v>230</v>
      </c>
      <c r="G132" s="4">
        <f>F132*Variables_Weighted!$C$8</f>
        <v>31.944444447000002</v>
      </c>
      <c r="I132">
        <f t="shared" si="7"/>
        <v>25</v>
      </c>
    </row>
    <row r="133" spans="1:9" ht="15" thickBot="1">
      <c r="A133" s="2" t="s">
        <v>128</v>
      </c>
      <c r="B133" s="10">
        <v>14836</v>
      </c>
      <c r="C133" s="11">
        <v>440</v>
      </c>
      <c r="D133" s="4">
        <f t="shared" si="4"/>
        <v>2.9657589646805069E-2</v>
      </c>
      <c r="E133" s="4">
        <f t="shared" si="5"/>
        <v>0.15181064429801427</v>
      </c>
      <c r="F133" s="4">
        <f t="shared" si="6"/>
        <v>102</v>
      </c>
      <c r="G133" s="4">
        <f>F133*Variables_Weighted!$C$8</f>
        <v>14.166666667800001</v>
      </c>
      <c r="I133">
        <f t="shared" si="7"/>
        <v>153</v>
      </c>
    </row>
    <row r="134" spans="1:9" ht="15" thickBot="1">
      <c r="A134" s="2" t="s">
        <v>129</v>
      </c>
      <c r="B134" s="10">
        <v>172366</v>
      </c>
      <c r="C134" s="11">
        <v>4377</v>
      </c>
      <c r="D134" s="4">
        <f t="shared" si="4"/>
        <v>2.5393639116763168E-2</v>
      </c>
      <c r="E134" s="4">
        <f t="shared" si="5"/>
        <v>0.11825185126494336</v>
      </c>
      <c r="F134" s="4">
        <f t="shared" si="6"/>
        <v>164</v>
      </c>
      <c r="G134" s="4">
        <f>F134*Variables_Weighted!$C$8</f>
        <v>22.777777779600001</v>
      </c>
      <c r="I134">
        <f t="shared" si="7"/>
        <v>91</v>
      </c>
    </row>
    <row r="135" spans="1:9" ht="15" thickBot="1">
      <c r="A135" s="2" t="s">
        <v>130</v>
      </c>
      <c r="B135" s="10">
        <v>48973</v>
      </c>
      <c r="C135" s="11">
        <v>1116</v>
      </c>
      <c r="D135" s="4">
        <f t="shared" ref="D135:D198" si="8">C135/B135</f>
        <v>2.2788066894002819E-2</v>
      </c>
      <c r="E135" s="4">
        <f t="shared" ref="E135:E198" si="9">(D135-MIN(D$6:D$259))/(MAX(D$6:D$259) - MIN(D$6-D$259))</f>
        <v>9.7745079823701106E-2</v>
      </c>
      <c r="F135" s="4">
        <f t="shared" ref="F135:F198" si="10">RANK(E135,E$6:E$259, 0)</f>
        <v>203</v>
      </c>
      <c r="G135" s="4">
        <f>F135*Variables_Weighted!$C$8</f>
        <v>28.1944444467</v>
      </c>
      <c r="I135">
        <f t="shared" ref="I135:I198" si="11">RANK(E135,E$6:E$259,1)</f>
        <v>52</v>
      </c>
    </row>
    <row r="136" spans="1:9" ht="15" thickBot="1">
      <c r="A136" s="2" t="s">
        <v>131</v>
      </c>
      <c r="B136" s="11">
        <v>358</v>
      </c>
      <c r="C136" s="11">
        <v>10</v>
      </c>
      <c r="D136" s="4">
        <f t="shared" si="8"/>
        <v>2.7932960893854747E-2</v>
      </c>
      <c r="E136" s="4">
        <f t="shared" si="9"/>
        <v>0.13823720835607001</v>
      </c>
      <c r="F136" s="4">
        <f t="shared" si="10"/>
        <v>124</v>
      </c>
      <c r="G136" s="4">
        <f>F136*Variables_Weighted!$C$8</f>
        <v>17.222222223599999</v>
      </c>
      <c r="I136">
        <f t="shared" si="11"/>
        <v>131</v>
      </c>
    </row>
    <row r="137" spans="1:9" ht="15" thickBot="1">
      <c r="A137" s="2" t="s">
        <v>132</v>
      </c>
      <c r="B137" s="11">
        <v>740</v>
      </c>
      <c r="C137" s="11">
        <v>18</v>
      </c>
      <c r="D137" s="4">
        <f t="shared" si="8"/>
        <v>2.4324324324324326E-2</v>
      </c>
      <c r="E137" s="4">
        <f t="shared" si="9"/>
        <v>0.10983596708574685</v>
      </c>
      <c r="F137" s="4">
        <f t="shared" si="10"/>
        <v>182</v>
      </c>
      <c r="G137" s="4">
        <f>F137*Variables_Weighted!$C$8</f>
        <v>25.277777779800001</v>
      </c>
      <c r="I137">
        <f t="shared" si="11"/>
        <v>73</v>
      </c>
    </row>
    <row r="138" spans="1:9" ht="15" thickBot="1">
      <c r="A138" s="2" t="s">
        <v>133</v>
      </c>
      <c r="B138" s="10">
        <v>53741</v>
      </c>
      <c r="C138" s="11">
        <v>1271</v>
      </c>
      <c r="D138" s="4">
        <f t="shared" si="8"/>
        <v>2.3650471706890455E-2</v>
      </c>
      <c r="E138" s="4">
        <f t="shared" si="9"/>
        <v>0.10453250956110381</v>
      </c>
      <c r="F138" s="4">
        <f t="shared" si="10"/>
        <v>193</v>
      </c>
      <c r="G138" s="4">
        <f>F138*Variables_Weighted!$C$8</f>
        <v>26.8055555577</v>
      </c>
      <c r="I138">
        <f t="shared" si="11"/>
        <v>62</v>
      </c>
    </row>
    <row r="139" spans="1:9" ht="15" thickBot="1">
      <c r="A139" s="2" t="s">
        <v>134</v>
      </c>
      <c r="B139" s="10">
        <v>4422</v>
      </c>
      <c r="C139" s="11">
        <v>92</v>
      </c>
      <c r="D139" s="4">
        <f t="shared" si="8"/>
        <v>2.0805065581184983E-2</v>
      </c>
      <c r="E139" s="4">
        <f t="shared" si="9"/>
        <v>8.2138160800532295E-2</v>
      </c>
      <c r="F139" s="4">
        <f t="shared" si="10"/>
        <v>227</v>
      </c>
      <c r="G139" s="4">
        <f>F139*Variables_Weighted!$C$8</f>
        <v>31.527777780300003</v>
      </c>
      <c r="I139">
        <f t="shared" si="11"/>
        <v>28</v>
      </c>
    </row>
    <row r="140" spans="1:9" ht="15" thickBot="1">
      <c r="A140" s="2" t="s">
        <v>135</v>
      </c>
      <c r="B140" s="11">
        <v>233</v>
      </c>
      <c r="C140" s="11">
        <v>4</v>
      </c>
      <c r="D140" s="4">
        <f t="shared" si="8"/>
        <v>1.7167381974248927E-2</v>
      </c>
      <c r="E140" s="4">
        <f t="shared" si="9"/>
        <v>5.350830911138469E-2</v>
      </c>
      <c r="F140" s="4">
        <f t="shared" si="10"/>
        <v>246</v>
      </c>
      <c r="G140" s="4">
        <f>F140*Variables_Weighted!$C$8</f>
        <v>34.166666669400001</v>
      </c>
      <c r="I140">
        <f t="shared" si="11"/>
        <v>9</v>
      </c>
    </row>
    <row r="141" spans="1:9" ht="15" thickBot="1">
      <c r="A141" s="2" t="s">
        <v>136</v>
      </c>
      <c r="B141" s="10">
        <v>3128</v>
      </c>
      <c r="C141" s="11">
        <v>79</v>
      </c>
      <c r="D141" s="4">
        <f t="shared" si="8"/>
        <v>2.5255754475703326E-2</v>
      </c>
      <c r="E141" s="4">
        <f t="shared" si="9"/>
        <v>0.11716665055748557</v>
      </c>
      <c r="F141" s="4">
        <f t="shared" si="10"/>
        <v>167</v>
      </c>
      <c r="G141" s="4">
        <f>F141*Variables_Weighted!$C$8</f>
        <v>23.1944444463</v>
      </c>
      <c r="I141">
        <f t="shared" si="11"/>
        <v>88</v>
      </c>
    </row>
    <row r="142" spans="1:9" ht="15" thickBot="1">
      <c r="A142" s="2" t="s">
        <v>137</v>
      </c>
      <c r="B142" s="10">
        <v>30362</v>
      </c>
      <c r="C142" s="11">
        <v>1125</v>
      </c>
      <c r="D142" s="4">
        <f t="shared" si="8"/>
        <v>3.7052895066201172E-2</v>
      </c>
      <c r="E142" s="4">
        <f t="shared" si="9"/>
        <v>0.21001430361284754</v>
      </c>
      <c r="F142" s="4">
        <f t="shared" si="10"/>
        <v>47</v>
      </c>
      <c r="G142" s="4">
        <f>F142*Variables_Weighted!$C$8</f>
        <v>6.5277777782999999</v>
      </c>
      <c r="I142">
        <f t="shared" si="11"/>
        <v>208</v>
      </c>
    </row>
    <row r="143" spans="1:9" ht="15" thickBot="1">
      <c r="A143" s="2" t="s">
        <v>138</v>
      </c>
      <c r="B143" s="10">
        <v>3273</v>
      </c>
      <c r="C143" s="11">
        <v>82</v>
      </c>
      <c r="D143" s="4">
        <f t="shared" si="8"/>
        <v>2.5053467766575008E-2</v>
      </c>
      <c r="E143" s="4">
        <f t="shared" si="9"/>
        <v>0.1155745828828844</v>
      </c>
      <c r="F143" s="4">
        <f t="shared" si="10"/>
        <v>173</v>
      </c>
      <c r="G143" s="4">
        <f>F143*Variables_Weighted!$C$8</f>
        <v>24.027777779700003</v>
      </c>
      <c r="I143">
        <f t="shared" si="11"/>
        <v>82</v>
      </c>
    </row>
    <row r="144" spans="1:9" ht="15" thickBot="1">
      <c r="A144" s="9" t="s">
        <v>142</v>
      </c>
      <c r="B144" s="13">
        <v>6604</v>
      </c>
      <c r="C144" s="11">
        <v>251</v>
      </c>
      <c r="D144" s="4">
        <f t="shared" si="8"/>
        <v>3.8007268322228949E-2</v>
      </c>
      <c r="E144" s="4">
        <f t="shared" si="9"/>
        <v>0.21752555740195267</v>
      </c>
      <c r="F144" s="4">
        <f t="shared" si="10"/>
        <v>40</v>
      </c>
      <c r="G144" s="4">
        <f>F144*Variables_Weighted!$C$8</f>
        <v>5.5555555559999998</v>
      </c>
      <c r="I144">
        <f t="shared" si="11"/>
        <v>215</v>
      </c>
    </row>
    <row r="145" spans="1:9" ht="15" thickBot="1">
      <c r="A145" s="9" t="s">
        <v>139</v>
      </c>
      <c r="B145" s="13">
        <v>50484</v>
      </c>
      <c r="C145" s="40">
        <v>1518</v>
      </c>
      <c r="D145" s="4">
        <f t="shared" si="8"/>
        <v>3.0068932731162349E-2</v>
      </c>
      <c r="E145" s="4">
        <f t="shared" si="9"/>
        <v>0.15504805930465493</v>
      </c>
      <c r="F145" s="4">
        <f t="shared" si="10"/>
        <v>99</v>
      </c>
      <c r="G145" s="4">
        <f>F145*Variables_Weighted!$C$8</f>
        <v>13.7500000011</v>
      </c>
      <c r="I145">
        <f t="shared" si="11"/>
        <v>156</v>
      </c>
    </row>
    <row r="146" spans="1:9" ht="15" thickBot="1">
      <c r="A146" s="9" t="s">
        <v>140</v>
      </c>
      <c r="B146" s="13">
        <v>12724</v>
      </c>
      <c r="C146" s="40">
        <v>274</v>
      </c>
      <c r="D146" s="4">
        <f t="shared" si="8"/>
        <v>2.1534108770826784E-2</v>
      </c>
      <c r="E146" s="4">
        <f t="shared" si="9"/>
        <v>8.7875987574314932E-2</v>
      </c>
      <c r="F146" s="4">
        <f t="shared" si="10"/>
        <v>216</v>
      </c>
      <c r="G146" s="4">
        <f>F146*Variables_Weighted!$C$8</f>
        <v>30.0000000024</v>
      </c>
      <c r="I146">
        <f t="shared" si="11"/>
        <v>39</v>
      </c>
    </row>
    <row r="147" spans="1:9" ht="15" thickBot="1">
      <c r="A147" s="9" t="s">
        <v>141</v>
      </c>
      <c r="B147" s="13">
        <v>22785</v>
      </c>
      <c r="C147" s="40">
        <v>485</v>
      </c>
      <c r="D147" s="4">
        <f t="shared" si="8"/>
        <v>2.1285933728330042E-2</v>
      </c>
      <c r="E147" s="4">
        <f t="shared" si="9"/>
        <v>8.5922762547794768E-2</v>
      </c>
      <c r="F147" s="4">
        <f t="shared" si="10"/>
        <v>221</v>
      </c>
      <c r="G147" s="4">
        <f>F147*Variables_Weighted!$C$8</f>
        <v>30.6944444469</v>
      </c>
      <c r="I147">
        <f t="shared" si="11"/>
        <v>34</v>
      </c>
    </row>
    <row r="148" spans="1:9" ht="15" thickBot="1">
      <c r="A148" s="2" t="s">
        <v>143</v>
      </c>
      <c r="B148" s="10">
        <v>20589</v>
      </c>
      <c r="C148" s="11">
        <v>441</v>
      </c>
      <c r="D148" s="4">
        <f t="shared" si="8"/>
        <v>2.1419204429549761E-2</v>
      </c>
      <c r="E148" s="4">
        <f t="shared" si="9"/>
        <v>8.6971649923033814E-2</v>
      </c>
      <c r="F148" s="4">
        <f t="shared" si="10"/>
        <v>218</v>
      </c>
      <c r="G148" s="4">
        <f>F148*Variables_Weighted!$C$8</f>
        <v>30.277777780200001</v>
      </c>
      <c r="I148">
        <f t="shared" si="11"/>
        <v>37</v>
      </c>
    </row>
    <row r="149" spans="1:9" ht="15" thickBot="1">
      <c r="A149" s="2" t="s">
        <v>144</v>
      </c>
      <c r="B149" s="10">
        <v>17954</v>
      </c>
      <c r="C149" s="11">
        <v>452</v>
      </c>
      <c r="D149" s="4">
        <f t="shared" si="8"/>
        <v>2.5175448368051686E-2</v>
      </c>
      <c r="E149" s="4">
        <f t="shared" si="9"/>
        <v>0.1165346131951885</v>
      </c>
      <c r="F149" s="4">
        <f t="shared" si="10"/>
        <v>168</v>
      </c>
      <c r="G149" s="4">
        <f>F149*Variables_Weighted!$C$8</f>
        <v>23.333333335200003</v>
      </c>
      <c r="I149">
        <f t="shared" si="11"/>
        <v>87</v>
      </c>
    </row>
    <row r="150" spans="1:9" ht="15" thickBot="1">
      <c r="A150" s="2" t="s">
        <v>145</v>
      </c>
      <c r="B150" s="10">
        <v>16209</v>
      </c>
      <c r="C150" s="11">
        <v>477</v>
      </c>
      <c r="D150" s="4">
        <f t="shared" si="8"/>
        <v>2.9428095502498614E-2</v>
      </c>
      <c r="E150" s="4">
        <f t="shared" si="9"/>
        <v>0.15000444452228509</v>
      </c>
      <c r="F150" s="4">
        <f t="shared" si="10"/>
        <v>105</v>
      </c>
      <c r="G150" s="4">
        <f>F150*Variables_Weighted!$C$8</f>
        <v>14.583333334500001</v>
      </c>
      <c r="I150">
        <f t="shared" si="11"/>
        <v>150</v>
      </c>
    </row>
    <row r="151" spans="1:9" ht="15" thickBot="1">
      <c r="A151" s="2" t="s">
        <v>146</v>
      </c>
      <c r="B151" s="10">
        <v>101992</v>
      </c>
      <c r="C151" s="11">
        <v>3571</v>
      </c>
      <c r="D151" s="4">
        <f t="shared" si="8"/>
        <v>3.5012550003921873E-2</v>
      </c>
      <c r="E151" s="4">
        <f t="shared" si="9"/>
        <v>0.19395606907690269</v>
      </c>
      <c r="F151" s="4">
        <f t="shared" si="10"/>
        <v>59</v>
      </c>
      <c r="G151" s="4">
        <f>F151*Variables_Weighted!$C$8</f>
        <v>8.1944444451000003</v>
      </c>
      <c r="I151">
        <f t="shared" si="11"/>
        <v>196</v>
      </c>
    </row>
    <row r="152" spans="1:9" ht="15" thickBot="1">
      <c r="A152" s="2" t="s">
        <v>147</v>
      </c>
      <c r="B152" s="10">
        <v>22253</v>
      </c>
      <c r="C152" s="11">
        <v>596</v>
      </c>
      <c r="D152" s="4">
        <f t="shared" si="8"/>
        <v>2.6782905675639238E-2</v>
      </c>
      <c r="E152" s="4">
        <f t="shared" si="9"/>
        <v>0.12918586857790468</v>
      </c>
      <c r="F152" s="4">
        <f t="shared" si="10"/>
        <v>138</v>
      </c>
      <c r="G152" s="4">
        <f>F152*Variables_Weighted!$C$8</f>
        <v>19.166666668200001</v>
      </c>
      <c r="I152">
        <f t="shared" si="11"/>
        <v>117</v>
      </c>
    </row>
    <row r="153" spans="1:9" ht="15" thickBot="1">
      <c r="A153" s="2" t="s">
        <v>148</v>
      </c>
      <c r="B153" s="10">
        <v>2854</v>
      </c>
      <c r="C153" s="11">
        <v>64</v>
      </c>
      <c r="D153" s="4">
        <f t="shared" si="8"/>
        <v>2.2424667133847231E-2</v>
      </c>
      <c r="E153" s="4">
        <f t="shared" si="9"/>
        <v>9.4884995670893368E-2</v>
      </c>
      <c r="F153" s="4">
        <f t="shared" si="10"/>
        <v>207</v>
      </c>
      <c r="G153" s="4">
        <f>F153*Variables_Weighted!$C$8</f>
        <v>28.750000002300002</v>
      </c>
      <c r="I153">
        <f t="shared" si="11"/>
        <v>48</v>
      </c>
    </row>
    <row r="154" spans="1:9" ht="15" thickBot="1">
      <c r="A154" s="2" t="s">
        <v>149</v>
      </c>
      <c r="B154" s="10">
        <v>11428</v>
      </c>
      <c r="C154" s="11">
        <v>386</v>
      </c>
      <c r="D154" s="4">
        <f t="shared" si="8"/>
        <v>3.3776688834441723E-2</v>
      </c>
      <c r="E154" s="4">
        <f t="shared" si="9"/>
        <v>0.18422940622938935</v>
      </c>
      <c r="F154" s="4">
        <f t="shared" si="10"/>
        <v>69</v>
      </c>
      <c r="G154" s="4">
        <f>F154*Variables_Weighted!$C$8</f>
        <v>9.5833333341000007</v>
      </c>
      <c r="I154">
        <f t="shared" si="11"/>
        <v>186</v>
      </c>
    </row>
    <row r="155" spans="1:9" ht="15" thickBot="1">
      <c r="A155" s="2" t="s">
        <v>150</v>
      </c>
      <c r="B155" s="10">
        <v>22540</v>
      </c>
      <c r="C155" s="11">
        <v>486</v>
      </c>
      <c r="D155" s="4">
        <f t="shared" si="8"/>
        <v>2.1561668145519079E-2</v>
      </c>
      <c r="E155" s="4">
        <f t="shared" si="9"/>
        <v>8.8092889563421845E-2</v>
      </c>
      <c r="F155" s="4">
        <f t="shared" si="10"/>
        <v>215</v>
      </c>
      <c r="G155" s="4">
        <f>F155*Variables_Weighted!$C$8</f>
        <v>29.861111113500002</v>
      </c>
      <c r="I155">
        <f t="shared" si="11"/>
        <v>40</v>
      </c>
    </row>
    <row r="156" spans="1:9" ht="15" thickBot="1">
      <c r="A156" s="2" t="s">
        <v>151</v>
      </c>
      <c r="B156" s="11">
        <v>51</v>
      </c>
      <c r="C156" s="11">
        <v>5</v>
      </c>
      <c r="D156" s="4">
        <f t="shared" si="8"/>
        <v>9.8039215686274508E-2</v>
      </c>
      <c r="E156" s="4">
        <f t="shared" si="9"/>
        <v>0.68999813483178851</v>
      </c>
      <c r="F156" s="4">
        <f t="shared" si="10"/>
        <v>1</v>
      </c>
      <c r="G156" s="4">
        <f>F156*Variables_Weighted!$C$8</f>
        <v>0.13888888890000001</v>
      </c>
      <c r="I156">
        <f t="shared" si="11"/>
        <v>254</v>
      </c>
    </row>
    <row r="157" spans="1:9" ht="15" thickBot="1">
      <c r="A157" s="2" t="s">
        <v>152</v>
      </c>
      <c r="B157" s="10">
        <v>317561</v>
      </c>
      <c r="C157" s="11">
        <v>8996</v>
      </c>
      <c r="D157" s="4">
        <f t="shared" si="8"/>
        <v>2.8328415642978829E-2</v>
      </c>
      <c r="E157" s="4">
        <f t="shared" si="9"/>
        <v>0.14134957656632446</v>
      </c>
      <c r="F157" s="4">
        <f t="shared" si="10"/>
        <v>120</v>
      </c>
      <c r="G157" s="4">
        <f>F157*Variables_Weighted!$C$8</f>
        <v>16.666666668000001</v>
      </c>
      <c r="I157">
        <f t="shared" si="11"/>
        <v>135</v>
      </c>
    </row>
    <row r="158" spans="1:9" ht="15" thickBot="1">
      <c r="A158" s="2" t="s">
        <v>153</v>
      </c>
      <c r="B158" s="10">
        <v>5724</v>
      </c>
      <c r="C158" s="11">
        <v>149</v>
      </c>
      <c r="D158" s="4">
        <f t="shared" si="8"/>
        <v>2.6030747728860937E-2</v>
      </c>
      <c r="E158" s="4">
        <f t="shared" si="9"/>
        <v>0.12326612052119715</v>
      </c>
      <c r="F158" s="4">
        <f t="shared" si="10"/>
        <v>150</v>
      </c>
      <c r="G158" s="4">
        <f>F158*Variables_Weighted!$C$8</f>
        <v>20.833333335000003</v>
      </c>
      <c r="I158">
        <f t="shared" si="11"/>
        <v>105</v>
      </c>
    </row>
    <row r="159" spans="1:9" ht="15" thickBot="1">
      <c r="A159" s="9" t="s">
        <v>157</v>
      </c>
      <c r="B159" s="13">
        <v>13661</v>
      </c>
      <c r="C159" s="40">
        <v>321</v>
      </c>
      <c r="D159" s="4">
        <f t="shared" si="8"/>
        <v>2.3497547763706904E-2</v>
      </c>
      <c r="E159" s="4">
        <f t="shared" si="9"/>
        <v>0.1033289442469801</v>
      </c>
      <c r="F159" s="4">
        <f t="shared" si="10"/>
        <v>195</v>
      </c>
      <c r="G159" s="4">
        <f>F159*Variables_Weighted!$C$8</f>
        <v>27.083333335500001</v>
      </c>
      <c r="I159">
        <f t="shared" si="11"/>
        <v>60</v>
      </c>
    </row>
    <row r="160" spans="1:9" ht="15" thickBot="1">
      <c r="A160" s="9" t="s">
        <v>158</v>
      </c>
      <c r="B160" s="13">
        <v>9560</v>
      </c>
      <c r="C160" s="40">
        <v>351</v>
      </c>
      <c r="D160" s="4">
        <f t="shared" si="8"/>
        <v>3.6715481171548117E-2</v>
      </c>
      <c r="E160" s="4">
        <f t="shared" si="9"/>
        <v>0.20735873737741256</v>
      </c>
      <c r="F160" s="4">
        <f t="shared" si="10"/>
        <v>51</v>
      </c>
      <c r="G160" s="4">
        <f>F160*Variables_Weighted!$C$8</f>
        <v>7.0833333339000006</v>
      </c>
      <c r="I160">
        <f t="shared" si="11"/>
        <v>204</v>
      </c>
    </row>
    <row r="161" spans="1:9" ht="15" thickBot="1">
      <c r="A161" s="9" t="s">
        <v>159</v>
      </c>
      <c r="B161" s="13">
        <v>5217</v>
      </c>
      <c r="C161" s="40">
        <v>155</v>
      </c>
      <c r="D161" s="4">
        <f t="shared" si="8"/>
        <v>2.9710561625455243E-2</v>
      </c>
      <c r="E161" s="4">
        <f t="shared" si="9"/>
        <v>0.1522275524341544</v>
      </c>
      <c r="F161" s="4">
        <f t="shared" si="10"/>
        <v>101</v>
      </c>
      <c r="G161" s="4">
        <f>F161*Variables_Weighted!$C$8</f>
        <v>14.027777778900001</v>
      </c>
      <c r="I161">
        <f t="shared" si="11"/>
        <v>154</v>
      </c>
    </row>
    <row r="162" spans="1:9" ht="15" thickBot="1">
      <c r="A162" s="9" t="s">
        <v>160</v>
      </c>
      <c r="B162" s="13">
        <v>3982</v>
      </c>
      <c r="C162" s="40">
        <v>96</v>
      </c>
      <c r="D162" s="4">
        <f t="shared" si="8"/>
        <v>2.4108488196885988E-2</v>
      </c>
      <c r="E162" s="4">
        <f t="shared" si="9"/>
        <v>0.1081372607150396</v>
      </c>
      <c r="F162" s="4">
        <f t="shared" si="10"/>
        <v>186</v>
      </c>
      <c r="G162" s="4">
        <f>F162*Variables_Weighted!$C$8</f>
        <v>25.833333335400003</v>
      </c>
      <c r="I162">
        <f t="shared" si="11"/>
        <v>69</v>
      </c>
    </row>
    <row r="163" spans="1:9" ht="15" thickBot="1">
      <c r="A163" s="9" t="s">
        <v>161</v>
      </c>
      <c r="B163" s="13">
        <v>36125</v>
      </c>
      <c r="C163" s="40">
        <v>1737</v>
      </c>
      <c r="D163" s="4">
        <f t="shared" si="8"/>
        <v>4.8083044982698962E-2</v>
      </c>
      <c r="E163" s="4">
        <f t="shared" si="9"/>
        <v>0.29682546982209906</v>
      </c>
      <c r="F163" s="4">
        <f t="shared" si="10"/>
        <v>17</v>
      </c>
      <c r="G163" s="4">
        <f>F163*Variables_Weighted!$C$8</f>
        <v>2.3611111113000001</v>
      </c>
      <c r="I163">
        <f t="shared" si="11"/>
        <v>238</v>
      </c>
    </row>
    <row r="164" spans="1:9" ht="15" thickBot="1">
      <c r="A164" s="9" t="s">
        <v>162</v>
      </c>
      <c r="B164" s="13">
        <v>57843</v>
      </c>
      <c r="C164" s="40">
        <v>3673</v>
      </c>
      <c r="D164" s="4">
        <f t="shared" si="8"/>
        <v>6.3499472710613208E-2</v>
      </c>
      <c r="E164" s="4">
        <f t="shared" si="9"/>
        <v>0.41815818786967124</v>
      </c>
      <c r="F164" s="4">
        <f t="shared" si="10"/>
        <v>4</v>
      </c>
      <c r="G164" s="4">
        <f>F164*Variables_Weighted!$C$8</f>
        <v>0.55555555560000003</v>
      </c>
      <c r="I164">
        <f t="shared" si="11"/>
        <v>251</v>
      </c>
    </row>
    <row r="165" spans="1:9" ht="15" thickBot="1">
      <c r="A165" s="9" t="s">
        <v>154</v>
      </c>
      <c r="B165" s="13">
        <v>7497</v>
      </c>
      <c r="C165" s="40">
        <v>244</v>
      </c>
      <c r="D165" s="4">
        <f t="shared" si="8"/>
        <v>3.2546351874082967E-2</v>
      </c>
      <c r="E165" s="4">
        <f t="shared" si="9"/>
        <v>0.17454622085406293</v>
      </c>
      <c r="F165" s="4">
        <f t="shared" si="10"/>
        <v>75</v>
      </c>
      <c r="G165" s="4">
        <f>F165*Variables_Weighted!$C$8</f>
        <v>10.416666667500001</v>
      </c>
      <c r="I165">
        <f t="shared" si="11"/>
        <v>180</v>
      </c>
    </row>
    <row r="166" spans="1:9" ht="15" thickBot="1">
      <c r="A166" s="9" t="s">
        <v>155</v>
      </c>
      <c r="B166" s="13">
        <v>266836</v>
      </c>
      <c r="C166" s="40">
        <v>7410</v>
      </c>
      <c r="D166" s="4">
        <f t="shared" si="8"/>
        <v>2.7769866135004272E-2</v>
      </c>
      <c r="E166" s="4">
        <f t="shared" si="9"/>
        <v>0.13695359513905928</v>
      </c>
      <c r="F166" s="4">
        <f t="shared" si="10"/>
        <v>129</v>
      </c>
      <c r="G166" s="4">
        <f>F166*Variables_Weighted!$C$8</f>
        <v>17.9166666681</v>
      </c>
      <c r="I166">
        <f t="shared" si="11"/>
        <v>126</v>
      </c>
    </row>
    <row r="167" spans="1:9" ht="15" thickBot="1">
      <c r="A167" s="9" t="s">
        <v>156</v>
      </c>
      <c r="B167" s="14">
        <v>576</v>
      </c>
      <c r="C167" s="40">
        <v>20</v>
      </c>
      <c r="D167" s="4">
        <f t="shared" si="8"/>
        <v>3.4722222222222224E-2</v>
      </c>
      <c r="E167" s="4">
        <f t="shared" si="9"/>
        <v>0.19167108714074654</v>
      </c>
      <c r="F167" s="4">
        <f t="shared" si="10"/>
        <v>62</v>
      </c>
      <c r="G167" s="4">
        <f>F167*Variables_Weighted!$C$8</f>
        <v>8.6111111117999997</v>
      </c>
      <c r="I167">
        <f t="shared" si="11"/>
        <v>193</v>
      </c>
    </row>
    <row r="168" spans="1:9" ht="15" thickBot="1">
      <c r="A168" s="2" t="s">
        <v>163</v>
      </c>
      <c r="B168" s="10">
        <v>53723</v>
      </c>
      <c r="C168" s="11">
        <v>1351</v>
      </c>
      <c r="D168" s="4">
        <f t="shared" si="8"/>
        <v>2.5147515961506245E-2</v>
      </c>
      <c r="E168" s="4">
        <f t="shared" si="9"/>
        <v>0.11631477531396317</v>
      </c>
      <c r="F168" s="4">
        <f t="shared" si="10"/>
        <v>170</v>
      </c>
      <c r="G168" s="4">
        <f>F168*Variables_Weighted!$C$8</f>
        <v>23.611111113</v>
      </c>
      <c r="I168">
        <f t="shared" si="11"/>
        <v>85</v>
      </c>
    </row>
    <row r="169" spans="1:9" ht="15" thickBot="1">
      <c r="A169" s="2" t="s">
        <v>164</v>
      </c>
      <c r="B169" s="10">
        <v>1968</v>
      </c>
      <c r="C169" s="11">
        <v>45</v>
      </c>
      <c r="D169" s="4">
        <f t="shared" si="8"/>
        <v>2.2865853658536585E-2</v>
      </c>
      <c r="E169" s="4">
        <f t="shared" si="9"/>
        <v>9.8357289067994388E-2</v>
      </c>
      <c r="F169" s="4">
        <f t="shared" si="10"/>
        <v>200</v>
      </c>
      <c r="G169" s="4">
        <f>F169*Variables_Weighted!$C$8</f>
        <v>27.777777780000001</v>
      </c>
      <c r="I169">
        <f t="shared" si="11"/>
        <v>55</v>
      </c>
    </row>
    <row r="170" spans="1:9" ht="15" thickBot="1">
      <c r="A170" s="2" t="s">
        <v>165</v>
      </c>
      <c r="B170" s="10">
        <v>171999</v>
      </c>
      <c r="C170" s="11">
        <v>7924</v>
      </c>
      <c r="D170" s="4">
        <f t="shared" si="8"/>
        <v>4.6070035290902853E-2</v>
      </c>
      <c r="E170" s="4">
        <f t="shared" si="9"/>
        <v>0.28098237428320982</v>
      </c>
      <c r="F170" s="4">
        <f t="shared" si="10"/>
        <v>21</v>
      </c>
      <c r="G170" s="4">
        <f>F170*Variables_Weighted!$C$8</f>
        <v>2.9166666669000003</v>
      </c>
      <c r="I170">
        <f t="shared" si="11"/>
        <v>234</v>
      </c>
    </row>
    <row r="171" spans="1:9" ht="15" thickBot="1">
      <c r="A171" s="2" t="s">
        <v>166</v>
      </c>
      <c r="B171" s="10">
        <v>25628</v>
      </c>
      <c r="C171" s="11">
        <v>696</v>
      </c>
      <c r="D171" s="4">
        <f t="shared" si="8"/>
        <v>2.7157796160449509E-2</v>
      </c>
      <c r="E171" s="4">
        <f t="shared" si="9"/>
        <v>0.13213638878239023</v>
      </c>
      <c r="F171" s="4">
        <f t="shared" si="10"/>
        <v>135</v>
      </c>
      <c r="G171" s="4">
        <f>F171*Variables_Weighted!$C$8</f>
        <v>18.750000001500002</v>
      </c>
      <c r="I171">
        <f t="shared" si="11"/>
        <v>120</v>
      </c>
    </row>
    <row r="172" spans="1:9" ht="15" thickBot="1">
      <c r="A172" s="2" t="s">
        <v>167</v>
      </c>
      <c r="B172" s="10">
        <v>4500</v>
      </c>
      <c r="C172" s="11">
        <v>78</v>
      </c>
      <c r="D172" s="4">
        <f t="shared" si="8"/>
        <v>1.7333333333333333E-2</v>
      </c>
      <c r="E172" s="4">
        <f t="shared" si="9"/>
        <v>5.4814404778731861E-2</v>
      </c>
      <c r="F172" s="4">
        <f t="shared" si="10"/>
        <v>244</v>
      </c>
      <c r="G172" s="4">
        <f>F172*Variables_Weighted!$C$8</f>
        <v>33.888888891600004</v>
      </c>
      <c r="I172">
        <f t="shared" si="11"/>
        <v>11</v>
      </c>
    </row>
    <row r="173" spans="1:9" ht="15" thickBot="1">
      <c r="A173" s="2" t="s">
        <v>168</v>
      </c>
      <c r="B173" s="10">
        <v>8943</v>
      </c>
      <c r="C173" s="11">
        <v>189</v>
      </c>
      <c r="D173" s="4">
        <f t="shared" si="8"/>
        <v>2.1133847702113386E-2</v>
      </c>
      <c r="E173" s="4">
        <f t="shared" si="9"/>
        <v>8.4725791935432435E-2</v>
      </c>
      <c r="F173" s="4">
        <f t="shared" si="10"/>
        <v>223</v>
      </c>
      <c r="G173" s="4">
        <f>F173*Variables_Weighted!$C$8</f>
        <v>30.972222224700001</v>
      </c>
      <c r="I173">
        <f t="shared" si="11"/>
        <v>32</v>
      </c>
    </row>
    <row r="174" spans="1:9" ht="15" thickBot="1">
      <c r="A174" s="2" t="s">
        <v>169</v>
      </c>
      <c r="B174" s="10">
        <v>21063</v>
      </c>
      <c r="C174" s="11">
        <v>602</v>
      </c>
      <c r="D174" s="4">
        <f t="shared" si="8"/>
        <v>2.8580923894981722E-2</v>
      </c>
      <c r="E174" s="4">
        <f t="shared" si="9"/>
        <v>0.1433369054784224</v>
      </c>
      <c r="F174" s="4">
        <f t="shared" si="10"/>
        <v>114</v>
      </c>
      <c r="G174" s="4">
        <f>F174*Variables_Weighted!$C$8</f>
        <v>15.833333334600001</v>
      </c>
      <c r="I174">
        <f t="shared" si="11"/>
        <v>141</v>
      </c>
    </row>
    <row r="175" spans="1:9" ht="15" thickBot="1">
      <c r="A175" s="2" t="s">
        <v>170</v>
      </c>
      <c r="B175" s="10">
        <v>678490</v>
      </c>
      <c r="C175" s="11">
        <v>21493</v>
      </c>
      <c r="D175" s="4">
        <f t="shared" si="8"/>
        <v>3.1677696060369347E-2</v>
      </c>
      <c r="E175" s="4">
        <f t="shared" si="9"/>
        <v>0.1677095935376802</v>
      </c>
      <c r="F175" s="4">
        <f t="shared" si="10"/>
        <v>82</v>
      </c>
      <c r="G175" s="4">
        <f>F175*Variables_Weighted!$C$8</f>
        <v>11.3888888898</v>
      </c>
      <c r="I175">
        <f t="shared" si="11"/>
        <v>173</v>
      </c>
    </row>
    <row r="176" spans="1:9" ht="15" thickBot="1">
      <c r="A176" s="2" t="s">
        <v>171</v>
      </c>
      <c r="B176" s="10">
        <v>20996</v>
      </c>
      <c r="C176" s="11">
        <v>398</v>
      </c>
      <c r="D176" s="4">
        <f t="shared" si="8"/>
        <v>1.8955991617450943E-2</v>
      </c>
      <c r="E176" s="4">
        <f t="shared" si="9"/>
        <v>6.7585297202656339E-2</v>
      </c>
      <c r="F176" s="4">
        <f t="shared" si="10"/>
        <v>237</v>
      </c>
      <c r="G176" s="4">
        <f>F176*Variables_Weighted!$C$8</f>
        <v>32.9166666693</v>
      </c>
      <c r="I176">
        <f t="shared" si="11"/>
        <v>18</v>
      </c>
    </row>
    <row r="177" spans="1:9" ht="15" thickBot="1">
      <c r="A177" s="2" t="s">
        <v>172</v>
      </c>
      <c r="B177" s="10">
        <v>12083</v>
      </c>
      <c r="C177" s="11">
        <v>545</v>
      </c>
      <c r="D177" s="4">
        <f t="shared" si="8"/>
        <v>4.5104692543242571E-2</v>
      </c>
      <c r="E177" s="4">
        <f t="shared" si="9"/>
        <v>0.27338478672996275</v>
      </c>
      <c r="F177" s="4">
        <f t="shared" si="10"/>
        <v>22</v>
      </c>
      <c r="G177" s="4">
        <f>F177*Variables_Weighted!$C$8</f>
        <v>3.0555555558000003</v>
      </c>
      <c r="I177">
        <f t="shared" si="11"/>
        <v>233</v>
      </c>
    </row>
    <row r="178" spans="1:9" ht="15" thickBot="1">
      <c r="A178" s="2" t="s">
        <v>173</v>
      </c>
      <c r="B178" s="10">
        <v>1032</v>
      </c>
      <c r="C178" s="11">
        <v>20</v>
      </c>
      <c r="D178" s="4">
        <f t="shared" si="8"/>
        <v>1.937984496124031E-2</v>
      </c>
      <c r="E178" s="4">
        <f t="shared" si="9"/>
        <v>7.0921172358896153E-2</v>
      </c>
      <c r="F178" s="4">
        <f t="shared" si="10"/>
        <v>235</v>
      </c>
      <c r="G178" s="4">
        <f>F178*Variables_Weighted!$C$8</f>
        <v>32.638888891500002</v>
      </c>
      <c r="I178">
        <f t="shared" si="11"/>
        <v>20</v>
      </c>
    </row>
    <row r="179" spans="1:9" ht="15" thickBot="1">
      <c r="A179" s="2" t="s">
        <v>174</v>
      </c>
      <c r="B179" s="10">
        <v>64862</v>
      </c>
      <c r="C179" s="11">
        <v>1842</v>
      </c>
      <c r="D179" s="4">
        <f t="shared" si="8"/>
        <v>2.839875427831396E-2</v>
      </c>
      <c r="E179" s="4">
        <f t="shared" si="9"/>
        <v>0.14190316640954836</v>
      </c>
      <c r="F179" s="4">
        <f t="shared" si="10"/>
        <v>117</v>
      </c>
      <c r="G179" s="4">
        <f>F179*Variables_Weighted!$C$8</f>
        <v>16.250000001300002</v>
      </c>
      <c r="I179">
        <f t="shared" si="11"/>
        <v>138</v>
      </c>
    </row>
    <row r="180" spans="1:9" ht="15" thickBot="1">
      <c r="A180" s="2" t="s">
        <v>175</v>
      </c>
      <c r="B180" s="10">
        <v>54636</v>
      </c>
      <c r="C180" s="11">
        <v>1442</v>
      </c>
      <c r="D180" s="4">
        <f t="shared" si="8"/>
        <v>2.6392854528149937E-2</v>
      </c>
      <c r="E180" s="4">
        <f t="shared" si="9"/>
        <v>0.1261160286164226</v>
      </c>
      <c r="F180" s="4">
        <f t="shared" si="10"/>
        <v>143</v>
      </c>
      <c r="G180" s="4">
        <f>F180*Variables_Weighted!$C$8</f>
        <v>19.861111112700002</v>
      </c>
      <c r="I180">
        <f t="shared" si="11"/>
        <v>112</v>
      </c>
    </row>
    <row r="181" spans="1:9" ht="15" thickBot="1">
      <c r="A181" s="2" t="s">
        <v>176</v>
      </c>
      <c r="B181" s="10">
        <v>12052</v>
      </c>
      <c r="C181" s="11">
        <v>557</v>
      </c>
      <c r="D181" s="4">
        <f t="shared" si="8"/>
        <v>4.6216395618984399E-2</v>
      </c>
      <c r="E181" s="4">
        <f t="shared" si="9"/>
        <v>0.28213428163385457</v>
      </c>
      <c r="F181" s="4">
        <f t="shared" si="10"/>
        <v>20</v>
      </c>
      <c r="G181" s="4">
        <f>F181*Variables_Weighted!$C$8</f>
        <v>2.7777777779999999</v>
      </c>
      <c r="I181">
        <f t="shared" si="11"/>
        <v>235</v>
      </c>
    </row>
    <row r="182" spans="1:9" ht="15" thickBot="1">
      <c r="A182" s="2" t="s">
        <v>177</v>
      </c>
      <c r="B182" s="10">
        <v>14473</v>
      </c>
      <c r="C182" s="11">
        <v>377</v>
      </c>
      <c r="D182" s="4">
        <f t="shared" si="8"/>
        <v>2.6048504111103436E-2</v>
      </c>
      <c r="E182" s="4">
        <f t="shared" si="9"/>
        <v>0.12340586950573479</v>
      </c>
      <c r="F182" s="4">
        <f t="shared" si="10"/>
        <v>149</v>
      </c>
      <c r="G182" s="4">
        <f>F182*Variables_Weighted!$C$8</f>
        <v>20.6944444461</v>
      </c>
      <c r="I182">
        <f t="shared" si="11"/>
        <v>106</v>
      </c>
    </row>
    <row r="183" spans="1:9" ht="15" thickBot="1">
      <c r="A183" s="2" t="s">
        <v>178</v>
      </c>
      <c r="B183" s="10">
        <v>351674</v>
      </c>
      <c r="C183" s="11">
        <v>14688</v>
      </c>
      <c r="D183" s="4">
        <f t="shared" si="8"/>
        <v>4.1765953695752318E-2</v>
      </c>
      <c r="E183" s="4">
        <f t="shared" si="9"/>
        <v>0.24710773562794208</v>
      </c>
      <c r="F183" s="4">
        <f t="shared" si="10"/>
        <v>29</v>
      </c>
      <c r="G183" s="4">
        <f>F183*Variables_Weighted!$C$8</f>
        <v>4.0277777780999999</v>
      </c>
      <c r="I183">
        <f t="shared" si="11"/>
        <v>226</v>
      </c>
    </row>
    <row r="184" spans="1:9" ht="15" thickBot="1">
      <c r="A184" s="2" t="s">
        <v>179</v>
      </c>
      <c r="B184" s="10">
        <v>9606</v>
      </c>
      <c r="C184" s="11">
        <v>236</v>
      </c>
      <c r="D184" s="4">
        <f t="shared" si="8"/>
        <v>2.4567978346866543E-2</v>
      </c>
      <c r="E184" s="4">
        <f t="shared" si="9"/>
        <v>0.11175361009228733</v>
      </c>
      <c r="F184" s="4">
        <f t="shared" si="10"/>
        <v>178</v>
      </c>
      <c r="G184" s="4">
        <f>F184*Variables_Weighted!$C$8</f>
        <v>24.722222224200003</v>
      </c>
      <c r="I184">
        <f t="shared" si="11"/>
        <v>77</v>
      </c>
    </row>
    <row r="185" spans="1:9" ht="15" thickBot="1">
      <c r="A185" s="2" t="s">
        <v>180</v>
      </c>
      <c r="B185" s="10">
        <v>1752</v>
      </c>
      <c r="C185" s="11">
        <v>35</v>
      </c>
      <c r="D185" s="4">
        <f t="shared" si="8"/>
        <v>1.9977168949771688E-2</v>
      </c>
      <c r="E185" s="4">
        <f t="shared" si="9"/>
        <v>7.5622322609955939E-2</v>
      </c>
      <c r="F185" s="4">
        <f t="shared" si="10"/>
        <v>232</v>
      </c>
      <c r="G185" s="4">
        <f>F185*Variables_Weighted!$C$8</f>
        <v>32.222222224799999</v>
      </c>
      <c r="I185">
        <f t="shared" si="11"/>
        <v>23</v>
      </c>
    </row>
    <row r="186" spans="1:9" ht="15" thickBot="1">
      <c r="A186" s="2" t="s">
        <v>181</v>
      </c>
      <c r="B186" s="10">
        <v>84934</v>
      </c>
      <c r="C186" s="11">
        <v>3786</v>
      </c>
      <c r="D186" s="4">
        <f t="shared" si="8"/>
        <v>4.4575788259118843E-2</v>
      </c>
      <c r="E186" s="4">
        <f t="shared" si="9"/>
        <v>0.2692221236596109</v>
      </c>
      <c r="F186" s="4">
        <f t="shared" si="10"/>
        <v>23</v>
      </c>
      <c r="G186" s="4">
        <f>F186*Variables_Weighted!$C$8</f>
        <v>3.1944444447000002</v>
      </c>
      <c r="I186">
        <f t="shared" si="11"/>
        <v>232</v>
      </c>
    </row>
    <row r="187" spans="1:9" ht="15" thickBot="1">
      <c r="A187" s="2" t="s">
        <v>182</v>
      </c>
      <c r="B187" s="10">
        <v>29239</v>
      </c>
      <c r="C187" s="11">
        <v>928</v>
      </c>
      <c r="D187" s="4">
        <f t="shared" si="8"/>
        <v>3.1738431546906531E-2</v>
      </c>
      <c r="E187" s="4">
        <f t="shared" si="9"/>
        <v>0.16818760321628784</v>
      </c>
      <c r="F187" s="4">
        <f t="shared" si="10"/>
        <v>81</v>
      </c>
      <c r="G187" s="4">
        <f>F187*Variables_Weighted!$C$8</f>
        <v>11.2500000009</v>
      </c>
      <c r="I187">
        <f t="shared" si="11"/>
        <v>174</v>
      </c>
    </row>
    <row r="188" spans="1:9" ht="15" thickBot="1">
      <c r="A188" s="2" t="s">
        <v>183</v>
      </c>
      <c r="B188" s="10">
        <v>22677</v>
      </c>
      <c r="C188" s="11">
        <v>792</v>
      </c>
      <c r="D188" s="4">
        <f t="shared" si="8"/>
        <v>3.4925254663315253E-2</v>
      </c>
      <c r="E188" s="4">
        <f t="shared" si="9"/>
        <v>0.19326902398866144</v>
      </c>
      <c r="F188" s="4">
        <f t="shared" si="10"/>
        <v>60</v>
      </c>
      <c r="G188" s="4">
        <f>F188*Variables_Weighted!$C$8</f>
        <v>8.3333333340000006</v>
      </c>
      <c r="I188">
        <f t="shared" si="11"/>
        <v>195</v>
      </c>
    </row>
    <row r="189" spans="1:9" ht="15" thickBot="1">
      <c r="A189" s="2" t="s">
        <v>184</v>
      </c>
      <c r="B189" s="10">
        <v>165834</v>
      </c>
      <c r="C189" s="11">
        <v>4012</v>
      </c>
      <c r="D189" s="4">
        <f t="shared" si="8"/>
        <v>2.4192867566361541E-2</v>
      </c>
      <c r="E189" s="4">
        <f t="shared" si="9"/>
        <v>0.1088013560830652</v>
      </c>
      <c r="F189" s="4">
        <f t="shared" si="10"/>
        <v>185</v>
      </c>
      <c r="G189" s="4">
        <f>F189*Variables_Weighted!$C$8</f>
        <v>25.6944444465</v>
      </c>
      <c r="I189">
        <f t="shared" si="11"/>
        <v>70</v>
      </c>
    </row>
    <row r="190" spans="1:9" ht="15" thickBot="1">
      <c r="A190" s="2" t="s">
        <v>185</v>
      </c>
      <c r="B190" s="10">
        <v>9620</v>
      </c>
      <c r="C190" s="11">
        <v>127</v>
      </c>
      <c r="D190" s="4">
        <f t="shared" si="8"/>
        <v>1.3201663201663202E-2</v>
      </c>
      <c r="E190" s="4">
        <f t="shared" si="9"/>
        <v>2.2296705088563035E-2</v>
      </c>
      <c r="F190" s="4">
        <f t="shared" si="10"/>
        <v>253</v>
      </c>
      <c r="G190" s="4">
        <f>F190*Variables_Weighted!$C$8</f>
        <v>35.138888891699999</v>
      </c>
      <c r="I190">
        <f t="shared" si="11"/>
        <v>2</v>
      </c>
    </row>
    <row r="191" spans="1:9" ht="15" thickBot="1">
      <c r="A191" s="2" t="s">
        <v>186</v>
      </c>
      <c r="B191" s="10">
        <v>14735</v>
      </c>
      <c r="C191" s="11">
        <v>530</v>
      </c>
      <c r="D191" s="4">
        <f t="shared" si="8"/>
        <v>3.5968781812012213E-2</v>
      </c>
      <c r="E191" s="4">
        <f t="shared" si="9"/>
        <v>0.20148195032558303</v>
      </c>
      <c r="F191" s="4">
        <f t="shared" si="10"/>
        <v>55</v>
      </c>
      <c r="G191" s="4">
        <f>F191*Variables_Weighted!$C$8</f>
        <v>7.6388888895000004</v>
      </c>
      <c r="I191">
        <f t="shared" si="11"/>
        <v>200</v>
      </c>
    </row>
    <row r="192" spans="1:9" ht="15" thickBot="1">
      <c r="A192" s="2" t="s">
        <v>187</v>
      </c>
      <c r="B192" s="10">
        <v>53255</v>
      </c>
      <c r="C192" s="11">
        <v>1602</v>
      </c>
      <c r="D192" s="4">
        <f t="shared" si="8"/>
        <v>3.0081682471129471E-2</v>
      </c>
      <c r="E192" s="4">
        <f t="shared" si="9"/>
        <v>0.15514840425044346</v>
      </c>
      <c r="F192" s="4">
        <f t="shared" si="10"/>
        <v>98</v>
      </c>
      <c r="G192" s="4">
        <f>F192*Variables_Weighted!$C$8</f>
        <v>13.611111112200001</v>
      </c>
      <c r="I192">
        <f t="shared" si="11"/>
        <v>157</v>
      </c>
    </row>
    <row r="193" spans="1:9" ht="15" thickBot="1">
      <c r="A193" s="2" t="s">
        <v>188</v>
      </c>
      <c r="B193" s="10">
        <v>115645</v>
      </c>
      <c r="C193" s="11">
        <v>2961</v>
      </c>
      <c r="D193" s="4">
        <f t="shared" si="8"/>
        <v>2.5604219810627351E-2</v>
      </c>
      <c r="E193" s="4">
        <f t="shared" si="9"/>
        <v>0.11990919552172093</v>
      </c>
      <c r="F193" s="4">
        <f t="shared" si="10"/>
        <v>160</v>
      </c>
      <c r="G193" s="4">
        <f>F193*Variables_Weighted!$C$8</f>
        <v>22.222222223999999</v>
      </c>
      <c r="I193">
        <f t="shared" si="11"/>
        <v>95</v>
      </c>
    </row>
    <row r="194" spans="1:9" ht="15" thickBot="1">
      <c r="A194" s="2" t="s">
        <v>189</v>
      </c>
      <c r="B194" s="10">
        <v>5939</v>
      </c>
      <c r="C194" s="11">
        <v>476</v>
      </c>
      <c r="D194" s="4">
        <f t="shared" si="8"/>
        <v>8.0148173093113312E-2</v>
      </c>
      <c r="E194" s="4">
        <f t="shared" si="9"/>
        <v>0.54918932588816016</v>
      </c>
      <c r="F194" s="4">
        <f t="shared" si="10"/>
        <v>2</v>
      </c>
      <c r="G194" s="4">
        <f>F194*Variables_Weighted!$C$8</f>
        <v>0.27777777780000001</v>
      </c>
      <c r="I194">
        <f t="shared" si="11"/>
        <v>253</v>
      </c>
    </row>
    <row r="195" spans="1:9" ht="15" thickBot="1">
      <c r="A195" s="2" t="s">
        <v>190</v>
      </c>
      <c r="B195" s="10">
        <v>12823</v>
      </c>
      <c r="C195" s="11">
        <v>283</v>
      </c>
      <c r="D195" s="4">
        <f t="shared" si="8"/>
        <v>2.2069718474615925E-2</v>
      </c>
      <c r="E195" s="4">
        <f t="shared" si="9"/>
        <v>9.2091424660023236E-2</v>
      </c>
      <c r="F195" s="4">
        <f t="shared" si="10"/>
        <v>212</v>
      </c>
      <c r="G195" s="4">
        <f>F195*Variables_Weighted!$C$8</f>
        <v>29.444444446800002</v>
      </c>
      <c r="I195">
        <f t="shared" si="11"/>
        <v>43</v>
      </c>
    </row>
    <row r="196" spans="1:9" ht="15" thickBot="1">
      <c r="A196" s="2" t="s">
        <v>191</v>
      </c>
      <c r="B196" s="10">
        <v>146140</v>
      </c>
      <c r="C196" s="11">
        <v>3246</v>
      </c>
      <c r="D196" s="4">
        <f t="shared" si="8"/>
        <v>2.221157793896264E-2</v>
      </c>
      <c r="E196" s="4">
        <f t="shared" si="9"/>
        <v>9.3207908627239183E-2</v>
      </c>
      <c r="F196" s="4">
        <f t="shared" si="10"/>
        <v>210</v>
      </c>
      <c r="G196" s="4">
        <f>F196*Variables_Weighted!$C$8</f>
        <v>29.166666669000001</v>
      </c>
      <c r="I196">
        <f t="shared" si="11"/>
        <v>45</v>
      </c>
    </row>
    <row r="197" spans="1:9" ht="15" thickBot="1">
      <c r="A197" s="2" t="s">
        <v>192</v>
      </c>
      <c r="B197" s="10">
        <v>3135</v>
      </c>
      <c r="C197" s="11">
        <v>176</v>
      </c>
      <c r="D197" s="4">
        <f t="shared" si="8"/>
        <v>5.6140350877192984E-2</v>
      </c>
      <c r="E197" s="4">
        <f t="shared" si="9"/>
        <v>0.36023930612540389</v>
      </c>
      <c r="F197" s="4">
        <f t="shared" si="10"/>
        <v>8</v>
      </c>
      <c r="G197" s="4">
        <f>F197*Variables_Weighted!$C$8</f>
        <v>1.1111111112000001</v>
      </c>
      <c r="I197">
        <f t="shared" si="11"/>
        <v>247</v>
      </c>
    </row>
    <row r="198" spans="1:9" ht="15" thickBot="1">
      <c r="A198" s="2" t="s">
        <v>193</v>
      </c>
      <c r="B198" s="10">
        <v>2840</v>
      </c>
      <c r="C198" s="11">
        <v>72</v>
      </c>
      <c r="D198" s="4">
        <f t="shared" si="8"/>
        <v>2.5352112676056339E-2</v>
      </c>
      <c r="E198" s="4">
        <f t="shared" si="9"/>
        <v>0.11792502354514174</v>
      </c>
      <c r="F198" s="4">
        <f t="shared" si="10"/>
        <v>165</v>
      </c>
      <c r="G198" s="4">
        <f>F198*Variables_Weighted!$C$8</f>
        <v>22.9166666685</v>
      </c>
      <c r="I198">
        <f t="shared" si="11"/>
        <v>90</v>
      </c>
    </row>
    <row r="199" spans="1:9" ht="15" thickBot="1">
      <c r="A199" s="2" t="s">
        <v>194</v>
      </c>
      <c r="B199" s="10">
        <v>11542</v>
      </c>
      <c r="C199" s="11">
        <v>327</v>
      </c>
      <c r="D199" s="4">
        <f t="shared" ref="D199:D259" si="12">C199/B199</f>
        <v>2.8331311731069137E-2</v>
      </c>
      <c r="E199" s="4">
        <f t="shared" ref="E199:E259" si="13">(D199-MIN(D$6:D$259))/(MAX(D$6:D$259) - MIN(D$6-D$259))</f>
        <v>0.14137236980000376</v>
      </c>
      <c r="F199" s="4">
        <f t="shared" ref="F199:F259" si="14">RANK(E199,E$6:E$259, 0)</f>
        <v>119</v>
      </c>
      <c r="G199" s="4">
        <f>F199*Variables_Weighted!$C$8</f>
        <v>16.527777779099999</v>
      </c>
      <c r="I199">
        <f t="shared" ref="I199:I259" si="15">RANK(E199,E$6:E$259,1)</f>
        <v>136</v>
      </c>
    </row>
    <row r="200" spans="1:9" ht="15" thickBot="1">
      <c r="A200" s="2" t="s">
        <v>195</v>
      </c>
      <c r="B200" s="10">
        <v>12905</v>
      </c>
      <c r="C200" s="11">
        <v>631</v>
      </c>
      <c r="D200" s="4">
        <f t="shared" si="12"/>
        <v>4.8895776830685779E-2</v>
      </c>
      <c r="E200" s="4">
        <f t="shared" si="13"/>
        <v>0.30322195582394457</v>
      </c>
      <c r="F200" s="4">
        <f t="shared" si="14"/>
        <v>15</v>
      </c>
      <c r="G200" s="4">
        <f>F200*Variables_Weighted!$C$8</f>
        <v>2.0833333335000002</v>
      </c>
      <c r="I200">
        <f t="shared" si="15"/>
        <v>240</v>
      </c>
    </row>
    <row r="201" spans="1:9" ht="15" thickBot="1">
      <c r="A201" s="2" t="s">
        <v>196</v>
      </c>
      <c r="B201" s="10">
        <v>6632</v>
      </c>
      <c r="C201" s="11">
        <v>252</v>
      </c>
      <c r="D201" s="4">
        <f t="shared" si="12"/>
        <v>3.7997587454764774E-2</v>
      </c>
      <c r="E201" s="4">
        <f t="shared" si="13"/>
        <v>0.21744936556404981</v>
      </c>
      <c r="F201" s="4">
        <f t="shared" si="14"/>
        <v>41</v>
      </c>
      <c r="G201" s="4">
        <f>F201*Variables_Weighted!$C$8</f>
        <v>5.6944444449000002</v>
      </c>
      <c r="I201">
        <f t="shared" si="15"/>
        <v>214</v>
      </c>
    </row>
    <row r="202" spans="1:9" ht="15" thickBot="1">
      <c r="A202" s="2" t="s">
        <v>197</v>
      </c>
      <c r="B202" s="11">
        <v>803</v>
      </c>
      <c r="C202" s="11">
        <v>19</v>
      </c>
      <c r="D202" s="4">
        <f t="shared" si="12"/>
        <v>2.3661270236612703E-2</v>
      </c>
      <c r="E202" s="4">
        <f t="shared" si="13"/>
        <v>0.10461749779477518</v>
      </c>
      <c r="F202" s="4">
        <f t="shared" si="14"/>
        <v>192</v>
      </c>
      <c r="G202" s="4">
        <f>F202*Variables_Weighted!$C$8</f>
        <v>26.666666668800001</v>
      </c>
      <c r="I202">
        <f t="shared" si="15"/>
        <v>63</v>
      </c>
    </row>
    <row r="203" spans="1:9" ht="15" thickBot="1">
      <c r="A203" s="2" t="s">
        <v>198</v>
      </c>
      <c r="B203" s="10">
        <v>17153</v>
      </c>
      <c r="C203" s="11">
        <v>470</v>
      </c>
      <c r="D203" s="4">
        <f t="shared" si="12"/>
        <v>2.7400454730950853E-2</v>
      </c>
      <c r="E203" s="4">
        <f t="shared" si="13"/>
        <v>0.13404619723063116</v>
      </c>
      <c r="F203" s="4">
        <f t="shared" si="14"/>
        <v>134</v>
      </c>
      <c r="G203" s="4">
        <f>F203*Variables_Weighted!$C$8</f>
        <v>18.6111111126</v>
      </c>
      <c r="I203">
        <f t="shared" si="15"/>
        <v>121</v>
      </c>
    </row>
    <row r="204" spans="1:9" ht="15" thickBot="1">
      <c r="A204" s="2" t="s">
        <v>199</v>
      </c>
      <c r="B204" s="10">
        <v>123208</v>
      </c>
      <c r="C204" s="11">
        <v>3200</v>
      </c>
      <c r="D204" s="4">
        <f t="shared" si="12"/>
        <v>2.5972339458476722E-2</v>
      </c>
      <c r="E204" s="4">
        <f t="shared" si="13"/>
        <v>0.12280642685368542</v>
      </c>
      <c r="F204" s="4">
        <f t="shared" si="14"/>
        <v>153</v>
      </c>
      <c r="G204" s="4">
        <f>F204*Variables_Weighted!$C$8</f>
        <v>21.250000001700002</v>
      </c>
      <c r="I204">
        <f t="shared" si="15"/>
        <v>102</v>
      </c>
    </row>
    <row r="205" spans="1:9" ht="15" thickBot="1">
      <c r="A205" s="2" t="s">
        <v>200</v>
      </c>
      <c r="B205" s="10">
        <v>9859</v>
      </c>
      <c r="C205" s="11">
        <v>223</v>
      </c>
      <c r="D205" s="4">
        <f t="shared" si="12"/>
        <v>2.2618926868850798E-2</v>
      </c>
      <c r="E205" s="4">
        <f t="shared" si="13"/>
        <v>9.6413888230906214E-2</v>
      </c>
      <c r="F205" s="4">
        <f t="shared" si="14"/>
        <v>205</v>
      </c>
      <c r="G205" s="4">
        <f>F205*Variables_Weighted!$C$8</f>
        <v>28.472222224500001</v>
      </c>
      <c r="I205">
        <f t="shared" si="15"/>
        <v>50</v>
      </c>
    </row>
    <row r="206" spans="1:9" ht="15" thickBot="1">
      <c r="A206" s="2" t="s">
        <v>201</v>
      </c>
      <c r="B206" s="10">
        <v>53333</v>
      </c>
      <c r="C206" s="11">
        <v>1619</v>
      </c>
      <c r="D206" s="4">
        <f t="shared" si="12"/>
        <v>3.0356439727748298E-2</v>
      </c>
      <c r="E206" s="4">
        <f t="shared" si="13"/>
        <v>0.15731084066808995</v>
      </c>
      <c r="F206" s="4">
        <f t="shared" si="14"/>
        <v>94</v>
      </c>
      <c r="G206" s="4">
        <f>F206*Variables_Weighted!$C$8</f>
        <v>13.0555555566</v>
      </c>
      <c r="I206">
        <f t="shared" si="15"/>
        <v>161</v>
      </c>
    </row>
    <row r="207" spans="1:9" ht="15" thickBot="1">
      <c r="A207" s="2" t="s">
        <v>202</v>
      </c>
      <c r="B207" s="10">
        <v>10048</v>
      </c>
      <c r="C207" s="11">
        <v>423</v>
      </c>
      <c r="D207" s="4">
        <f t="shared" si="12"/>
        <v>4.2097929936305734E-2</v>
      </c>
      <c r="E207" s="4">
        <f t="shared" si="13"/>
        <v>0.24972050560970821</v>
      </c>
      <c r="F207" s="4">
        <f t="shared" si="14"/>
        <v>28</v>
      </c>
      <c r="G207" s="4">
        <f>F207*Variables_Weighted!$C$8</f>
        <v>3.8888888892000004</v>
      </c>
      <c r="I207">
        <f t="shared" si="15"/>
        <v>227</v>
      </c>
    </row>
    <row r="208" spans="1:9" ht="15" thickBot="1">
      <c r="A208" s="2" t="s">
        <v>203</v>
      </c>
      <c r="B208" s="10">
        <v>7857</v>
      </c>
      <c r="C208" s="11">
        <v>290</v>
      </c>
      <c r="D208" s="4">
        <f t="shared" si="12"/>
        <v>3.6909761995672648E-2</v>
      </c>
      <c r="E208" s="4">
        <f t="shared" si="13"/>
        <v>0.20888779591623796</v>
      </c>
      <c r="F208" s="4">
        <f t="shared" si="14"/>
        <v>49</v>
      </c>
      <c r="G208" s="4">
        <f>F208*Variables_Weighted!$C$8</f>
        <v>6.8055555561000007</v>
      </c>
      <c r="I208">
        <f t="shared" si="15"/>
        <v>206</v>
      </c>
    </row>
    <row r="209" spans="1:9" ht="15" thickBot="1">
      <c r="A209" s="2" t="s">
        <v>204</v>
      </c>
      <c r="B209" s="10">
        <v>28348</v>
      </c>
      <c r="C209" s="11">
        <v>940</v>
      </c>
      <c r="D209" s="4">
        <f t="shared" si="12"/>
        <v>3.3159305771130236E-2</v>
      </c>
      <c r="E209" s="4">
        <f t="shared" si="13"/>
        <v>0.17937038399218955</v>
      </c>
      <c r="F209" s="4">
        <f t="shared" si="14"/>
        <v>71</v>
      </c>
      <c r="G209" s="4">
        <f>F209*Variables_Weighted!$C$8</f>
        <v>9.8611111118999997</v>
      </c>
      <c r="I209">
        <f t="shared" si="15"/>
        <v>184</v>
      </c>
    </row>
    <row r="210" spans="1:9" ht="15" thickBot="1">
      <c r="A210" s="2" t="s">
        <v>205</v>
      </c>
      <c r="B210" s="10">
        <v>69954</v>
      </c>
      <c r="C210" s="11">
        <v>2998</v>
      </c>
      <c r="D210" s="4">
        <f t="shared" si="12"/>
        <v>4.2856734425479603E-2</v>
      </c>
      <c r="E210" s="4">
        <f t="shared" si="13"/>
        <v>0.25569256429691367</v>
      </c>
      <c r="F210" s="4">
        <f t="shared" si="14"/>
        <v>26</v>
      </c>
      <c r="G210" s="4">
        <f>F210*Variables_Weighted!$C$8</f>
        <v>3.6111111114000001</v>
      </c>
      <c r="I210">
        <f t="shared" si="15"/>
        <v>229</v>
      </c>
    </row>
    <row r="211" spans="1:9" ht="15" thickBot="1">
      <c r="A211" s="2" t="s">
        <v>206</v>
      </c>
      <c r="B211" s="10">
        <v>5824</v>
      </c>
      <c r="C211" s="11">
        <v>114</v>
      </c>
      <c r="D211" s="4">
        <f t="shared" si="12"/>
        <v>1.9574175824175824E-2</v>
      </c>
      <c r="E211" s="4">
        <f t="shared" si="13"/>
        <v>7.2450624720794665E-2</v>
      </c>
      <c r="F211" s="4">
        <f t="shared" si="14"/>
        <v>234</v>
      </c>
      <c r="G211" s="4">
        <f>F211*Variables_Weighted!$C$8</f>
        <v>32.500000002600004</v>
      </c>
      <c r="I211">
        <f t="shared" si="15"/>
        <v>21</v>
      </c>
    </row>
    <row r="212" spans="1:9" ht="15" thickBot="1">
      <c r="A212" s="2" t="s">
        <v>207</v>
      </c>
      <c r="B212" s="10">
        <v>2357</v>
      </c>
      <c r="C212" s="11">
        <v>84</v>
      </c>
      <c r="D212" s="4">
        <f t="shared" si="12"/>
        <v>3.5638523546881629E-2</v>
      </c>
      <c r="E212" s="4">
        <f t="shared" si="13"/>
        <v>0.1988827014157066</v>
      </c>
      <c r="F212" s="4">
        <f t="shared" si="14"/>
        <v>56</v>
      </c>
      <c r="G212" s="4">
        <f>F212*Variables_Weighted!$C$8</f>
        <v>7.7777777784000008</v>
      </c>
      <c r="I212">
        <f t="shared" si="15"/>
        <v>199</v>
      </c>
    </row>
    <row r="213" spans="1:9" ht="15" thickBot="1">
      <c r="A213" s="2" t="s">
        <v>208</v>
      </c>
      <c r="B213" s="10">
        <v>16686</v>
      </c>
      <c r="C213" s="11">
        <v>512</v>
      </c>
      <c r="D213" s="4">
        <f t="shared" si="12"/>
        <v>3.0684406088936834E-2</v>
      </c>
      <c r="E213" s="4">
        <f t="shared" si="13"/>
        <v>0.15989205148641231</v>
      </c>
      <c r="F213" s="4">
        <f t="shared" si="14"/>
        <v>90</v>
      </c>
      <c r="G213" s="4">
        <f>F213*Variables_Weighted!$C$8</f>
        <v>12.500000001</v>
      </c>
      <c r="I213">
        <f t="shared" si="15"/>
        <v>165</v>
      </c>
    </row>
    <row r="214" spans="1:9" ht="15" thickBot="1">
      <c r="A214" s="2" t="s">
        <v>209</v>
      </c>
      <c r="B214" s="10">
        <v>3186</v>
      </c>
      <c r="C214" s="11">
        <v>94</v>
      </c>
      <c r="D214" s="4">
        <f t="shared" si="12"/>
        <v>2.9504080351537978E-2</v>
      </c>
      <c r="E214" s="4">
        <f t="shared" si="13"/>
        <v>0.15060247205674995</v>
      </c>
      <c r="F214" s="4">
        <f t="shared" si="14"/>
        <v>104</v>
      </c>
      <c r="G214" s="4">
        <f>F214*Variables_Weighted!$C$8</f>
        <v>14.4444444456</v>
      </c>
      <c r="I214">
        <f t="shared" si="15"/>
        <v>151</v>
      </c>
    </row>
    <row r="215" spans="1:9" ht="15" thickBot="1">
      <c r="A215" s="2" t="s">
        <v>210</v>
      </c>
      <c r="B215" s="10">
        <v>24008</v>
      </c>
      <c r="C215" s="11">
        <v>772</v>
      </c>
      <c r="D215" s="4">
        <f t="shared" si="12"/>
        <v>3.215594801732756E-2</v>
      </c>
      <c r="E215" s="4">
        <f t="shared" si="13"/>
        <v>0.17147360494638292</v>
      </c>
      <c r="F215" s="4">
        <f t="shared" si="14"/>
        <v>78</v>
      </c>
      <c r="G215" s="4">
        <f>F215*Variables_Weighted!$C$8</f>
        <v>10.833333334200001</v>
      </c>
      <c r="I215">
        <f t="shared" si="15"/>
        <v>177</v>
      </c>
    </row>
    <row r="216" spans="1:9" ht="15" thickBot="1">
      <c r="A216" s="2" t="s">
        <v>211</v>
      </c>
      <c r="B216" s="10">
        <v>2799</v>
      </c>
      <c r="C216" s="11">
        <v>40</v>
      </c>
      <c r="D216" s="4">
        <f t="shared" si="12"/>
        <v>1.429081814933905E-2</v>
      </c>
      <c r="E216" s="4">
        <f t="shared" si="13"/>
        <v>3.0868738279961193E-2</v>
      </c>
      <c r="F216" s="4">
        <f t="shared" si="14"/>
        <v>252</v>
      </c>
      <c r="G216" s="4">
        <f>F216*Variables_Weighted!$C$8</f>
        <v>35.0000000028</v>
      </c>
      <c r="I216">
        <f t="shared" si="15"/>
        <v>3</v>
      </c>
    </row>
    <row r="217" spans="1:9" ht="15" thickBot="1">
      <c r="A217" s="2" t="s">
        <v>212</v>
      </c>
      <c r="B217" s="10">
        <v>241922</v>
      </c>
      <c r="C217" s="11">
        <v>7343</v>
      </c>
      <c r="D217" s="4">
        <f t="shared" si="12"/>
        <v>3.0352758327064095E-2</v>
      </c>
      <c r="E217" s="4">
        <f t="shared" si="13"/>
        <v>0.15728186674759942</v>
      </c>
      <c r="F217" s="4">
        <f t="shared" si="14"/>
        <v>95</v>
      </c>
      <c r="G217" s="4">
        <f>F217*Variables_Weighted!$C$8</f>
        <v>13.1944444455</v>
      </c>
      <c r="I217">
        <f t="shared" si="15"/>
        <v>160</v>
      </c>
    </row>
    <row r="218" spans="1:9" ht="15" thickBot="1">
      <c r="A218" s="2" t="s">
        <v>213</v>
      </c>
      <c r="B218" s="10">
        <v>9757</v>
      </c>
      <c r="C218" s="11">
        <v>280</v>
      </c>
      <c r="D218" s="4">
        <f t="shared" si="12"/>
        <v>2.8697345495541662E-2</v>
      </c>
      <c r="E218" s="4">
        <f t="shared" si="13"/>
        <v>0.14425318449485169</v>
      </c>
      <c r="F218" s="4">
        <f t="shared" si="14"/>
        <v>112</v>
      </c>
      <c r="G218" s="4">
        <f>F218*Variables_Weighted!$C$8</f>
        <v>15.555555556800002</v>
      </c>
      <c r="I218">
        <f t="shared" si="15"/>
        <v>143</v>
      </c>
    </row>
    <row r="219" spans="1:9" ht="15" thickBot="1">
      <c r="A219" s="2" t="s">
        <v>214</v>
      </c>
      <c r="B219" s="10">
        <v>65728</v>
      </c>
      <c r="C219" s="11">
        <v>4559</v>
      </c>
      <c r="D219" s="4">
        <f t="shared" si="12"/>
        <v>6.9361611489776043E-2</v>
      </c>
      <c r="E219" s="4">
        <f t="shared" si="13"/>
        <v>0.46429528552946314</v>
      </c>
      <c r="F219" s="4">
        <f t="shared" si="14"/>
        <v>3</v>
      </c>
      <c r="G219" s="4">
        <f>F219*Variables_Weighted!$C$8</f>
        <v>0.41666666670000002</v>
      </c>
      <c r="I219">
        <f t="shared" si="15"/>
        <v>252</v>
      </c>
    </row>
    <row r="220" spans="1:9" ht="15" thickBot="1">
      <c r="A220" s="2" t="s">
        <v>215</v>
      </c>
      <c r="B220" s="10">
        <v>9390</v>
      </c>
      <c r="C220" s="11">
        <v>245</v>
      </c>
      <c r="D220" s="4">
        <f t="shared" si="12"/>
        <v>2.6091586794462194E-2</v>
      </c>
      <c r="E220" s="4">
        <f t="shared" si="13"/>
        <v>0.12374494540353412</v>
      </c>
      <c r="F220" s="4">
        <f t="shared" si="14"/>
        <v>148</v>
      </c>
      <c r="G220" s="4">
        <f>F220*Variables_Weighted!$C$8</f>
        <v>20.555555557200002</v>
      </c>
      <c r="I220">
        <f t="shared" si="15"/>
        <v>107</v>
      </c>
    </row>
    <row r="221" spans="1:9" ht="15" thickBot="1">
      <c r="A221" s="2" t="s">
        <v>216</v>
      </c>
      <c r="B221" s="10">
        <v>1417</v>
      </c>
      <c r="C221" s="11">
        <v>36</v>
      </c>
      <c r="D221" s="4">
        <f t="shared" si="12"/>
        <v>2.5405786873676783E-2</v>
      </c>
      <c r="E221" s="4">
        <f t="shared" si="13"/>
        <v>0.11834745839199794</v>
      </c>
      <c r="F221" s="4">
        <f t="shared" si="14"/>
        <v>163</v>
      </c>
      <c r="G221" s="4">
        <f>F221*Variables_Weighted!$C$8</f>
        <v>22.638888890700002</v>
      </c>
      <c r="I221">
        <f t="shared" si="15"/>
        <v>92</v>
      </c>
    </row>
    <row r="222" spans="1:9" ht="15" thickBot="1">
      <c r="A222" s="2" t="s">
        <v>217</v>
      </c>
      <c r="B222" s="10">
        <v>1182</v>
      </c>
      <c r="C222" s="11">
        <v>29</v>
      </c>
      <c r="D222" s="4">
        <f t="shared" si="12"/>
        <v>2.4534686971235193E-2</v>
      </c>
      <c r="E222" s="4">
        <f t="shared" si="13"/>
        <v>0.11149159523617508</v>
      </c>
      <c r="F222" s="4">
        <f t="shared" si="14"/>
        <v>179</v>
      </c>
      <c r="G222" s="4">
        <f>F222*Variables_Weighted!$C$8</f>
        <v>24.861111113100002</v>
      </c>
      <c r="I222">
        <f t="shared" si="15"/>
        <v>76</v>
      </c>
    </row>
    <row r="223" spans="1:9" ht="15" thickBot="1">
      <c r="A223" s="2" t="s">
        <v>218</v>
      </c>
      <c r="B223" s="10">
        <v>3217</v>
      </c>
      <c r="C223" s="11">
        <v>120</v>
      </c>
      <c r="D223" s="4">
        <f t="shared" si="12"/>
        <v>3.7301834006838668E-2</v>
      </c>
      <c r="E223" s="4">
        <f t="shared" si="13"/>
        <v>0.21197354078688752</v>
      </c>
      <c r="F223" s="4">
        <f t="shared" si="14"/>
        <v>46</v>
      </c>
      <c r="G223" s="4">
        <f>F223*Variables_Weighted!$C$8</f>
        <v>6.3888888894000004</v>
      </c>
      <c r="I223">
        <f t="shared" si="15"/>
        <v>209</v>
      </c>
    </row>
    <row r="224" spans="1:9" ht="15" thickBot="1">
      <c r="A224" s="2" t="s">
        <v>219</v>
      </c>
      <c r="B224" s="10">
        <v>6881</v>
      </c>
      <c r="C224" s="11">
        <v>132</v>
      </c>
      <c r="D224" s="4">
        <f t="shared" si="12"/>
        <v>1.9183258247347769E-2</v>
      </c>
      <c r="E224" s="4">
        <f t="shared" si="13"/>
        <v>6.9373965655138634E-2</v>
      </c>
      <c r="F224" s="4">
        <f t="shared" si="14"/>
        <v>236</v>
      </c>
      <c r="G224" s="4">
        <f>F224*Variables_Weighted!$C$8</f>
        <v>32.777777780400001</v>
      </c>
      <c r="I224">
        <f t="shared" si="15"/>
        <v>19</v>
      </c>
    </row>
    <row r="225" spans="1:9" ht="15" thickBot="1">
      <c r="A225" s="2" t="s">
        <v>220</v>
      </c>
      <c r="B225" s="10">
        <v>2154595</v>
      </c>
      <c r="C225" s="11">
        <v>79553</v>
      </c>
      <c r="D225" s="4">
        <f t="shared" si="12"/>
        <v>3.6922484271986147E-2</v>
      </c>
      <c r="E225" s="4">
        <f t="shared" si="13"/>
        <v>0.20898792471339595</v>
      </c>
      <c r="F225" s="4">
        <f t="shared" si="14"/>
        <v>48</v>
      </c>
      <c r="G225" s="4">
        <f>F225*Variables_Weighted!$C$8</f>
        <v>6.6666666672000003</v>
      </c>
      <c r="I225">
        <f t="shared" si="15"/>
        <v>207</v>
      </c>
    </row>
    <row r="226" spans="1:9" ht="15" thickBot="1">
      <c r="A226" s="2" t="s">
        <v>221</v>
      </c>
      <c r="B226" s="10">
        <v>145163</v>
      </c>
      <c r="C226" s="11">
        <v>3608</v>
      </c>
      <c r="D226" s="4">
        <f t="shared" si="12"/>
        <v>2.4854818376583564E-2</v>
      </c>
      <c r="E226" s="4">
        <f t="shared" si="13"/>
        <v>0.11401114219146458</v>
      </c>
      <c r="F226" s="4">
        <f t="shared" si="14"/>
        <v>175</v>
      </c>
      <c r="G226" s="4">
        <f>F226*Variables_Weighted!$C$8</f>
        <v>24.3055555575</v>
      </c>
      <c r="I226">
        <f t="shared" si="15"/>
        <v>80</v>
      </c>
    </row>
    <row r="227" spans="1:9" ht="15" thickBot="1">
      <c r="A227" s="2" t="s">
        <v>222</v>
      </c>
      <c r="B227" s="11">
        <v>693</v>
      </c>
      <c r="C227" s="11">
        <v>18</v>
      </c>
      <c r="D227" s="4">
        <f t="shared" si="12"/>
        <v>2.5974025974025976E-2</v>
      </c>
      <c r="E227" s="4">
        <f t="shared" si="13"/>
        <v>0.12281970032528546</v>
      </c>
      <c r="F227" s="4">
        <f t="shared" si="14"/>
        <v>152</v>
      </c>
      <c r="G227" s="4">
        <f>F227*Variables_Weighted!$C$8</f>
        <v>21.1111111128</v>
      </c>
      <c r="I227">
        <f t="shared" si="15"/>
        <v>103</v>
      </c>
    </row>
    <row r="228" spans="1:9" ht="15" thickBot="1">
      <c r="A228" s="2" t="s">
        <v>223</v>
      </c>
      <c r="B228" s="10">
        <v>11567</v>
      </c>
      <c r="C228" s="11">
        <v>354</v>
      </c>
      <c r="D228" s="4">
        <f t="shared" si="12"/>
        <v>3.0604305351430796E-2</v>
      </c>
      <c r="E228" s="4">
        <f t="shared" si="13"/>
        <v>0.1592616304595213</v>
      </c>
      <c r="F228" s="4">
        <f t="shared" si="14"/>
        <v>92</v>
      </c>
      <c r="G228" s="4">
        <f>F228*Variables_Weighted!$C$8</f>
        <v>12.777777778800001</v>
      </c>
      <c r="I228">
        <f t="shared" si="15"/>
        <v>163</v>
      </c>
    </row>
    <row r="229" spans="1:9" ht="15" thickBot="1">
      <c r="A229" s="2" t="s">
        <v>224</v>
      </c>
      <c r="B229" s="10">
        <v>1550</v>
      </c>
      <c r="C229" s="11">
        <v>31</v>
      </c>
      <c r="D229" s="4">
        <f t="shared" si="12"/>
        <v>0.02</v>
      </c>
      <c r="E229" s="4">
        <f t="shared" si="13"/>
        <v>7.5802011019552015E-2</v>
      </c>
      <c r="F229" s="4">
        <f t="shared" si="14"/>
        <v>231</v>
      </c>
      <c r="G229" s="4">
        <f>F229*Variables_Weighted!$C$8</f>
        <v>32.083333335900001</v>
      </c>
      <c r="I229">
        <f t="shared" si="15"/>
        <v>24</v>
      </c>
    </row>
    <row r="230" spans="1:9" ht="15" thickBot="1">
      <c r="A230" s="2" t="s">
        <v>225</v>
      </c>
      <c r="B230" s="10">
        <v>31208</v>
      </c>
      <c r="C230" s="11">
        <v>891</v>
      </c>
      <c r="D230" s="4">
        <f t="shared" si="12"/>
        <v>2.8550371699564214E-2</v>
      </c>
      <c r="E230" s="4">
        <f t="shared" si="13"/>
        <v>0.14309644893571669</v>
      </c>
      <c r="F230" s="4">
        <f t="shared" si="14"/>
        <v>115</v>
      </c>
      <c r="G230" s="4">
        <f>F230*Variables_Weighted!$C$8</f>
        <v>15.972222223500001</v>
      </c>
      <c r="I230">
        <f t="shared" si="15"/>
        <v>140</v>
      </c>
    </row>
    <row r="231" spans="1:9" ht="15" thickBot="1">
      <c r="A231" s="2" t="s">
        <v>226</v>
      </c>
      <c r="B231" s="10">
        <v>118892</v>
      </c>
      <c r="C231" s="11">
        <v>3406</v>
      </c>
      <c r="D231" s="4">
        <f t="shared" si="12"/>
        <v>2.8647848467516737E-2</v>
      </c>
      <c r="E231" s="4">
        <f t="shared" si="13"/>
        <v>0.14386362544449746</v>
      </c>
      <c r="F231" s="4">
        <f t="shared" si="14"/>
        <v>113</v>
      </c>
      <c r="G231" s="4">
        <f>F231*Variables_Weighted!$C$8</f>
        <v>15.6944444457</v>
      </c>
      <c r="I231">
        <f t="shared" si="15"/>
        <v>142</v>
      </c>
    </row>
    <row r="232" spans="1:9" ht="15" thickBot="1">
      <c r="A232" s="2" t="s">
        <v>227</v>
      </c>
      <c r="B232" s="10">
        <v>1326436</v>
      </c>
      <c r="C232" s="11">
        <v>46579</v>
      </c>
      <c r="D232" s="4">
        <f t="shared" si="12"/>
        <v>3.5115904574363178E-2</v>
      </c>
      <c r="E232" s="4">
        <f t="shared" si="13"/>
        <v>0.19476950596225689</v>
      </c>
      <c r="F232" s="4">
        <f t="shared" si="14"/>
        <v>58</v>
      </c>
      <c r="G232" s="4">
        <f>F232*Variables_Weighted!$C$8</f>
        <v>8.0555555561999999</v>
      </c>
      <c r="I232">
        <f t="shared" si="15"/>
        <v>197</v>
      </c>
    </row>
    <row r="233" spans="1:9" ht="15" thickBot="1">
      <c r="A233" s="2" t="s">
        <v>228</v>
      </c>
      <c r="B233" s="10">
        <v>13996</v>
      </c>
      <c r="C233" s="11">
        <v>429</v>
      </c>
      <c r="D233" s="4">
        <f t="shared" si="12"/>
        <v>3.065161474707059E-2</v>
      </c>
      <c r="E233" s="4">
        <f t="shared" si="13"/>
        <v>0.15963397207221347</v>
      </c>
      <c r="F233" s="4">
        <f t="shared" si="14"/>
        <v>91</v>
      </c>
      <c r="G233" s="4">
        <f>F233*Variables_Weighted!$C$8</f>
        <v>12.6388888899</v>
      </c>
      <c r="I233">
        <f t="shared" si="15"/>
        <v>164</v>
      </c>
    </row>
    <row r="234" spans="1:9" ht="15" thickBot="1">
      <c r="A234" s="2" t="s">
        <v>229</v>
      </c>
      <c r="B234" s="10">
        <v>20030</v>
      </c>
      <c r="C234" s="11">
        <v>727</v>
      </c>
      <c r="D234" s="4">
        <f t="shared" si="12"/>
        <v>3.6295556665002497E-2</v>
      </c>
      <c r="E234" s="4">
        <f t="shared" si="13"/>
        <v>0.20405378355456877</v>
      </c>
      <c r="F234" s="4">
        <f t="shared" si="14"/>
        <v>53</v>
      </c>
      <c r="G234" s="4">
        <f>F234*Variables_Weighted!$C$8</f>
        <v>7.3611111117000005</v>
      </c>
      <c r="I234">
        <f t="shared" si="15"/>
        <v>202</v>
      </c>
    </row>
    <row r="235" spans="1:9" ht="15" thickBot="1">
      <c r="A235" s="2" t="s">
        <v>230</v>
      </c>
      <c r="B235" s="10">
        <v>42488</v>
      </c>
      <c r="C235" s="11">
        <v>1345</v>
      </c>
      <c r="D235" s="4">
        <f t="shared" si="12"/>
        <v>3.1655996987384673E-2</v>
      </c>
      <c r="E235" s="4">
        <f t="shared" si="13"/>
        <v>0.16753881418783276</v>
      </c>
      <c r="F235" s="4">
        <f t="shared" si="14"/>
        <v>83</v>
      </c>
      <c r="G235" s="4">
        <f>F235*Variables_Weighted!$C$8</f>
        <v>11.527777778700001</v>
      </c>
      <c r="I235">
        <f t="shared" si="15"/>
        <v>172</v>
      </c>
    </row>
    <row r="236" spans="1:9" ht="15" thickBot="1">
      <c r="A236" s="2" t="s">
        <v>231</v>
      </c>
      <c r="B236" s="10">
        <v>3152</v>
      </c>
      <c r="C236" s="11">
        <v>103</v>
      </c>
      <c r="D236" s="4">
        <f t="shared" si="12"/>
        <v>3.267766497461929E-2</v>
      </c>
      <c r="E236" s="4">
        <f t="shared" si="13"/>
        <v>0.17557970122218203</v>
      </c>
      <c r="F236" s="4">
        <f t="shared" si="14"/>
        <v>74</v>
      </c>
      <c r="G236" s="4">
        <f>F236*Variables_Weighted!$C$8</f>
        <v>10.277777778600001</v>
      </c>
      <c r="I236">
        <f t="shared" si="15"/>
        <v>181</v>
      </c>
    </row>
    <row r="237" spans="1:9" ht="15" thickBot="1">
      <c r="A237" s="2" t="s">
        <v>232</v>
      </c>
      <c r="B237" s="10">
        <v>24940</v>
      </c>
      <c r="C237" s="11">
        <v>728</v>
      </c>
      <c r="D237" s="4">
        <f t="shared" si="12"/>
        <v>2.9190056134723336E-2</v>
      </c>
      <c r="E237" s="4">
        <f t="shared" si="13"/>
        <v>0.1481309908270296</v>
      </c>
      <c r="F237" s="4">
        <f t="shared" si="14"/>
        <v>107</v>
      </c>
      <c r="G237" s="4">
        <f>F237*Variables_Weighted!$C$8</f>
        <v>14.861111112300001</v>
      </c>
      <c r="I237">
        <f t="shared" si="15"/>
        <v>148</v>
      </c>
    </row>
    <row r="238" spans="1:9" ht="15" thickBot="1">
      <c r="A238" s="2" t="s">
        <v>233</v>
      </c>
      <c r="B238" s="10">
        <v>47606</v>
      </c>
      <c r="C238" s="11">
        <v>1794</v>
      </c>
      <c r="D238" s="4">
        <f t="shared" si="12"/>
        <v>3.7684325505188423E-2</v>
      </c>
      <c r="E238" s="4">
        <f t="shared" si="13"/>
        <v>0.21498388364607227</v>
      </c>
      <c r="F238" s="4">
        <f t="shared" si="14"/>
        <v>43</v>
      </c>
      <c r="G238" s="4">
        <f>F238*Variables_Weighted!$C$8</f>
        <v>5.9722222227000001</v>
      </c>
      <c r="I238">
        <f t="shared" si="15"/>
        <v>212</v>
      </c>
    </row>
    <row r="239" spans="1:9" ht="15" thickBot="1">
      <c r="A239" s="2" t="s">
        <v>234</v>
      </c>
      <c r="B239" s="10">
        <v>62859</v>
      </c>
      <c r="C239" s="11">
        <v>1601</v>
      </c>
      <c r="D239" s="4">
        <f t="shared" si="12"/>
        <v>2.5469702031530886E-2</v>
      </c>
      <c r="E239" s="4">
        <f t="shared" si="13"/>
        <v>0.11885049320419609</v>
      </c>
      <c r="F239" s="4">
        <f t="shared" si="14"/>
        <v>162</v>
      </c>
      <c r="G239" s="4">
        <f>F239*Variables_Weighted!$C$8</f>
        <v>22.5000000018</v>
      </c>
      <c r="I239">
        <f t="shared" si="15"/>
        <v>93</v>
      </c>
    </row>
    <row r="240" spans="1:9" ht="15" thickBot="1">
      <c r="A240" s="2" t="s">
        <v>235</v>
      </c>
      <c r="B240" s="10">
        <v>91065</v>
      </c>
      <c r="C240" s="11">
        <v>3411</v>
      </c>
      <c r="D240" s="4">
        <f t="shared" si="12"/>
        <v>3.7456761653763798E-2</v>
      </c>
      <c r="E240" s="4">
        <f t="shared" si="13"/>
        <v>0.21319287595544306</v>
      </c>
      <c r="F240" s="4">
        <f t="shared" si="14"/>
        <v>44</v>
      </c>
      <c r="G240" s="4">
        <f>F240*Variables_Weighted!$C$8</f>
        <v>6.1111111116000005</v>
      </c>
      <c r="I240">
        <f t="shared" si="15"/>
        <v>211</v>
      </c>
    </row>
    <row r="241" spans="1:9" ht="15" thickBot="1">
      <c r="A241" s="2" t="s">
        <v>236</v>
      </c>
      <c r="B241" s="10">
        <v>78870</v>
      </c>
      <c r="C241" s="11">
        <v>1742</v>
      </c>
      <c r="D241" s="4">
        <f t="shared" si="12"/>
        <v>2.2086978572334222E-2</v>
      </c>
      <c r="E241" s="4">
        <f t="shared" si="13"/>
        <v>9.2227267710494373E-2</v>
      </c>
      <c r="F241" s="4">
        <f t="shared" si="14"/>
        <v>211</v>
      </c>
      <c r="G241" s="4">
        <f>F241*Variables_Weighted!$C$8</f>
        <v>29.3055555579</v>
      </c>
      <c r="I241">
        <f t="shared" si="15"/>
        <v>44</v>
      </c>
    </row>
    <row r="242" spans="1:9" ht="15" thickBot="1">
      <c r="A242" s="2" t="s">
        <v>237</v>
      </c>
      <c r="B242" s="10">
        <v>61894</v>
      </c>
      <c r="C242" s="11">
        <v>1846</v>
      </c>
      <c r="D242" s="4">
        <f t="shared" si="12"/>
        <v>2.9825184993698906E-2</v>
      </c>
      <c r="E242" s="4">
        <f t="shared" si="13"/>
        <v>0.15312967872866484</v>
      </c>
      <c r="F242" s="4">
        <f t="shared" si="14"/>
        <v>100</v>
      </c>
      <c r="G242" s="4">
        <f>F242*Variables_Weighted!$C$8</f>
        <v>13.88888889</v>
      </c>
      <c r="I242">
        <f t="shared" si="15"/>
        <v>155</v>
      </c>
    </row>
    <row r="243" spans="1:9" ht="15" thickBot="1">
      <c r="A243" s="2" t="s">
        <v>238</v>
      </c>
      <c r="B243" s="10">
        <v>10964</v>
      </c>
      <c r="C243" s="11">
        <v>582</v>
      </c>
      <c r="D243" s="4">
        <f t="shared" si="12"/>
        <v>5.3082816490331995E-2</v>
      </c>
      <c r="E243" s="4">
        <f t="shared" si="13"/>
        <v>0.3361754332082017</v>
      </c>
      <c r="F243" s="4">
        <f t="shared" si="14"/>
        <v>10</v>
      </c>
      <c r="G243" s="4">
        <f>F243*Variables_Weighted!$C$8</f>
        <v>1.388888889</v>
      </c>
      <c r="I243">
        <f t="shared" si="15"/>
        <v>245</v>
      </c>
    </row>
    <row r="244" spans="1:9" ht="15" thickBot="1">
      <c r="A244" s="2" t="s">
        <v>239</v>
      </c>
      <c r="B244" s="10">
        <v>36159</v>
      </c>
      <c r="C244" s="11">
        <v>866</v>
      </c>
      <c r="D244" s="4">
        <f t="shared" si="12"/>
        <v>2.3949777372161841E-2</v>
      </c>
      <c r="E244" s="4">
        <f t="shared" si="13"/>
        <v>0.10688815060423977</v>
      </c>
      <c r="F244" s="4">
        <f t="shared" si="14"/>
        <v>189</v>
      </c>
      <c r="G244" s="4">
        <f>F244*Variables_Weighted!$C$8</f>
        <v>26.250000002100002</v>
      </c>
      <c r="I244">
        <f t="shared" si="15"/>
        <v>66</v>
      </c>
    </row>
    <row r="245" spans="1:9" ht="15" thickBot="1">
      <c r="A245" s="2" t="s">
        <v>240</v>
      </c>
      <c r="B245" s="10">
        <v>267780</v>
      </c>
      <c r="C245" s="11">
        <v>9819</v>
      </c>
      <c r="D245" s="4">
        <f t="shared" si="12"/>
        <v>3.6668160430203899E-2</v>
      </c>
      <c r="E245" s="4">
        <f t="shared" si="13"/>
        <v>0.20698630647002902</v>
      </c>
      <c r="F245" s="4">
        <f t="shared" si="14"/>
        <v>52</v>
      </c>
      <c r="G245" s="4">
        <f>F245*Variables_Weighted!$C$8</f>
        <v>7.2222222228000001</v>
      </c>
      <c r="I245">
        <f t="shared" si="15"/>
        <v>203</v>
      </c>
    </row>
    <row r="246" spans="1:9" ht="15" thickBot="1">
      <c r="A246" s="2" t="s">
        <v>241</v>
      </c>
      <c r="B246" s="10">
        <v>41824</v>
      </c>
      <c r="C246" s="11">
        <v>1448</v>
      </c>
      <c r="D246" s="4">
        <f t="shared" si="12"/>
        <v>3.4621270084162201E-2</v>
      </c>
      <c r="E246" s="4">
        <f t="shared" si="13"/>
        <v>0.19087655824470681</v>
      </c>
      <c r="F246" s="4">
        <f t="shared" si="14"/>
        <v>64</v>
      </c>
      <c r="G246" s="4">
        <f>F246*Variables_Weighted!$C$8</f>
        <v>8.8888888896000005</v>
      </c>
      <c r="I246">
        <f t="shared" si="15"/>
        <v>191</v>
      </c>
    </row>
    <row r="247" spans="1:9" ht="15" thickBot="1">
      <c r="A247" s="2" t="s">
        <v>242</v>
      </c>
      <c r="B247" s="10">
        <v>4807</v>
      </c>
      <c r="C247" s="11">
        <v>134</v>
      </c>
      <c r="D247" s="4">
        <f t="shared" si="12"/>
        <v>2.7876014146037031E-2</v>
      </c>
      <c r="E247" s="4">
        <f t="shared" si="13"/>
        <v>0.13778901738610994</v>
      </c>
      <c r="F247" s="4">
        <f t="shared" si="14"/>
        <v>125</v>
      </c>
      <c r="G247" s="4">
        <f>F247*Variables_Weighted!$C$8</f>
        <v>17.361111112500001</v>
      </c>
      <c r="I247">
        <f t="shared" si="15"/>
        <v>130</v>
      </c>
    </row>
    <row r="248" spans="1:9" ht="15" thickBot="1">
      <c r="A248" s="2" t="s">
        <v>243</v>
      </c>
      <c r="B248" s="10">
        <v>129978</v>
      </c>
      <c r="C248" s="11">
        <v>3686</v>
      </c>
      <c r="D248" s="4">
        <f t="shared" si="12"/>
        <v>2.8358645309206173E-2</v>
      </c>
      <c r="E248" s="4">
        <f t="shared" si="13"/>
        <v>0.14158749469066356</v>
      </c>
      <c r="F248" s="4">
        <f t="shared" si="14"/>
        <v>118</v>
      </c>
      <c r="G248" s="4">
        <f>F248*Variables_Weighted!$C$8</f>
        <v>16.388888890200001</v>
      </c>
      <c r="I248">
        <f t="shared" si="15"/>
        <v>137</v>
      </c>
    </row>
    <row r="249" spans="1:9" ht="15" thickBot="1">
      <c r="A249" s="2" t="s">
        <v>244</v>
      </c>
      <c r="B249" s="10">
        <v>12491</v>
      </c>
      <c r="C249" s="11">
        <v>290</v>
      </c>
      <c r="D249" s="4">
        <f t="shared" si="12"/>
        <v>2.3216716035545593E-2</v>
      </c>
      <c r="E249" s="4">
        <f t="shared" si="13"/>
        <v>0.1011186995980131</v>
      </c>
      <c r="F249" s="4">
        <f t="shared" si="14"/>
        <v>196</v>
      </c>
      <c r="G249" s="4">
        <f>F249*Variables_Weighted!$C$8</f>
        <v>27.222222224400003</v>
      </c>
      <c r="I249">
        <f t="shared" si="15"/>
        <v>59</v>
      </c>
    </row>
    <row r="250" spans="1:9" ht="15" thickBot="1">
      <c r="A250" s="2" t="s">
        <v>245</v>
      </c>
      <c r="B250" s="10">
        <v>20143</v>
      </c>
      <c r="C250" s="11">
        <v>790</v>
      </c>
      <c r="D250" s="4">
        <f t="shared" si="12"/>
        <v>3.9219580002978705E-2</v>
      </c>
      <c r="E250" s="4">
        <f t="shared" si="13"/>
        <v>0.22706687747572371</v>
      </c>
      <c r="F250" s="4">
        <f t="shared" si="14"/>
        <v>38</v>
      </c>
      <c r="G250" s="4">
        <f>F250*Variables_Weighted!$C$8</f>
        <v>5.2777777781999999</v>
      </c>
      <c r="I250">
        <f t="shared" si="15"/>
        <v>217</v>
      </c>
    </row>
    <row r="251" spans="1:9" ht="15" thickBot="1">
      <c r="A251" s="2" t="s">
        <v>246</v>
      </c>
      <c r="B251" s="10">
        <v>671418</v>
      </c>
      <c r="C251" s="11">
        <v>18646</v>
      </c>
      <c r="D251" s="4">
        <f t="shared" si="12"/>
        <v>2.7771075544593682E-2</v>
      </c>
      <c r="E251" s="4">
        <f t="shared" si="13"/>
        <v>0.13696311361865168</v>
      </c>
      <c r="F251" s="4">
        <f t="shared" si="14"/>
        <v>128</v>
      </c>
      <c r="G251" s="4">
        <f>F251*Variables_Weighted!$C$8</f>
        <v>17.777777779200001</v>
      </c>
      <c r="I251">
        <f t="shared" si="15"/>
        <v>127</v>
      </c>
    </row>
    <row r="252" spans="1:9" ht="15" thickBot="1">
      <c r="A252" s="2" t="s">
        <v>247</v>
      </c>
      <c r="B252" s="10">
        <v>52735</v>
      </c>
      <c r="C252" s="11">
        <v>1396</v>
      </c>
      <c r="D252" s="4">
        <f t="shared" si="12"/>
        <v>2.6471982554280838E-2</v>
      </c>
      <c r="E252" s="4">
        <f t="shared" si="13"/>
        <v>0.12673879406206587</v>
      </c>
      <c r="F252" s="4">
        <f t="shared" si="14"/>
        <v>141</v>
      </c>
      <c r="G252" s="4">
        <f>F252*Variables_Weighted!$C$8</f>
        <v>19.583333334900001</v>
      </c>
      <c r="I252">
        <f t="shared" si="15"/>
        <v>114</v>
      </c>
    </row>
    <row r="253" spans="1:9" ht="15" thickBot="1">
      <c r="A253" s="2" t="s">
        <v>248</v>
      </c>
      <c r="B253" s="10">
        <v>7306</v>
      </c>
      <c r="C253" s="11">
        <v>376</v>
      </c>
      <c r="D253" s="4">
        <f t="shared" si="12"/>
        <v>5.1464549685190257E-2</v>
      </c>
      <c r="E253" s="4">
        <f t="shared" si="13"/>
        <v>0.32343910327111242</v>
      </c>
      <c r="F253" s="4">
        <f t="shared" si="14"/>
        <v>12</v>
      </c>
      <c r="G253" s="4">
        <f>F253*Variables_Weighted!$C$8</f>
        <v>1.6666666668000001</v>
      </c>
      <c r="I253">
        <f t="shared" si="15"/>
        <v>243</v>
      </c>
    </row>
    <row r="254" spans="1:9" ht="15" thickBot="1">
      <c r="A254" s="2" t="s">
        <v>249</v>
      </c>
      <c r="B254" s="10">
        <v>74895</v>
      </c>
      <c r="C254" s="11">
        <v>2099</v>
      </c>
      <c r="D254" s="4">
        <f t="shared" si="12"/>
        <v>2.8025902930769744E-2</v>
      </c>
      <c r="E254" s="4">
        <f t="shared" si="13"/>
        <v>0.13896869493381692</v>
      </c>
      <c r="F254" s="4">
        <f t="shared" si="14"/>
        <v>123</v>
      </c>
      <c r="G254" s="4">
        <f>F254*Variables_Weighted!$C$8</f>
        <v>17.083333334700001</v>
      </c>
      <c r="I254">
        <f t="shared" si="15"/>
        <v>132</v>
      </c>
    </row>
    <row r="255" spans="1:9" ht="15" thickBot="1">
      <c r="A255" s="2" t="s">
        <v>250</v>
      </c>
      <c r="B255" s="10">
        <v>46857</v>
      </c>
      <c r="C255" s="11">
        <v>1179</v>
      </c>
      <c r="D255" s="4">
        <f t="shared" si="12"/>
        <v>2.5161662078238042E-2</v>
      </c>
      <c r="E255" s="4">
        <f t="shared" si="13"/>
        <v>0.11642611023688954</v>
      </c>
      <c r="F255" s="4">
        <f t="shared" si="14"/>
        <v>169</v>
      </c>
      <c r="G255" s="4">
        <f>F255*Variables_Weighted!$C$8</f>
        <v>23.472222224100001</v>
      </c>
      <c r="I255">
        <f t="shared" si="15"/>
        <v>86</v>
      </c>
    </row>
    <row r="256" spans="1:9" ht="15" thickBot="1">
      <c r="A256" s="2" t="s">
        <v>251</v>
      </c>
      <c r="B256" s="10">
        <v>7451</v>
      </c>
      <c r="C256" s="11">
        <v>421</v>
      </c>
      <c r="D256" s="4">
        <f t="shared" si="12"/>
        <v>5.6502482888202928E-2</v>
      </c>
      <c r="E256" s="4">
        <f t="shared" si="13"/>
        <v>0.36308941264575628</v>
      </c>
      <c r="F256" s="4">
        <f t="shared" si="14"/>
        <v>7</v>
      </c>
      <c r="G256" s="4">
        <f>F256*Variables_Weighted!$C$8</f>
        <v>0.97222222230000011</v>
      </c>
      <c r="I256">
        <f t="shared" si="15"/>
        <v>248</v>
      </c>
    </row>
    <row r="257" spans="1:9" ht="15" thickBot="1">
      <c r="A257" s="2" t="s">
        <v>252</v>
      </c>
      <c r="B257" s="10">
        <v>17962</v>
      </c>
      <c r="C257" s="11">
        <v>410</v>
      </c>
      <c r="D257" s="4">
        <f t="shared" si="12"/>
        <v>2.2825965928070371E-2</v>
      </c>
      <c r="E257" s="4">
        <f t="shared" si="13"/>
        <v>9.8043358575170061E-2</v>
      </c>
      <c r="F257" s="4">
        <f t="shared" si="14"/>
        <v>201</v>
      </c>
      <c r="G257" s="4">
        <f>F257*Variables_Weighted!$C$8</f>
        <v>27.916666668900003</v>
      </c>
      <c r="I257">
        <f t="shared" si="15"/>
        <v>54</v>
      </c>
    </row>
    <row r="258" spans="1:9" ht="15" thickBot="1">
      <c r="A258" s="2" t="s">
        <v>253</v>
      </c>
      <c r="B258" s="10">
        <v>13849</v>
      </c>
      <c r="C258" s="11">
        <v>571</v>
      </c>
      <c r="D258" s="4">
        <f t="shared" si="12"/>
        <v>4.1230413748285073E-2</v>
      </c>
      <c r="E258" s="4">
        <f t="shared" si="13"/>
        <v>0.24289284754906509</v>
      </c>
      <c r="F258" s="4">
        <f t="shared" si="14"/>
        <v>30</v>
      </c>
      <c r="G258" s="4">
        <f>F258*Variables_Weighted!$C$8</f>
        <v>4.1666666670000003</v>
      </c>
      <c r="I258">
        <f t="shared" si="15"/>
        <v>225</v>
      </c>
    </row>
    <row r="259" spans="1:9" ht="15" thickBot="1">
      <c r="A259" s="2" t="s">
        <v>254</v>
      </c>
      <c r="B259" s="10">
        <v>9377</v>
      </c>
      <c r="C259" s="11">
        <v>484</v>
      </c>
      <c r="D259" s="4">
        <f t="shared" si="12"/>
        <v>5.1615655326863602E-2</v>
      </c>
      <c r="E259" s="4">
        <f t="shared" si="13"/>
        <v>0.32462835791168992</v>
      </c>
      <c r="F259" s="4">
        <f t="shared" si="14"/>
        <v>11</v>
      </c>
      <c r="G259" s="4">
        <f>F259*Variables_Weighted!$C$8</f>
        <v>1.5277777779000001</v>
      </c>
      <c r="I259">
        <f t="shared" si="15"/>
        <v>244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06A6-96D0-4F5C-AA17-39A8FD681A11}">
  <dimension ref="A1:I259"/>
  <sheetViews>
    <sheetView topLeftCell="A234" workbookViewId="0">
      <selection activeCell="G6" sqref="G6:G259"/>
    </sheetView>
  </sheetViews>
  <sheetFormatPr defaultRowHeight="14.4"/>
  <cols>
    <col min="1" max="1" width="21.6640625" customWidth="1"/>
    <col min="2" max="7" width="10.77734375" customWidth="1"/>
  </cols>
  <sheetData>
    <row r="1" spans="1:9">
      <c r="A1" s="50" t="s">
        <v>255</v>
      </c>
      <c r="B1" s="51"/>
      <c r="C1" s="51"/>
      <c r="D1" s="51"/>
      <c r="E1" s="51"/>
      <c r="F1" s="51"/>
      <c r="G1" s="51"/>
      <c r="H1" s="51"/>
    </row>
    <row r="2" spans="1:9">
      <c r="A2" s="51"/>
      <c r="B2" s="51"/>
      <c r="C2" s="51"/>
      <c r="D2" s="51"/>
      <c r="E2" s="51"/>
      <c r="F2" s="51"/>
      <c r="G2" s="51"/>
      <c r="H2" s="51"/>
    </row>
    <row r="3" spans="1:9">
      <c r="H3" s="3"/>
    </row>
    <row r="4" spans="1:9">
      <c r="A4" s="1" t="s">
        <v>0</v>
      </c>
      <c r="B4" s="54" t="s">
        <v>268</v>
      </c>
      <c r="C4" s="55"/>
      <c r="D4" s="55"/>
      <c r="E4" s="55"/>
      <c r="F4" s="55"/>
      <c r="G4" s="55"/>
    </row>
    <row r="5" spans="1:9" ht="43.8" thickBot="1">
      <c r="A5" s="1" t="s">
        <v>1</v>
      </c>
      <c r="B5" s="5" t="s">
        <v>256</v>
      </c>
      <c r="C5" s="5" t="s">
        <v>268</v>
      </c>
      <c r="D5" s="5" t="s">
        <v>296</v>
      </c>
      <c r="E5" s="5" t="s">
        <v>297</v>
      </c>
      <c r="F5" s="5" t="s">
        <v>298</v>
      </c>
      <c r="G5" s="5" t="s">
        <v>299</v>
      </c>
      <c r="I5" s="5" t="s">
        <v>303</v>
      </c>
    </row>
    <row r="6" spans="1:9" ht="15" thickBot="1">
      <c r="A6" s="2" t="s">
        <v>2</v>
      </c>
      <c r="B6" s="10">
        <v>58064</v>
      </c>
      <c r="C6" s="11">
        <v>0</v>
      </c>
      <c r="D6" s="4">
        <f t="shared" ref="D6:D69" si="0">C6/B6</f>
        <v>0</v>
      </c>
      <c r="E6" s="4">
        <f>(D6-MIN(D$6:D$259))/(MAX(D$6:D$259) - MIN(D$6-D$259))</f>
        <v>0</v>
      </c>
      <c r="F6" s="4">
        <f>RANK(E6,E$6:E$259, 1)</f>
        <v>1</v>
      </c>
      <c r="G6" s="4">
        <f>F6*Variables_Weighted!$C$9</f>
        <v>2.7777777779999999E-2</v>
      </c>
      <c r="I6">
        <f>RANK(E6,E$6:E$259, 0)</f>
        <v>92</v>
      </c>
    </row>
    <row r="7" spans="1:9" ht="15" thickBot="1">
      <c r="A7" s="2" t="s">
        <v>3</v>
      </c>
      <c r="B7" s="10">
        <v>18334</v>
      </c>
      <c r="C7" s="11">
        <v>0</v>
      </c>
      <c r="D7" s="4">
        <f t="shared" si="0"/>
        <v>0</v>
      </c>
      <c r="E7" s="4">
        <f t="shared" ref="E7:E70" si="1">(D7-MIN(D$6:D$259))/(MAX(D$6:D$259) - MIN(D$6-D$259))</f>
        <v>0</v>
      </c>
      <c r="F7" s="4">
        <f t="shared" ref="F7:F70" si="2">RANK(E7,E$6:E$259, 1)</f>
        <v>1</v>
      </c>
      <c r="G7" s="4">
        <f>F7*Variables_Weighted!$C$9</f>
        <v>2.7777777779999999E-2</v>
      </c>
      <c r="I7">
        <f t="shared" ref="I7:I70" si="3">RANK(E7,E$6:E$259, 0)</f>
        <v>92</v>
      </c>
    </row>
    <row r="8" spans="1:9" ht="15" thickBot="1">
      <c r="A8" s="2" t="s">
        <v>4</v>
      </c>
      <c r="B8" s="10">
        <v>87101</v>
      </c>
      <c r="C8" s="11">
        <v>0</v>
      </c>
      <c r="D8" s="4">
        <f t="shared" si="0"/>
        <v>0</v>
      </c>
      <c r="E8" s="4">
        <f t="shared" si="1"/>
        <v>0</v>
      </c>
      <c r="F8" s="4">
        <f t="shared" si="2"/>
        <v>1</v>
      </c>
      <c r="G8" s="4">
        <f>F8*Variables_Weighted!$C$9</f>
        <v>2.7777777779999999E-2</v>
      </c>
      <c r="I8">
        <f t="shared" si="3"/>
        <v>92</v>
      </c>
    </row>
    <row r="9" spans="1:9" ht="15" thickBot="1">
      <c r="A9" s="2" t="s">
        <v>5</v>
      </c>
      <c r="B9" s="10">
        <v>24944</v>
      </c>
      <c r="C9" s="11">
        <v>1</v>
      </c>
      <c r="D9" s="4">
        <f t="shared" si="0"/>
        <v>4.008980115458627E-5</v>
      </c>
      <c r="E9" s="4">
        <f t="shared" si="1"/>
        <v>2.3091725465041693E-2</v>
      </c>
      <c r="F9" s="4">
        <f t="shared" si="2"/>
        <v>213</v>
      </c>
      <c r="G9" s="4">
        <f>F9*Variables_Weighted!$C$9</f>
        <v>5.9166666671399994</v>
      </c>
      <c r="I9">
        <f t="shared" si="3"/>
        <v>42</v>
      </c>
    </row>
    <row r="10" spans="1:9" ht="15" thickBot="1">
      <c r="A10" s="2" t="s">
        <v>6</v>
      </c>
      <c r="B10" s="10">
        <v>8835</v>
      </c>
      <c r="C10" s="11">
        <v>0</v>
      </c>
      <c r="D10" s="4">
        <f t="shared" si="0"/>
        <v>0</v>
      </c>
      <c r="E10" s="4">
        <f t="shared" si="1"/>
        <v>0</v>
      </c>
      <c r="F10" s="4">
        <f t="shared" si="2"/>
        <v>1</v>
      </c>
      <c r="G10" s="4">
        <f>F10*Variables_Weighted!$C$9</f>
        <v>2.7777777779999999E-2</v>
      </c>
      <c r="I10">
        <f t="shared" si="3"/>
        <v>92</v>
      </c>
    </row>
    <row r="11" spans="1:9" ht="15" thickBot="1">
      <c r="A11" s="2" t="s">
        <v>7</v>
      </c>
      <c r="B11" s="10">
        <v>1850</v>
      </c>
      <c r="C11" s="11">
        <v>0</v>
      </c>
      <c r="D11" s="4">
        <f t="shared" si="0"/>
        <v>0</v>
      </c>
      <c r="E11" s="4">
        <f t="shared" si="1"/>
        <v>0</v>
      </c>
      <c r="F11" s="4">
        <f t="shared" si="2"/>
        <v>1</v>
      </c>
      <c r="G11" s="4">
        <f>F11*Variables_Weighted!$C$9</f>
        <v>2.7777777779999999E-2</v>
      </c>
      <c r="I11">
        <f t="shared" si="3"/>
        <v>92</v>
      </c>
    </row>
    <row r="12" spans="1:9" ht="15" thickBot="1">
      <c r="A12" s="2" t="s">
        <v>8</v>
      </c>
      <c r="B12" s="10">
        <v>50864</v>
      </c>
      <c r="C12" s="11">
        <v>0</v>
      </c>
      <c r="D12" s="4">
        <f t="shared" si="0"/>
        <v>0</v>
      </c>
      <c r="E12" s="4">
        <f t="shared" si="1"/>
        <v>0</v>
      </c>
      <c r="F12" s="4">
        <f t="shared" si="2"/>
        <v>1</v>
      </c>
      <c r="G12" s="4">
        <f>F12*Variables_Weighted!$C$9</f>
        <v>2.7777777779999999E-2</v>
      </c>
      <c r="I12">
        <f t="shared" si="3"/>
        <v>92</v>
      </c>
    </row>
    <row r="13" spans="1:9" ht="15" thickBot="1">
      <c r="A13" s="2" t="s">
        <v>9</v>
      </c>
      <c r="B13" s="10">
        <v>31097</v>
      </c>
      <c r="C13" s="11">
        <v>1</v>
      </c>
      <c r="D13" s="4">
        <f t="shared" si="0"/>
        <v>3.2157442840145349E-5</v>
      </c>
      <c r="E13" s="4">
        <f t="shared" si="1"/>
        <v>1.8522687075923722E-2</v>
      </c>
      <c r="F13" s="4">
        <f t="shared" si="2"/>
        <v>208</v>
      </c>
      <c r="G13" s="4">
        <f>F13*Variables_Weighted!$C$9</f>
        <v>5.7777777782399999</v>
      </c>
      <c r="I13">
        <f t="shared" si="3"/>
        <v>47</v>
      </c>
    </row>
    <row r="14" spans="1:9" ht="15" thickBot="1">
      <c r="A14" s="2" t="s">
        <v>10</v>
      </c>
      <c r="B14" s="10">
        <v>6779</v>
      </c>
      <c r="C14" s="11">
        <v>0</v>
      </c>
      <c r="D14" s="4">
        <f t="shared" si="0"/>
        <v>0</v>
      </c>
      <c r="E14" s="4">
        <f t="shared" si="1"/>
        <v>0</v>
      </c>
      <c r="F14" s="4">
        <f t="shared" si="2"/>
        <v>1</v>
      </c>
      <c r="G14" s="4">
        <f>F14*Variables_Weighted!$C$9</f>
        <v>2.7777777779999999E-2</v>
      </c>
      <c r="I14">
        <f t="shared" si="3"/>
        <v>92</v>
      </c>
    </row>
    <row r="15" spans="1:9" ht="15" thickBot="1">
      <c r="A15" s="2" t="s">
        <v>11</v>
      </c>
      <c r="B15" s="10">
        <v>22115</v>
      </c>
      <c r="C15" s="11">
        <v>3</v>
      </c>
      <c r="D15" s="4">
        <f t="shared" si="0"/>
        <v>1.3565453312231517E-4</v>
      </c>
      <c r="E15" s="4">
        <f t="shared" si="1"/>
        <v>7.8137011078453542E-2</v>
      </c>
      <c r="F15" s="4">
        <f t="shared" si="2"/>
        <v>239</v>
      </c>
      <c r="G15" s="4">
        <f>F15*Variables_Weighted!$C$9</f>
        <v>6.6388888894199996</v>
      </c>
      <c r="I15">
        <f t="shared" si="3"/>
        <v>16</v>
      </c>
    </row>
    <row r="16" spans="1:9" ht="15" thickBot="1">
      <c r="A16" s="2" t="s">
        <v>12</v>
      </c>
      <c r="B16" s="10">
        <v>106188</v>
      </c>
      <c r="C16" s="11">
        <v>2</v>
      </c>
      <c r="D16" s="4">
        <f t="shared" si="0"/>
        <v>1.8834519908087542E-5</v>
      </c>
      <c r="E16" s="4">
        <f t="shared" si="1"/>
        <v>1.0848683467058425E-2</v>
      </c>
      <c r="F16" s="4">
        <f t="shared" si="2"/>
        <v>198</v>
      </c>
      <c r="G16" s="4">
        <f>F16*Variables_Weighted!$C$9</f>
        <v>5.50000000044</v>
      </c>
      <c r="I16">
        <f t="shared" si="3"/>
        <v>57</v>
      </c>
    </row>
    <row r="17" spans="1:9" ht="15" thickBot="1">
      <c r="A17" s="2" t="s">
        <v>13</v>
      </c>
      <c r="B17" s="10">
        <v>3466</v>
      </c>
      <c r="C17" s="11">
        <v>0</v>
      </c>
      <c r="D17" s="4">
        <f t="shared" si="0"/>
        <v>0</v>
      </c>
      <c r="E17" s="4">
        <f t="shared" si="1"/>
        <v>0</v>
      </c>
      <c r="F17" s="4">
        <f t="shared" si="2"/>
        <v>1</v>
      </c>
      <c r="G17" s="4">
        <f>F17*Variables_Weighted!$C$9</f>
        <v>2.7777777779999999E-2</v>
      </c>
      <c r="I17">
        <f t="shared" si="3"/>
        <v>92</v>
      </c>
    </row>
    <row r="18" spans="1:9" ht="15" thickBot="1">
      <c r="A18" s="2" t="s">
        <v>14</v>
      </c>
      <c r="B18" s="10">
        <v>30394</v>
      </c>
      <c r="C18" s="11">
        <v>0</v>
      </c>
      <c r="D18" s="4">
        <f t="shared" si="0"/>
        <v>0</v>
      </c>
      <c r="E18" s="4">
        <f t="shared" si="1"/>
        <v>0</v>
      </c>
      <c r="F18" s="4">
        <f t="shared" si="2"/>
        <v>1</v>
      </c>
      <c r="G18" s="4">
        <f>F18*Variables_Weighted!$C$9</f>
        <v>2.7777777779999999E-2</v>
      </c>
      <c r="I18">
        <f t="shared" si="3"/>
        <v>92</v>
      </c>
    </row>
    <row r="19" spans="1:9" ht="15" thickBot="1">
      <c r="A19" s="2" t="s">
        <v>15</v>
      </c>
      <c r="B19" s="10">
        <v>388386</v>
      </c>
      <c r="C19" s="11">
        <v>0</v>
      </c>
      <c r="D19" s="4">
        <f t="shared" si="0"/>
        <v>0</v>
      </c>
      <c r="E19" s="4">
        <f t="shared" si="1"/>
        <v>0</v>
      </c>
      <c r="F19" s="4">
        <f t="shared" si="2"/>
        <v>1</v>
      </c>
      <c r="G19" s="4">
        <f>F19*Variables_Weighted!$C$9</f>
        <v>2.7777777779999999E-2</v>
      </c>
      <c r="I19">
        <f t="shared" si="3"/>
        <v>92</v>
      </c>
    </row>
    <row r="20" spans="1:9" ht="15" thickBot="1">
      <c r="A20" s="2" t="s">
        <v>16</v>
      </c>
      <c r="B20" s="10">
        <v>2059530</v>
      </c>
      <c r="C20" s="11">
        <v>1</v>
      </c>
      <c r="D20" s="4">
        <f t="shared" si="0"/>
        <v>4.8554767349832249E-7</v>
      </c>
      <c r="E20" s="4">
        <f t="shared" si="1"/>
        <v>2.7967545993503375E-4</v>
      </c>
      <c r="F20" s="4">
        <f t="shared" si="2"/>
        <v>166</v>
      </c>
      <c r="G20" s="4">
        <f>F20*Variables_Weighted!$C$9</f>
        <v>4.6111111114799996</v>
      </c>
      <c r="I20">
        <f t="shared" si="3"/>
        <v>89</v>
      </c>
    </row>
    <row r="21" spans="1:9" ht="15" thickBot="1">
      <c r="A21" s="2" t="s">
        <v>17</v>
      </c>
      <c r="B21" s="10">
        <v>12418</v>
      </c>
      <c r="C21" s="11">
        <v>2</v>
      </c>
      <c r="D21" s="4">
        <f t="shared" si="0"/>
        <v>1.6105653084232566E-4</v>
      </c>
      <c r="E21" s="4">
        <f t="shared" si="1"/>
        <v>9.2768561765179586E-2</v>
      </c>
      <c r="F21" s="4">
        <f t="shared" si="2"/>
        <v>241</v>
      </c>
      <c r="G21" s="4">
        <f>F21*Variables_Weighted!$C$9</f>
        <v>6.6944444449799994</v>
      </c>
      <c r="I21">
        <f t="shared" si="3"/>
        <v>14</v>
      </c>
    </row>
    <row r="22" spans="1:9" ht="15" thickBot="1">
      <c r="A22" s="2" t="s">
        <v>18</v>
      </c>
      <c r="B22" s="11">
        <v>585</v>
      </c>
      <c r="C22" s="11">
        <v>0</v>
      </c>
      <c r="D22" s="4">
        <f t="shared" si="0"/>
        <v>0</v>
      </c>
      <c r="E22" s="4">
        <f t="shared" si="1"/>
        <v>0</v>
      </c>
      <c r="F22" s="4">
        <f t="shared" si="2"/>
        <v>1</v>
      </c>
      <c r="G22" s="4">
        <f>F22*Variables_Weighted!$C$9</f>
        <v>2.7777777779999999E-2</v>
      </c>
      <c r="I22">
        <f t="shared" si="3"/>
        <v>92</v>
      </c>
    </row>
    <row r="23" spans="1:9" ht="15" thickBot="1">
      <c r="A23" s="2" t="s">
        <v>19</v>
      </c>
      <c r="B23" s="10">
        <v>18697</v>
      </c>
      <c r="C23" s="11">
        <v>1</v>
      </c>
      <c r="D23" s="4">
        <f t="shared" si="0"/>
        <v>5.3484516232550676E-5</v>
      </c>
      <c r="E23" s="4">
        <f t="shared" si="1"/>
        <v>3.0807081349949191E-2</v>
      </c>
      <c r="F23" s="4">
        <f t="shared" si="2"/>
        <v>223</v>
      </c>
      <c r="G23" s="4">
        <f>F23*Variables_Weighted!$C$9</f>
        <v>6.1944444449399994</v>
      </c>
      <c r="I23">
        <f t="shared" si="3"/>
        <v>32</v>
      </c>
    </row>
    <row r="24" spans="1:9" ht="15" thickBot="1">
      <c r="A24" s="2" t="s">
        <v>20</v>
      </c>
      <c r="B24" s="10">
        <v>92035</v>
      </c>
      <c r="C24" s="11">
        <v>0</v>
      </c>
      <c r="D24" s="4">
        <f t="shared" si="0"/>
        <v>0</v>
      </c>
      <c r="E24" s="4">
        <f t="shared" si="1"/>
        <v>0</v>
      </c>
      <c r="F24" s="4">
        <f t="shared" si="2"/>
        <v>1</v>
      </c>
      <c r="G24" s="4">
        <f>F24*Variables_Weighted!$C$9</f>
        <v>2.7777777779999999E-2</v>
      </c>
      <c r="I24">
        <f t="shared" si="3"/>
        <v>92</v>
      </c>
    </row>
    <row r="25" spans="1:9" ht="15" thickBot="1">
      <c r="A25" s="2" t="s">
        <v>21</v>
      </c>
      <c r="B25" s="10">
        <v>388181</v>
      </c>
      <c r="C25" s="11">
        <v>0</v>
      </c>
      <c r="D25" s="4">
        <f t="shared" si="0"/>
        <v>0</v>
      </c>
      <c r="E25" s="4">
        <f t="shared" si="1"/>
        <v>0</v>
      </c>
      <c r="F25" s="4">
        <f t="shared" si="2"/>
        <v>1</v>
      </c>
      <c r="G25" s="4">
        <f>F25*Variables_Weighted!$C$9</f>
        <v>2.7777777779999999E-2</v>
      </c>
      <c r="I25">
        <f t="shared" si="3"/>
        <v>92</v>
      </c>
    </row>
    <row r="26" spans="1:9" ht="15" thickBot="1">
      <c r="A26" s="2" t="s">
        <v>22</v>
      </c>
      <c r="B26" s="10">
        <v>242014</v>
      </c>
      <c r="C26" s="11">
        <v>0</v>
      </c>
      <c r="D26" s="4">
        <f t="shared" si="0"/>
        <v>0</v>
      </c>
      <c r="E26" s="4">
        <f t="shared" si="1"/>
        <v>0</v>
      </c>
      <c r="F26" s="4">
        <f t="shared" si="2"/>
        <v>1</v>
      </c>
      <c r="G26" s="4">
        <f>F26*Variables_Weighted!$C$9</f>
        <v>2.7777777779999999E-2</v>
      </c>
      <c r="I26">
        <f t="shared" si="3"/>
        <v>92</v>
      </c>
    </row>
    <row r="27" spans="1:9" ht="15" thickBot="1">
      <c r="A27" s="2" t="s">
        <v>23</v>
      </c>
      <c r="B27" s="10">
        <v>9343</v>
      </c>
      <c r="C27" s="11">
        <v>1</v>
      </c>
      <c r="D27" s="4">
        <f t="shared" si="0"/>
        <v>1.0703200256876806E-4</v>
      </c>
      <c r="E27" s="4">
        <f t="shared" si="1"/>
        <v>6.1650433479610404E-2</v>
      </c>
      <c r="F27" s="4">
        <f t="shared" si="2"/>
        <v>236</v>
      </c>
      <c r="G27" s="4">
        <f>F27*Variables_Weighted!$C$9</f>
        <v>6.5555555560799998</v>
      </c>
      <c r="I27">
        <f t="shared" si="3"/>
        <v>19</v>
      </c>
    </row>
    <row r="28" spans="1:9" ht="15" thickBot="1">
      <c r="A28" s="2" t="s">
        <v>24</v>
      </c>
      <c r="B28" s="10">
        <v>1431</v>
      </c>
      <c r="C28" s="11">
        <v>1</v>
      </c>
      <c r="D28" s="4">
        <f t="shared" si="0"/>
        <v>6.9881201956673651E-4</v>
      </c>
      <c r="E28" s="4">
        <f t="shared" si="1"/>
        <v>0.40251572327044027</v>
      </c>
      <c r="F28" s="4">
        <f t="shared" si="2"/>
        <v>251</v>
      </c>
      <c r="G28" s="4">
        <f>F28*Variables_Weighted!$C$9</f>
        <v>6.9722222227799993</v>
      </c>
      <c r="I28">
        <f t="shared" si="3"/>
        <v>4</v>
      </c>
    </row>
    <row r="29" spans="1:9" ht="15" thickBot="1">
      <c r="A29" s="2" t="s">
        <v>25</v>
      </c>
      <c r="B29" s="10">
        <v>6906</v>
      </c>
      <c r="C29" s="11">
        <v>0</v>
      </c>
      <c r="D29" s="4">
        <f t="shared" si="0"/>
        <v>0</v>
      </c>
      <c r="E29" s="4">
        <f t="shared" si="1"/>
        <v>0</v>
      </c>
      <c r="F29" s="4">
        <f t="shared" si="2"/>
        <v>1</v>
      </c>
      <c r="G29" s="4">
        <f>F29*Variables_Weighted!$C$9</f>
        <v>2.7777777779999999E-2</v>
      </c>
      <c r="I29">
        <f t="shared" si="3"/>
        <v>92</v>
      </c>
    </row>
    <row r="30" spans="1:9" ht="15" thickBot="1">
      <c r="A30" s="2" t="s">
        <v>26</v>
      </c>
      <c r="B30" s="10">
        <v>38373</v>
      </c>
      <c r="C30" s="11">
        <v>1</v>
      </c>
      <c r="D30" s="4">
        <f t="shared" si="0"/>
        <v>2.6059990097203763E-5</v>
      </c>
      <c r="E30" s="4">
        <f t="shared" si="1"/>
        <v>1.5010554295989369E-2</v>
      </c>
      <c r="F30" s="4">
        <f t="shared" si="2"/>
        <v>200</v>
      </c>
      <c r="G30" s="4">
        <f>F30*Variables_Weighted!$C$9</f>
        <v>5.5555555559999998</v>
      </c>
      <c r="I30">
        <f t="shared" si="3"/>
        <v>55</v>
      </c>
    </row>
    <row r="31" spans="1:9" ht="15" thickBot="1">
      <c r="A31" s="2" t="s">
        <v>27</v>
      </c>
      <c r="B31" s="10">
        <v>18657</v>
      </c>
      <c r="C31" s="25">
        <v>1</v>
      </c>
      <c r="D31" s="4">
        <f t="shared" si="0"/>
        <v>5.3599185292383555E-5</v>
      </c>
      <c r="E31" s="4">
        <f t="shared" si="1"/>
        <v>3.0873130728412929E-2</v>
      </c>
      <c r="F31" s="4">
        <f t="shared" si="2"/>
        <v>224</v>
      </c>
      <c r="G31" s="4">
        <f>F31*Variables_Weighted!$C$9</f>
        <v>6.2222222227199993</v>
      </c>
      <c r="I31">
        <f t="shared" si="3"/>
        <v>31</v>
      </c>
    </row>
    <row r="32" spans="1:9" ht="15" thickBot="1">
      <c r="A32" s="2" t="s">
        <v>28</v>
      </c>
      <c r="B32" s="10">
        <v>52502</v>
      </c>
      <c r="C32" s="11">
        <v>2</v>
      </c>
      <c r="D32" s="4">
        <f t="shared" si="0"/>
        <v>3.8093786903356064E-5</v>
      </c>
      <c r="E32" s="4">
        <f t="shared" si="1"/>
        <v>2.1942021256333093E-2</v>
      </c>
      <c r="F32" s="4">
        <f t="shared" si="2"/>
        <v>212</v>
      </c>
      <c r="G32" s="4">
        <f>F32*Variables_Weighted!$C$9</f>
        <v>5.8888888893599995</v>
      </c>
      <c r="I32">
        <f t="shared" si="3"/>
        <v>43</v>
      </c>
    </row>
    <row r="33" spans="1:9" ht="15" thickBot="1">
      <c r="A33" s="2" t="s">
        <v>29</v>
      </c>
      <c r="B33" s="10">
        <v>47848</v>
      </c>
      <c r="C33" s="11">
        <v>1</v>
      </c>
      <c r="D33" s="4">
        <f t="shared" si="0"/>
        <v>2.0899515131248954E-5</v>
      </c>
      <c r="E33" s="4">
        <f t="shared" si="1"/>
        <v>1.2038120715599399E-2</v>
      </c>
      <c r="F33" s="4">
        <f t="shared" si="2"/>
        <v>199</v>
      </c>
      <c r="G33" s="4">
        <f>F33*Variables_Weighted!$C$9</f>
        <v>5.5277777782199999</v>
      </c>
      <c r="I33">
        <f t="shared" si="3"/>
        <v>56</v>
      </c>
    </row>
    <row r="34" spans="1:9" ht="15" thickBot="1">
      <c r="A34" s="2" t="s">
        <v>30</v>
      </c>
      <c r="B34" s="10">
        <v>19706</v>
      </c>
      <c r="C34" s="11">
        <v>1</v>
      </c>
      <c r="D34" s="4">
        <f t="shared" si="0"/>
        <v>5.074596569572719E-5</v>
      </c>
      <c r="E34" s="4">
        <f t="shared" si="1"/>
        <v>2.9229676240738862E-2</v>
      </c>
      <c r="F34" s="4">
        <f t="shared" si="2"/>
        <v>222</v>
      </c>
      <c r="G34" s="4">
        <f>F34*Variables_Weighted!$C$9</f>
        <v>6.1666666671599994</v>
      </c>
      <c r="I34">
        <f t="shared" si="3"/>
        <v>33</v>
      </c>
    </row>
    <row r="35" spans="1:9" ht="15" thickBot="1">
      <c r="A35" s="2" t="s">
        <v>31</v>
      </c>
      <c r="B35" s="10">
        <v>14210</v>
      </c>
      <c r="C35" s="11">
        <v>0</v>
      </c>
      <c r="D35" s="4">
        <f t="shared" si="0"/>
        <v>0</v>
      </c>
      <c r="E35" s="4">
        <f t="shared" si="1"/>
        <v>0</v>
      </c>
      <c r="F35" s="4">
        <f t="shared" si="2"/>
        <v>1</v>
      </c>
      <c r="G35" s="4">
        <f>F35*Variables_Weighted!$C$9</f>
        <v>2.7777777779999999E-2</v>
      </c>
      <c r="I35">
        <f t="shared" si="3"/>
        <v>92</v>
      </c>
    </row>
    <row r="36" spans="1:9" ht="15" thickBot="1">
      <c r="A36" s="2" t="s">
        <v>32</v>
      </c>
      <c r="B36" s="10">
        <v>425208</v>
      </c>
      <c r="C36" s="11">
        <v>1</v>
      </c>
      <c r="D36" s="4">
        <f t="shared" si="0"/>
        <v>2.3517901826870613E-6</v>
      </c>
      <c r="E36" s="4">
        <f t="shared" si="1"/>
        <v>1.3546311452277474E-3</v>
      </c>
      <c r="F36" s="4">
        <f t="shared" si="2"/>
        <v>172</v>
      </c>
      <c r="G36" s="4">
        <f>F36*Variables_Weighted!$C$9</f>
        <v>4.7777777781599999</v>
      </c>
      <c r="I36">
        <f t="shared" si="3"/>
        <v>83</v>
      </c>
    </row>
    <row r="37" spans="1:9" ht="15" thickBot="1">
      <c r="A37" s="2" t="s">
        <v>33</v>
      </c>
      <c r="B37" s="10">
        <v>12716</v>
      </c>
      <c r="C37" s="11">
        <v>0</v>
      </c>
      <c r="D37" s="4">
        <f t="shared" si="0"/>
        <v>0</v>
      </c>
      <c r="E37" s="4">
        <f t="shared" si="1"/>
        <v>0</v>
      </c>
      <c r="F37" s="4">
        <f t="shared" si="2"/>
        <v>1</v>
      </c>
      <c r="G37" s="4">
        <f>F37*Variables_Weighted!$C$9</f>
        <v>2.7777777779999999E-2</v>
      </c>
      <c r="I37">
        <f t="shared" si="3"/>
        <v>92</v>
      </c>
    </row>
    <row r="38" spans="1:9" ht="15" thickBot="1">
      <c r="A38" s="2" t="s">
        <v>34</v>
      </c>
      <c r="B38" s="10">
        <v>5784</v>
      </c>
      <c r="C38" s="11">
        <v>0</v>
      </c>
      <c r="D38" s="4">
        <f t="shared" si="0"/>
        <v>0</v>
      </c>
      <c r="E38" s="4">
        <f t="shared" si="1"/>
        <v>0</v>
      </c>
      <c r="F38" s="4">
        <f t="shared" si="2"/>
        <v>1</v>
      </c>
      <c r="G38" s="4">
        <f>F38*Variables_Weighted!$C$9</f>
        <v>2.7777777779999999E-2</v>
      </c>
      <c r="I38">
        <f t="shared" si="3"/>
        <v>92</v>
      </c>
    </row>
    <row r="39" spans="1:9" ht="15" thickBot="1">
      <c r="A39" s="2" t="s">
        <v>35</v>
      </c>
      <c r="B39" s="10">
        <v>28539</v>
      </c>
      <c r="C39" s="11">
        <v>1</v>
      </c>
      <c r="D39" s="4">
        <f t="shared" si="0"/>
        <v>3.503977013910789E-5</v>
      </c>
      <c r="E39" s="4">
        <f t="shared" si="1"/>
        <v>2.0182907600126147E-2</v>
      </c>
      <c r="F39" s="4">
        <f t="shared" si="2"/>
        <v>209</v>
      </c>
      <c r="G39" s="4">
        <f>F39*Variables_Weighted!$C$9</f>
        <v>5.8055555560199998</v>
      </c>
      <c r="I39">
        <f t="shared" si="3"/>
        <v>46</v>
      </c>
    </row>
    <row r="40" spans="1:9" ht="15" thickBot="1">
      <c r="A40" s="2" t="s">
        <v>36</v>
      </c>
      <c r="B40" s="10">
        <v>7298</v>
      </c>
      <c r="C40" s="11">
        <v>0</v>
      </c>
      <c r="D40" s="4">
        <f t="shared" si="0"/>
        <v>0</v>
      </c>
      <c r="E40" s="4">
        <f t="shared" si="1"/>
        <v>0</v>
      </c>
      <c r="F40" s="4">
        <f t="shared" si="2"/>
        <v>1</v>
      </c>
      <c r="G40" s="4">
        <f>F40*Variables_Weighted!$C$9</f>
        <v>2.7777777779999999E-2</v>
      </c>
      <c r="I40">
        <f t="shared" si="3"/>
        <v>92</v>
      </c>
    </row>
    <row r="41" spans="1:9" ht="15" thickBot="1">
      <c r="A41" s="2" t="s">
        <v>37</v>
      </c>
      <c r="B41" s="10">
        <v>51288</v>
      </c>
      <c r="C41" s="11">
        <v>0</v>
      </c>
      <c r="D41" s="4">
        <f t="shared" si="0"/>
        <v>0</v>
      </c>
      <c r="E41" s="4">
        <f t="shared" si="1"/>
        <v>0</v>
      </c>
      <c r="F41" s="4">
        <f t="shared" si="2"/>
        <v>1</v>
      </c>
      <c r="G41" s="4">
        <f>F41*Variables_Weighted!$C$9</f>
        <v>2.7777777779999999E-2</v>
      </c>
      <c r="I41">
        <f t="shared" si="3"/>
        <v>92</v>
      </c>
    </row>
    <row r="42" spans="1:9" ht="15" thickBot="1">
      <c r="A42" s="2" t="s">
        <v>38</v>
      </c>
      <c r="B42" s="10">
        <v>51645</v>
      </c>
      <c r="C42" s="11">
        <v>0</v>
      </c>
      <c r="D42" s="4">
        <f t="shared" si="0"/>
        <v>0</v>
      </c>
      <c r="E42" s="4">
        <f t="shared" si="1"/>
        <v>0</v>
      </c>
      <c r="F42" s="4">
        <f t="shared" si="2"/>
        <v>1</v>
      </c>
      <c r="G42" s="4">
        <f>F42*Variables_Weighted!$C$9</f>
        <v>2.7777777779999999E-2</v>
      </c>
      <c r="I42">
        <f t="shared" si="3"/>
        <v>92</v>
      </c>
    </row>
    <row r="43" spans="1:9" ht="15" thickBot="1">
      <c r="A43" s="2" t="s">
        <v>39</v>
      </c>
      <c r="B43" s="10">
        <v>6809</v>
      </c>
      <c r="C43" s="11">
        <v>0</v>
      </c>
      <c r="D43" s="4">
        <f t="shared" si="0"/>
        <v>0</v>
      </c>
      <c r="E43" s="4">
        <f t="shared" si="1"/>
        <v>0</v>
      </c>
      <c r="F43" s="4">
        <f t="shared" si="2"/>
        <v>1</v>
      </c>
      <c r="G43" s="4">
        <f>F43*Variables_Weighted!$C$9</f>
        <v>2.7777777779999999E-2</v>
      </c>
      <c r="I43">
        <f t="shared" si="3"/>
        <v>92</v>
      </c>
    </row>
    <row r="44" spans="1:9" ht="15" thickBot="1">
      <c r="A44" s="2" t="s">
        <v>40</v>
      </c>
      <c r="B44" s="10">
        <v>10486</v>
      </c>
      <c r="C44" s="11">
        <v>1</v>
      </c>
      <c r="D44" s="4">
        <f t="shared" si="0"/>
        <v>9.5365248903299643E-5</v>
      </c>
      <c r="E44" s="4">
        <f t="shared" si="1"/>
        <v>5.4930383368300598E-2</v>
      </c>
      <c r="F44" s="4">
        <f t="shared" si="2"/>
        <v>234</v>
      </c>
      <c r="G44" s="4">
        <f>F44*Variables_Weighted!$C$9</f>
        <v>6.50000000052</v>
      </c>
      <c r="I44">
        <f t="shared" si="3"/>
        <v>21</v>
      </c>
    </row>
    <row r="45" spans="1:9" ht="15" thickBot="1">
      <c r="A45" s="2" t="s">
        <v>41</v>
      </c>
      <c r="B45" s="10">
        <v>2526</v>
      </c>
      <c r="C45" s="11">
        <v>0</v>
      </c>
      <c r="D45" s="4">
        <f t="shared" si="0"/>
        <v>0</v>
      </c>
      <c r="E45" s="4">
        <f t="shared" si="1"/>
        <v>0</v>
      </c>
      <c r="F45" s="4">
        <f t="shared" si="2"/>
        <v>1</v>
      </c>
      <c r="G45" s="4">
        <f>F45*Variables_Weighted!$C$9</f>
        <v>2.7777777779999999E-2</v>
      </c>
      <c r="I45">
        <f t="shared" si="3"/>
        <v>92</v>
      </c>
    </row>
    <row r="46" spans="1:9" ht="15" thickBot="1">
      <c r="A46" s="2" t="s">
        <v>42</v>
      </c>
      <c r="B46" s="10">
        <v>3333</v>
      </c>
      <c r="C46" s="11">
        <v>0</v>
      </c>
      <c r="D46" s="4">
        <f t="shared" si="0"/>
        <v>0</v>
      </c>
      <c r="E46" s="4">
        <f t="shared" si="1"/>
        <v>0</v>
      </c>
      <c r="F46" s="4">
        <f t="shared" si="2"/>
        <v>1</v>
      </c>
      <c r="G46" s="4">
        <f>F46*Variables_Weighted!$C$9</f>
        <v>2.7777777779999999E-2</v>
      </c>
      <c r="I46">
        <f t="shared" si="3"/>
        <v>92</v>
      </c>
    </row>
    <row r="47" spans="1:9" ht="15" thickBot="1">
      <c r="A47" s="2" t="s">
        <v>43</v>
      </c>
      <c r="B47" s="10">
        <v>7850</v>
      </c>
      <c r="C47" s="11">
        <v>0</v>
      </c>
      <c r="D47" s="4">
        <f t="shared" si="0"/>
        <v>0</v>
      </c>
      <c r="E47" s="4">
        <f t="shared" si="1"/>
        <v>0</v>
      </c>
      <c r="F47" s="4">
        <f t="shared" si="2"/>
        <v>1</v>
      </c>
      <c r="G47" s="4">
        <f>F47*Variables_Weighted!$C$9</f>
        <v>2.7777777779999999E-2</v>
      </c>
      <c r="I47">
        <f t="shared" si="3"/>
        <v>92</v>
      </c>
    </row>
    <row r="48" spans="1:9" ht="15" thickBot="1">
      <c r="A48" s="2" t="s">
        <v>44</v>
      </c>
      <c r="B48" s="10">
        <v>1158696</v>
      </c>
      <c r="C48" s="11">
        <v>0</v>
      </c>
      <c r="D48" s="4">
        <f t="shared" si="0"/>
        <v>0</v>
      </c>
      <c r="E48" s="4">
        <f t="shared" si="1"/>
        <v>0</v>
      </c>
      <c r="F48" s="4">
        <f t="shared" si="2"/>
        <v>1</v>
      </c>
      <c r="G48" s="4">
        <f>F48*Variables_Weighted!$C$9</f>
        <v>2.7777777779999999E-2</v>
      </c>
      <c r="I48">
        <f t="shared" si="3"/>
        <v>92</v>
      </c>
    </row>
    <row r="49" spans="1:9" ht="15" thickBot="1">
      <c r="A49" s="2" t="s">
        <v>45</v>
      </c>
      <c r="B49" s="10">
        <v>2568</v>
      </c>
      <c r="C49" s="11">
        <v>0</v>
      </c>
      <c r="D49" s="4">
        <f t="shared" si="0"/>
        <v>0</v>
      </c>
      <c r="E49" s="4">
        <f t="shared" si="1"/>
        <v>0</v>
      </c>
      <c r="F49" s="4">
        <f t="shared" si="2"/>
        <v>1</v>
      </c>
      <c r="G49" s="4">
        <f>F49*Variables_Weighted!$C$9</f>
        <v>2.7777777779999999E-2</v>
      </c>
      <c r="I49">
        <f t="shared" si="3"/>
        <v>92</v>
      </c>
    </row>
    <row r="50" spans="1:9" ht="15" thickBot="1">
      <c r="A50" s="2" t="s">
        <v>46</v>
      </c>
      <c r="B50" s="10">
        <v>20754</v>
      </c>
      <c r="C50" s="11">
        <v>0</v>
      </c>
      <c r="D50" s="4">
        <f t="shared" si="0"/>
        <v>0</v>
      </c>
      <c r="E50" s="4">
        <f t="shared" si="1"/>
        <v>0</v>
      </c>
      <c r="F50" s="4">
        <f t="shared" si="2"/>
        <v>1</v>
      </c>
      <c r="G50" s="4">
        <f>F50*Variables_Weighted!$C$9</f>
        <v>2.7777777779999999E-2</v>
      </c>
      <c r="I50">
        <f t="shared" si="3"/>
        <v>92</v>
      </c>
    </row>
    <row r="51" spans="1:9" ht="15" thickBot="1">
      <c r="A51" s="2" t="s">
        <v>47</v>
      </c>
      <c r="B51" s="10">
        <v>184642</v>
      </c>
      <c r="C51" s="11">
        <v>2</v>
      </c>
      <c r="D51" s="4">
        <f t="shared" si="0"/>
        <v>1.0831771752905622E-5</v>
      </c>
      <c r="E51" s="4">
        <f t="shared" si="1"/>
        <v>6.2391005296736392E-3</v>
      </c>
      <c r="F51" s="4">
        <f t="shared" si="2"/>
        <v>186</v>
      </c>
      <c r="G51" s="4">
        <f>F51*Variables_Weighted!$C$9</f>
        <v>5.1666666670799994</v>
      </c>
      <c r="I51">
        <f t="shared" si="3"/>
        <v>69</v>
      </c>
    </row>
    <row r="52" spans="1:9" ht="15" thickBot="1">
      <c r="A52" s="2" t="s">
        <v>48</v>
      </c>
      <c r="B52" s="10">
        <v>13878</v>
      </c>
      <c r="C52" s="11">
        <v>0</v>
      </c>
      <c r="D52" s="4">
        <f t="shared" si="0"/>
        <v>0</v>
      </c>
      <c r="E52" s="4">
        <f t="shared" si="1"/>
        <v>0</v>
      </c>
      <c r="F52" s="4">
        <f t="shared" si="2"/>
        <v>1</v>
      </c>
      <c r="G52" s="4">
        <f>F52*Variables_Weighted!$C$9</f>
        <v>2.7777777779999999E-2</v>
      </c>
      <c r="I52">
        <f t="shared" si="3"/>
        <v>92</v>
      </c>
    </row>
    <row r="53" spans="1:9" ht="15" thickBot="1">
      <c r="A53" s="2" t="s">
        <v>49</v>
      </c>
      <c r="B53" s="10">
        <v>3340</v>
      </c>
      <c r="C53" s="11">
        <v>0</v>
      </c>
      <c r="D53" s="4">
        <f t="shared" si="0"/>
        <v>0</v>
      </c>
      <c r="E53" s="4">
        <f t="shared" si="1"/>
        <v>0</v>
      </c>
      <c r="F53" s="4">
        <f t="shared" si="2"/>
        <v>1</v>
      </c>
      <c r="G53" s="4">
        <f>F53*Variables_Weighted!$C$9</f>
        <v>2.7777777779999999E-2</v>
      </c>
      <c r="I53">
        <f t="shared" si="3"/>
        <v>92</v>
      </c>
    </row>
    <row r="54" spans="1:9" ht="15" thickBot="1">
      <c r="A54" s="2" t="s">
        <v>50</v>
      </c>
      <c r="B54" s="10">
        <v>43050</v>
      </c>
      <c r="C54" s="11">
        <v>0</v>
      </c>
      <c r="D54" s="4">
        <f t="shared" si="0"/>
        <v>0</v>
      </c>
      <c r="E54" s="4">
        <f t="shared" si="1"/>
        <v>0</v>
      </c>
      <c r="F54" s="4">
        <f t="shared" si="2"/>
        <v>1</v>
      </c>
      <c r="G54" s="4">
        <f>F54*Variables_Weighted!$C$9</f>
        <v>2.7777777779999999E-2</v>
      </c>
      <c r="I54">
        <f t="shared" si="3"/>
        <v>92</v>
      </c>
    </row>
    <row r="55" spans="1:9" ht="15" thickBot="1">
      <c r="A55" s="2" t="s">
        <v>51</v>
      </c>
      <c r="B55" s="10">
        <v>85057</v>
      </c>
      <c r="C55" s="11">
        <v>1</v>
      </c>
      <c r="D55" s="4">
        <f t="shared" si="0"/>
        <v>1.17568218959051E-5</v>
      </c>
      <c r="E55" s="4">
        <f t="shared" si="1"/>
        <v>6.771929412041338E-3</v>
      </c>
      <c r="F55" s="4">
        <f t="shared" si="2"/>
        <v>187</v>
      </c>
      <c r="G55" s="4">
        <f>F55*Variables_Weighted!$C$9</f>
        <v>5.1944444448599993</v>
      </c>
      <c r="I55">
        <f t="shared" si="3"/>
        <v>68</v>
      </c>
    </row>
    <row r="56" spans="1:9" ht="15" thickBot="1">
      <c r="A56" s="2" t="s">
        <v>52</v>
      </c>
      <c r="B56" s="10">
        <v>1307</v>
      </c>
      <c r="C56" s="11">
        <v>0</v>
      </c>
      <c r="D56" s="4">
        <f t="shared" si="0"/>
        <v>0</v>
      </c>
      <c r="E56" s="4">
        <f t="shared" si="1"/>
        <v>0</v>
      </c>
      <c r="F56" s="4">
        <f t="shared" si="2"/>
        <v>1</v>
      </c>
      <c r="G56" s="4">
        <f>F56*Variables_Weighted!$C$9</f>
        <v>2.7777777779999999E-2</v>
      </c>
      <c r="I56">
        <f t="shared" si="3"/>
        <v>92</v>
      </c>
    </row>
    <row r="57" spans="1:9" ht="15" thickBot="1">
      <c r="A57" s="2" t="s">
        <v>53</v>
      </c>
      <c r="B57" s="10">
        <v>4546</v>
      </c>
      <c r="C57" s="11">
        <v>0</v>
      </c>
      <c r="D57" s="4">
        <f t="shared" si="0"/>
        <v>0</v>
      </c>
      <c r="E57" s="4">
        <f t="shared" si="1"/>
        <v>0</v>
      </c>
      <c r="F57" s="4">
        <f t="shared" si="2"/>
        <v>1</v>
      </c>
      <c r="G57" s="4">
        <f>F57*Variables_Weighted!$C$9</f>
        <v>2.7777777779999999E-2</v>
      </c>
      <c r="I57">
        <f t="shared" si="3"/>
        <v>92</v>
      </c>
    </row>
    <row r="58" spans="1:9" ht="15" thickBot="1">
      <c r="A58" s="2" t="s">
        <v>54</v>
      </c>
      <c r="B58" s="10">
        <v>2943</v>
      </c>
      <c r="C58" s="11">
        <v>0</v>
      </c>
      <c r="D58" s="4">
        <f t="shared" si="0"/>
        <v>0</v>
      </c>
      <c r="E58" s="4">
        <f t="shared" si="1"/>
        <v>0</v>
      </c>
      <c r="F58" s="4">
        <f t="shared" si="2"/>
        <v>1</v>
      </c>
      <c r="G58" s="4">
        <f>F58*Variables_Weighted!$C$9</f>
        <v>2.7777777779999999E-2</v>
      </c>
      <c r="I58">
        <f t="shared" si="3"/>
        <v>92</v>
      </c>
    </row>
    <row r="59" spans="1:9" ht="15" thickBot="1">
      <c r="A59" s="2" t="s">
        <v>55</v>
      </c>
      <c r="B59" s="10">
        <v>4998</v>
      </c>
      <c r="C59" s="11">
        <v>0</v>
      </c>
      <c r="D59" s="4">
        <f t="shared" si="0"/>
        <v>0</v>
      </c>
      <c r="E59" s="4">
        <f t="shared" si="1"/>
        <v>0</v>
      </c>
      <c r="F59" s="4">
        <f t="shared" si="2"/>
        <v>1</v>
      </c>
      <c r="G59" s="4">
        <f>F59*Variables_Weighted!$C$9</f>
        <v>2.7777777779999999E-2</v>
      </c>
      <c r="I59">
        <f t="shared" si="3"/>
        <v>92</v>
      </c>
    </row>
    <row r="60" spans="1:9" ht="15" thickBot="1">
      <c r="A60" s="2" t="s">
        <v>56</v>
      </c>
      <c r="B60" s="10">
        <v>2155</v>
      </c>
      <c r="C60" s="11">
        <v>0</v>
      </c>
      <c r="D60" s="4">
        <f t="shared" si="0"/>
        <v>0</v>
      </c>
      <c r="E60" s="4">
        <f t="shared" si="1"/>
        <v>0</v>
      </c>
      <c r="F60" s="4">
        <f t="shared" si="2"/>
        <v>1</v>
      </c>
      <c r="G60" s="4">
        <f>F60*Variables_Weighted!$C$9</f>
        <v>2.7777777779999999E-2</v>
      </c>
      <c r="I60">
        <f t="shared" si="3"/>
        <v>92</v>
      </c>
    </row>
    <row r="61" spans="1:9" ht="15" thickBot="1">
      <c r="A61" s="2" t="s">
        <v>57</v>
      </c>
      <c r="B61" s="10">
        <v>7241</v>
      </c>
      <c r="C61" s="11">
        <v>0</v>
      </c>
      <c r="D61" s="4">
        <f t="shared" si="0"/>
        <v>0</v>
      </c>
      <c r="E61" s="4">
        <f t="shared" si="1"/>
        <v>0</v>
      </c>
      <c r="F61" s="4">
        <f t="shared" si="2"/>
        <v>1</v>
      </c>
      <c r="G61" s="4">
        <f>F61*Variables_Weighted!$C$9</f>
        <v>2.7777777779999999E-2</v>
      </c>
      <c r="I61">
        <f t="shared" si="3"/>
        <v>92</v>
      </c>
    </row>
    <row r="62" spans="1:9" ht="15" thickBot="1">
      <c r="A62" s="2" t="s">
        <v>58</v>
      </c>
      <c r="B62" s="10">
        <v>2600840</v>
      </c>
      <c r="C62" s="11">
        <v>1</v>
      </c>
      <c r="D62" s="4">
        <f t="shared" si="0"/>
        <v>3.8449116439304225E-7</v>
      </c>
      <c r="E62" s="4">
        <f t="shared" si="1"/>
        <v>2.2146691069039234E-4</v>
      </c>
      <c r="F62" s="4">
        <f t="shared" si="2"/>
        <v>165</v>
      </c>
      <c r="G62" s="4">
        <f>F62*Variables_Weighted!$C$9</f>
        <v>4.5833333336999997</v>
      </c>
      <c r="I62">
        <f t="shared" si="3"/>
        <v>90</v>
      </c>
    </row>
    <row r="63" spans="1:9" ht="15" thickBot="1">
      <c r="A63" s="2" t="s">
        <v>59</v>
      </c>
      <c r="B63" s="10">
        <v>12130</v>
      </c>
      <c r="C63" s="11">
        <v>0</v>
      </c>
      <c r="D63" s="4">
        <f t="shared" si="0"/>
        <v>0</v>
      </c>
      <c r="E63" s="4">
        <f t="shared" si="1"/>
        <v>0</v>
      </c>
      <c r="F63" s="4">
        <f t="shared" si="2"/>
        <v>1</v>
      </c>
      <c r="G63" s="4">
        <f>F63*Variables_Weighted!$C$9</f>
        <v>2.7777777779999999E-2</v>
      </c>
      <c r="I63">
        <f t="shared" si="3"/>
        <v>92</v>
      </c>
    </row>
    <row r="64" spans="1:9" ht="15" thickBot="1">
      <c r="A64" s="9" t="s">
        <v>282</v>
      </c>
      <c r="B64" s="12">
        <v>19772</v>
      </c>
      <c r="C64" s="11">
        <v>0</v>
      </c>
      <c r="D64" s="4">
        <f t="shared" si="0"/>
        <v>0</v>
      </c>
      <c r="E64" s="4">
        <f t="shared" si="1"/>
        <v>0</v>
      </c>
      <c r="F64" s="4">
        <f t="shared" si="2"/>
        <v>1</v>
      </c>
      <c r="G64" s="4">
        <f>F64*Variables_Weighted!$C$9</f>
        <v>2.7777777779999999E-2</v>
      </c>
      <c r="I64">
        <f t="shared" si="3"/>
        <v>92</v>
      </c>
    </row>
    <row r="65" spans="1:9" ht="15" thickBot="1">
      <c r="A65" s="9" t="s">
        <v>60</v>
      </c>
      <c r="B65" s="13">
        <v>18377</v>
      </c>
      <c r="C65" s="11">
        <v>0</v>
      </c>
      <c r="D65" s="4">
        <f t="shared" si="0"/>
        <v>0</v>
      </c>
      <c r="E65" s="4">
        <f t="shared" si="1"/>
        <v>0</v>
      </c>
      <c r="F65" s="4">
        <f t="shared" si="2"/>
        <v>1</v>
      </c>
      <c r="G65" s="4">
        <f>F65*Variables_Weighted!$C$9</f>
        <v>2.7777777779999999E-2</v>
      </c>
      <c r="I65">
        <f t="shared" si="3"/>
        <v>92</v>
      </c>
    </row>
    <row r="66" spans="1:9" ht="15" thickBot="1">
      <c r="A66" s="9" t="s">
        <v>61</v>
      </c>
      <c r="B66" s="13">
        <v>5406</v>
      </c>
      <c r="C66" s="11">
        <v>1</v>
      </c>
      <c r="D66" s="4">
        <f t="shared" si="0"/>
        <v>1.849796522382538E-4</v>
      </c>
      <c r="E66" s="4">
        <f t="shared" si="1"/>
        <v>0.10654827968923419</v>
      </c>
      <c r="F66" s="4">
        <f t="shared" si="2"/>
        <v>243</v>
      </c>
      <c r="G66" s="4">
        <f>F66*Variables_Weighted!$C$9</f>
        <v>6.75000000054</v>
      </c>
      <c r="I66">
        <f t="shared" si="3"/>
        <v>12</v>
      </c>
    </row>
    <row r="67" spans="1:9" ht="15" thickBot="1">
      <c r="A67" s="9" t="s">
        <v>62</v>
      </c>
      <c r="B67" s="13">
        <v>977281</v>
      </c>
      <c r="C67" s="25">
        <v>1</v>
      </c>
      <c r="D67" s="4">
        <f t="shared" si="0"/>
        <v>1.0232471520473641E-6</v>
      </c>
      <c r="E67" s="4">
        <f t="shared" si="1"/>
        <v>5.8939035957928179E-4</v>
      </c>
      <c r="F67" s="4">
        <f t="shared" si="2"/>
        <v>168</v>
      </c>
      <c r="G67" s="4">
        <f>F67*Variables_Weighted!$C$9</f>
        <v>4.6666666670399994</v>
      </c>
      <c r="I67">
        <f t="shared" si="3"/>
        <v>87</v>
      </c>
    </row>
    <row r="68" spans="1:9" ht="15" thickBot="1">
      <c r="A68" s="2" t="s">
        <v>63</v>
      </c>
      <c r="B68" s="10">
        <v>1726</v>
      </c>
      <c r="C68" s="11">
        <v>0</v>
      </c>
      <c r="D68" s="4">
        <f t="shared" si="0"/>
        <v>0</v>
      </c>
      <c r="E68" s="4">
        <f t="shared" si="1"/>
        <v>0</v>
      </c>
      <c r="F68" s="4">
        <f t="shared" si="2"/>
        <v>1</v>
      </c>
      <c r="G68" s="4">
        <f>F68*Variables_Weighted!$C$9</f>
        <v>2.7777777779999999E-2</v>
      </c>
      <c r="I68">
        <f t="shared" si="3"/>
        <v>92</v>
      </c>
    </row>
    <row r="69" spans="1:9" ht="15" thickBot="1">
      <c r="A69" s="2" t="s">
        <v>64</v>
      </c>
      <c r="B69" s="10">
        <v>8387</v>
      </c>
      <c r="C69" s="11">
        <v>0</v>
      </c>
      <c r="D69" s="4">
        <f t="shared" si="0"/>
        <v>0</v>
      </c>
      <c r="E69" s="4">
        <f t="shared" si="1"/>
        <v>0</v>
      </c>
      <c r="F69" s="4">
        <f t="shared" si="2"/>
        <v>1</v>
      </c>
      <c r="G69" s="4">
        <f>F69*Variables_Weighted!$C$9</f>
        <v>2.7777777779999999E-2</v>
      </c>
      <c r="I69">
        <f t="shared" si="3"/>
        <v>92</v>
      </c>
    </row>
    <row r="70" spans="1:9" ht="15" thickBot="1">
      <c r="A70" s="2" t="s">
        <v>65</v>
      </c>
      <c r="B70" s="10">
        <v>3339</v>
      </c>
      <c r="C70" s="11">
        <v>0</v>
      </c>
      <c r="D70" s="4">
        <f t="shared" ref="D70:D133" si="4">C70/B70</f>
        <v>0</v>
      </c>
      <c r="E70" s="4">
        <f t="shared" si="1"/>
        <v>0</v>
      </c>
      <c r="F70" s="4">
        <f t="shared" si="2"/>
        <v>1</v>
      </c>
      <c r="G70" s="4">
        <f>F70*Variables_Weighted!$C$9</f>
        <v>2.7777777779999999E-2</v>
      </c>
      <c r="I70">
        <f t="shared" si="3"/>
        <v>92</v>
      </c>
    </row>
    <row r="71" spans="1:9" ht="15" thickBot="1">
      <c r="A71" s="2" t="s">
        <v>66</v>
      </c>
      <c r="B71" s="10">
        <v>9888</v>
      </c>
      <c r="C71" s="11">
        <v>0</v>
      </c>
      <c r="D71" s="4">
        <f t="shared" si="4"/>
        <v>0</v>
      </c>
      <c r="E71" s="4">
        <f t="shared" ref="E71:E134" si="5">(D71-MIN(D$6:D$259))/(MAX(D$6:D$259) - MIN(D$6-D$259))</f>
        <v>0</v>
      </c>
      <c r="F71" s="4">
        <f t="shared" ref="F71:F134" si="6">RANK(E71,E$6:E$259, 1)</f>
        <v>1</v>
      </c>
      <c r="G71" s="4">
        <f>F71*Variables_Weighted!$C$9</f>
        <v>2.7777777779999999E-2</v>
      </c>
      <c r="I71">
        <f t="shared" ref="I71:I134" si="7">RANK(E71,E$6:E$259, 0)</f>
        <v>92</v>
      </c>
    </row>
    <row r="72" spans="1:9" ht="15" thickBot="1">
      <c r="A72" s="2" t="s">
        <v>67</v>
      </c>
      <c r="B72" s="10">
        <v>17944</v>
      </c>
      <c r="C72" s="11">
        <v>0</v>
      </c>
      <c r="D72" s="4">
        <f t="shared" si="4"/>
        <v>0</v>
      </c>
      <c r="E72" s="4">
        <f t="shared" si="5"/>
        <v>0</v>
      </c>
      <c r="F72" s="4">
        <f t="shared" si="6"/>
        <v>1</v>
      </c>
      <c r="G72" s="4">
        <f>F72*Variables_Weighted!$C$9</f>
        <v>2.7777777779999999E-2</v>
      </c>
      <c r="I72">
        <f t="shared" si="7"/>
        <v>92</v>
      </c>
    </row>
    <row r="73" spans="1:9" ht="15" thickBot="1">
      <c r="A73" s="2" t="s">
        <v>68</v>
      </c>
      <c r="B73" s="10">
        <v>160869</v>
      </c>
      <c r="C73" s="11">
        <v>0</v>
      </c>
      <c r="D73" s="4">
        <f t="shared" si="4"/>
        <v>0</v>
      </c>
      <c r="E73" s="4">
        <f t="shared" si="5"/>
        <v>0</v>
      </c>
      <c r="F73" s="4">
        <f t="shared" si="6"/>
        <v>1</v>
      </c>
      <c r="G73" s="4">
        <f>F73*Variables_Weighted!$C$9</f>
        <v>2.7777777779999999E-2</v>
      </c>
      <c r="I73">
        <f t="shared" si="7"/>
        <v>92</v>
      </c>
    </row>
    <row r="74" spans="1:9" ht="15" thickBot="1">
      <c r="A74" s="2" t="s">
        <v>69</v>
      </c>
      <c r="B74" s="10">
        <v>1422</v>
      </c>
      <c r="C74" s="11">
        <v>1</v>
      </c>
      <c r="D74" s="4">
        <f t="shared" si="4"/>
        <v>7.0323488045007034E-4</v>
      </c>
      <c r="E74" s="4">
        <f t="shared" si="5"/>
        <v>0.40506329113924056</v>
      </c>
      <c r="F74" s="4">
        <f t="shared" si="6"/>
        <v>252</v>
      </c>
      <c r="G74" s="4">
        <f>F74*Variables_Weighted!$C$9</f>
        <v>7.00000000056</v>
      </c>
      <c r="I74">
        <f t="shared" si="7"/>
        <v>3</v>
      </c>
    </row>
    <row r="75" spans="1:9" ht="15" thickBot="1">
      <c r="A75" s="9" t="s">
        <v>71</v>
      </c>
      <c r="B75" s="13">
        <v>868763</v>
      </c>
      <c r="C75" s="11">
        <v>2</v>
      </c>
      <c r="D75" s="4">
        <f t="shared" si="4"/>
        <v>2.3021238243341396E-6</v>
      </c>
      <c r="E75" s="4">
        <f t="shared" si="5"/>
        <v>1.3260233228164645E-3</v>
      </c>
      <c r="F75" s="4">
        <f t="shared" si="6"/>
        <v>171</v>
      </c>
      <c r="G75" s="4">
        <f>F75*Variables_Weighted!$C$9</f>
        <v>4.75000000038</v>
      </c>
      <c r="I75">
        <f t="shared" si="7"/>
        <v>84</v>
      </c>
    </row>
    <row r="76" spans="1:9" ht="15" thickBot="1">
      <c r="A76" s="9" t="s">
        <v>70</v>
      </c>
      <c r="B76" s="13">
        <v>212182</v>
      </c>
      <c r="C76" s="11">
        <v>0</v>
      </c>
      <c r="D76" s="4">
        <f t="shared" si="4"/>
        <v>0</v>
      </c>
      <c r="E76" s="4">
        <f t="shared" si="5"/>
        <v>0</v>
      </c>
      <c r="F76" s="4">
        <f t="shared" si="6"/>
        <v>1</v>
      </c>
      <c r="G76" s="4">
        <f>F76*Variables_Weighted!$C$9</f>
        <v>2.7777777779999999E-2</v>
      </c>
      <c r="I76">
        <f t="shared" si="7"/>
        <v>92</v>
      </c>
    </row>
    <row r="77" spans="1:9" ht="15" thickBot="1">
      <c r="A77" s="2" t="s">
        <v>72</v>
      </c>
      <c r="B77" s="10">
        <v>43895</v>
      </c>
      <c r="C77" s="11">
        <v>0</v>
      </c>
      <c r="D77" s="4">
        <f t="shared" si="4"/>
        <v>0</v>
      </c>
      <c r="E77" s="4">
        <f t="shared" si="5"/>
        <v>0</v>
      </c>
      <c r="F77" s="4">
        <f t="shared" si="6"/>
        <v>1</v>
      </c>
      <c r="G77" s="4">
        <f>F77*Variables_Weighted!$C$9</f>
        <v>2.7777777779999999E-2</v>
      </c>
      <c r="I77">
        <f t="shared" si="7"/>
        <v>92</v>
      </c>
    </row>
    <row r="78" spans="1:9" ht="15" thickBot="1">
      <c r="A78" s="2" t="s">
        <v>73</v>
      </c>
      <c r="B78" s="10">
        <v>17049</v>
      </c>
      <c r="C78" s="11">
        <v>0</v>
      </c>
      <c r="D78" s="4">
        <f t="shared" si="4"/>
        <v>0</v>
      </c>
      <c r="E78" s="4">
        <f t="shared" si="5"/>
        <v>0</v>
      </c>
      <c r="F78" s="4">
        <f t="shared" si="6"/>
        <v>1</v>
      </c>
      <c r="G78" s="4">
        <f>F78*Variables_Weighted!$C$9</f>
        <v>2.7777777779999999E-2</v>
      </c>
      <c r="I78">
        <f t="shared" si="7"/>
        <v>92</v>
      </c>
    </row>
    <row r="79" spans="1:9" ht="15" thickBot="1">
      <c r="A79" s="2" t="s">
        <v>74</v>
      </c>
      <c r="B79" s="10">
        <v>37125</v>
      </c>
      <c r="C79" s="11">
        <v>1</v>
      </c>
      <c r="D79" s="4">
        <f t="shared" si="4"/>
        <v>2.6936026936026937E-5</v>
      </c>
      <c r="E79" s="4">
        <f t="shared" si="5"/>
        <v>1.5515151515151517E-2</v>
      </c>
      <c r="F79" s="4">
        <f t="shared" si="6"/>
        <v>203</v>
      </c>
      <c r="G79" s="4">
        <f>F79*Variables_Weighted!$C$9</f>
        <v>5.6388888893399995</v>
      </c>
      <c r="I79">
        <f t="shared" si="7"/>
        <v>52</v>
      </c>
    </row>
    <row r="80" spans="1:9" ht="15" thickBot="1">
      <c r="A80" s="2" t="s">
        <v>75</v>
      </c>
      <c r="B80" s="10">
        <v>24913</v>
      </c>
      <c r="C80" s="11">
        <v>0</v>
      </c>
      <c r="D80" s="4">
        <f t="shared" si="4"/>
        <v>0</v>
      </c>
      <c r="E80" s="4">
        <f t="shared" si="5"/>
        <v>0</v>
      </c>
      <c r="F80" s="4">
        <f t="shared" si="6"/>
        <v>1</v>
      </c>
      <c r="G80" s="4">
        <f>F80*Variables_Weighted!$C$9</f>
        <v>2.7777777779999999E-2</v>
      </c>
      <c r="I80">
        <f t="shared" si="7"/>
        <v>92</v>
      </c>
    </row>
    <row r="81" spans="1:9" ht="15" thickBot="1">
      <c r="A81" s="2" t="s">
        <v>76</v>
      </c>
      <c r="B81" s="10">
        <v>3622</v>
      </c>
      <c r="C81" s="11">
        <v>0</v>
      </c>
      <c r="D81" s="4">
        <f t="shared" si="4"/>
        <v>0</v>
      </c>
      <c r="E81" s="4">
        <f t="shared" si="5"/>
        <v>0</v>
      </c>
      <c r="F81" s="4">
        <f t="shared" si="6"/>
        <v>1</v>
      </c>
      <c r="G81" s="4">
        <f>F81*Variables_Weighted!$C$9</f>
        <v>2.7777777779999999E-2</v>
      </c>
      <c r="I81">
        <f t="shared" si="7"/>
        <v>92</v>
      </c>
    </row>
    <row r="82" spans="1:9" ht="15" thickBot="1">
      <c r="A82" s="2" t="s">
        <v>77</v>
      </c>
      <c r="B82" s="10">
        <v>5235</v>
      </c>
      <c r="C82" s="11">
        <v>0</v>
      </c>
      <c r="D82" s="4">
        <f t="shared" si="4"/>
        <v>0</v>
      </c>
      <c r="E82" s="4">
        <f t="shared" si="5"/>
        <v>0</v>
      </c>
      <c r="F82" s="4">
        <f t="shared" si="6"/>
        <v>1</v>
      </c>
      <c r="G82" s="4">
        <f>F82*Variables_Weighted!$C$9</f>
        <v>2.7777777779999999E-2</v>
      </c>
      <c r="I82">
        <f t="shared" si="7"/>
        <v>92</v>
      </c>
    </row>
    <row r="83" spans="1:9" ht="15" thickBot="1">
      <c r="A83" s="2" t="s">
        <v>78</v>
      </c>
      <c r="B83" s="10">
        <v>1057</v>
      </c>
      <c r="C83" s="11">
        <v>0</v>
      </c>
      <c r="D83" s="4">
        <f t="shared" si="4"/>
        <v>0</v>
      </c>
      <c r="E83" s="4">
        <f t="shared" si="5"/>
        <v>0</v>
      </c>
      <c r="F83" s="4">
        <f t="shared" si="6"/>
        <v>1</v>
      </c>
      <c r="G83" s="4">
        <f>F83*Variables_Weighted!$C$9</f>
        <v>2.7777777779999999E-2</v>
      </c>
      <c r="I83">
        <f t="shared" si="7"/>
        <v>92</v>
      </c>
    </row>
    <row r="84" spans="1:9" ht="15" thickBot="1">
      <c r="A84" s="2" t="s">
        <v>79</v>
      </c>
      <c r="B84" s="10">
        <v>889146</v>
      </c>
      <c r="C84" s="11">
        <v>1</v>
      </c>
      <c r="D84" s="4">
        <f t="shared" si="4"/>
        <v>1.1246746878465404E-6</v>
      </c>
      <c r="E84" s="4">
        <f t="shared" si="5"/>
        <v>6.4781262019960727E-4</v>
      </c>
      <c r="F84" s="4">
        <f t="shared" si="6"/>
        <v>169</v>
      </c>
      <c r="G84" s="4">
        <f>F84*Variables_Weighted!$C$9</f>
        <v>4.6944444448199993</v>
      </c>
      <c r="I84">
        <f t="shared" si="7"/>
        <v>86</v>
      </c>
    </row>
    <row r="85" spans="1:9" ht="15" thickBot="1">
      <c r="A85" s="2" t="s">
        <v>80</v>
      </c>
      <c r="B85" s="10">
        <v>10618</v>
      </c>
      <c r="C85" s="11">
        <v>0</v>
      </c>
      <c r="D85" s="4">
        <f t="shared" si="4"/>
        <v>0</v>
      </c>
      <c r="E85" s="4">
        <f t="shared" si="5"/>
        <v>0</v>
      </c>
      <c r="F85" s="4">
        <f t="shared" si="6"/>
        <v>1</v>
      </c>
      <c r="G85" s="4">
        <f>F85*Variables_Weighted!$C$9</f>
        <v>2.7777777779999999E-2</v>
      </c>
      <c r="I85">
        <f t="shared" si="7"/>
        <v>92</v>
      </c>
    </row>
    <row r="86" spans="1:9" ht="15" thickBot="1">
      <c r="A86" s="2" t="s">
        <v>81</v>
      </c>
      <c r="B86" s="10">
        <v>19950</v>
      </c>
      <c r="C86" s="11">
        <v>0</v>
      </c>
      <c r="D86" s="4">
        <f t="shared" si="4"/>
        <v>0</v>
      </c>
      <c r="E86" s="4">
        <f t="shared" si="5"/>
        <v>0</v>
      </c>
      <c r="F86" s="4">
        <f t="shared" si="6"/>
        <v>1</v>
      </c>
      <c r="G86" s="4">
        <f>F86*Variables_Weighted!$C$9</f>
        <v>2.7777777779999999E-2</v>
      </c>
      <c r="I86">
        <f t="shared" si="7"/>
        <v>92</v>
      </c>
    </row>
    <row r="87" spans="1:9" ht="15" thickBot="1">
      <c r="A87" s="2" t="s">
        <v>82</v>
      </c>
      <c r="B87" s="10">
        <v>17815</v>
      </c>
      <c r="C87" s="11">
        <v>0</v>
      </c>
      <c r="D87" s="4">
        <f t="shared" si="4"/>
        <v>0</v>
      </c>
      <c r="E87" s="4">
        <f t="shared" si="5"/>
        <v>0</v>
      </c>
      <c r="F87" s="4">
        <f t="shared" si="6"/>
        <v>1</v>
      </c>
      <c r="G87" s="4">
        <f>F87*Variables_Weighted!$C$9</f>
        <v>2.7777777779999999E-2</v>
      </c>
      <c r="I87">
        <f t="shared" si="7"/>
        <v>92</v>
      </c>
    </row>
    <row r="88" spans="1:9" ht="15" thickBot="1">
      <c r="A88" s="2" t="s">
        <v>83</v>
      </c>
      <c r="B88" s="10">
        <v>22181</v>
      </c>
      <c r="C88" s="11">
        <v>0</v>
      </c>
      <c r="D88" s="4">
        <f t="shared" si="4"/>
        <v>0</v>
      </c>
      <c r="E88" s="4">
        <f t="shared" si="5"/>
        <v>0</v>
      </c>
      <c r="F88" s="4">
        <f t="shared" si="6"/>
        <v>1</v>
      </c>
      <c r="G88" s="4">
        <f>F88*Variables_Weighted!$C$9</f>
        <v>2.7777777779999999E-2</v>
      </c>
      <c r="I88">
        <f t="shared" si="7"/>
        <v>92</v>
      </c>
    </row>
    <row r="89" spans="1:9" ht="15" thickBot="1">
      <c r="A89" s="2" t="s">
        <v>84</v>
      </c>
      <c r="B89" s="10">
        <v>357117</v>
      </c>
      <c r="C89" s="11">
        <v>1</v>
      </c>
      <c r="D89" s="4">
        <f t="shared" si="4"/>
        <v>2.8002027346779909E-6</v>
      </c>
      <c r="E89" s="4">
        <f t="shared" si="5"/>
        <v>1.6129167751745229E-3</v>
      </c>
      <c r="F89" s="4">
        <f t="shared" si="6"/>
        <v>173</v>
      </c>
      <c r="G89" s="4">
        <f>F89*Variables_Weighted!$C$9</f>
        <v>4.8055555559399998</v>
      </c>
      <c r="I89">
        <f t="shared" si="7"/>
        <v>82</v>
      </c>
    </row>
    <row r="90" spans="1:9" ht="15" thickBot="1">
      <c r="A90" s="2" t="s">
        <v>85</v>
      </c>
      <c r="B90" s="10">
        <v>6262</v>
      </c>
      <c r="C90" s="11">
        <v>0</v>
      </c>
      <c r="D90" s="4">
        <f t="shared" si="4"/>
        <v>0</v>
      </c>
      <c r="E90" s="4">
        <f t="shared" si="5"/>
        <v>0</v>
      </c>
      <c r="F90" s="4">
        <f t="shared" si="6"/>
        <v>1</v>
      </c>
      <c r="G90" s="4">
        <f>F90*Variables_Weighted!$C$9</f>
        <v>2.7777777779999999E-2</v>
      </c>
      <c r="I90">
        <f t="shared" si="7"/>
        <v>92</v>
      </c>
    </row>
    <row r="91" spans="1:9" ht="15" thickBot="1">
      <c r="A91" s="2" t="s">
        <v>86</v>
      </c>
      <c r="B91" s="10">
        <v>27477</v>
      </c>
      <c r="C91" s="11">
        <v>1</v>
      </c>
      <c r="D91" s="4">
        <f t="shared" si="4"/>
        <v>3.6394075044582742E-5</v>
      </c>
      <c r="E91" s="4">
        <f t="shared" si="5"/>
        <v>2.0962987225679661E-2</v>
      </c>
      <c r="F91" s="4">
        <f t="shared" si="6"/>
        <v>210</v>
      </c>
      <c r="G91" s="4">
        <f>F91*Variables_Weighted!$C$9</f>
        <v>5.8333333337999997</v>
      </c>
      <c r="I91">
        <f t="shared" si="7"/>
        <v>45</v>
      </c>
    </row>
    <row r="92" spans="1:9" ht="15" thickBot="1">
      <c r="A92" s="2" t="s">
        <v>87</v>
      </c>
      <c r="B92" s="10">
        <v>1164</v>
      </c>
      <c r="C92" s="11">
        <v>0</v>
      </c>
      <c r="D92" s="4">
        <f t="shared" si="4"/>
        <v>0</v>
      </c>
      <c r="E92" s="4">
        <f t="shared" si="5"/>
        <v>0</v>
      </c>
      <c r="F92" s="4">
        <f t="shared" si="6"/>
        <v>1</v>
      </c>
      <c r="G92" s="4">
        <f>F92*Variables_Weighted!$C$9</f>
        <v>2.7777777779999999E-2</v>
      </c>
      <c r="I92">
        <f t="shared" si="7"/>
        <v>92</v>
      </c>
    </row>
    <row r="93" spans="1:9" ht="15" thickBot="1">
      <c r="A93" s="2" t="s">
        <v>88</v>
      </c>
      <c r="B93" s="10">
        <v>7131</v>
      </c>
      <c r="C93" s="11">
        <v>2</v>
      </c>
      <c r="D93" s="4">
        <f t="shared" si="4"/>
        <v>2.8046557285093252E-4</v>
      </c>
      <c r="E93" s="4">
        <f t="shared" si="5"/>
        <v>0.16154816996213714</v>
      </c>
      <c r="F93" s="4">
        <f t="shared" si="6"/>
        <v>246</v>
      </c>
      <c r="G93" s="4">
        <f>F93*Variables_Weighted!$C$9</f>
        <v>6.8333333338799997</v>
      </c>
      <c r="I93">
        <f t="shared" si="7"/>
        <v>9</v>
      </c>
    </row>
    <row r="94" spans="1:9" ht="15" thickBot="1">
      <c r="A94" s="2" t="s">
        <v>89</v>
      </c>
      <c r="B94" s="10">
        <v>19832</v>
      </c>
      <c r="C94" s="11">
        <v>1</v>
      </c>
      <c r="D94" s="4">
        <f t="shared" si="4"/>
        <v>5.0423557886244452E-5</v>
      </c>
      <c r="E94" s="4">
        <f t="shared" si="5"/>
        <v>2.9043969342476807E-2</v>
      </c>
      <c r="F94" s="4">
        <f t="shared" si="6"/>
        <v>221</v>
      </c>
      <c r="G94" s="4">
        <f>F94*Variables_Weighted!$C$9</f>
        <v>6.1388888893799995</v>
      </c>
      <c r="I94">
        <f t="shared" si="7"/>
        <v>34</v>
      </c>
    </row>
    <row r="95" spans="1:9" ht="15" thickBot="1">
      <c r="A95" s="2" t="s">
        <v>90</v>
      </c>
      <c r="B95" s="10">
        <v>21015</v>
      </c>
      <c r="C95" s="11">
        <v>0</v>
      </c>
      <c r="D95" s="4">
        <f t="shared" si="4"/>
        <v>0</v>
      </c>
      <c r="E95" s="4">
        <f t="shared" si="5"/>
        <v>0</v>
      </c>
      <c r="F95" s="4">
        <f t="shared" si="6"/>
        <v>1</v>
      </c>
      <c r="G95" s="4">
        <f>F95*Variables_Weighted!$C$9</f>
        <v>2.7777777779999999E-2</v>
      </c>
      <c r="I95">
        <f t="shared" si="7"/>
        <v>92</v>
      </c>
    </row>
    <row r="96" spans="1:9" ht="15" thickBot="1">
      <c r="A96" s="2" t="s">
        <v>91</v>
      </c>
      <c r="B96" s="10">
        <v>143131</v>
      </c>
      <c r="C96" s="11">
        <v>2</v>
      </c>
      <c r="D96" s="4">
        <f t="shared" si="4"/>
        <v>1.3973213350008035E-5</v>
      </c>
      <c r="E96" s="4">
        <f t="shared" si="5"/>
        <v>8.0485708896046292E-3</v>
      </c>
      <c r="F96" s="4">
        <f t="shared" si="6"/>
        <v>190</v>
      </c>
      <c r="G96" s="4">
        <f>F96*Variables_Weighted!$C$9</f>
        <v>5.2777777781999999</v>
      </c>
      <c r="I96">
        <f t="shared" si="7"/>
        <v>65</v>
      </c>
    </row>
    <row r="97" spans="1:9" ht="15" thickBot="1">
      <c r="A97" s="2" t="s">
        <v>92</v>
      </c>
      <c r="B97" s="10">
        <v>125443</v>
      </c>
      <c r="C97" s="11">
        <v>0</v>
      </c>
      <c r="D97" s="4">
        <f t="shared" si="4"/>
        <v>0</v>
      </c>
      <c r="E97" s="4">
        <f t="shared" si="5"/>
        <v>0</v>
      </c>
      <c r="F97" s="4">
        <f t="shared" si="6"/>
        <v>1</v>
      </c>
      <c r="G97" s="4">
        <f>F97*Variables_Weighted!$C$9</f>
        <v>2.7777777779999999E-2</v>
      </c>
      <c r="I97">
        <f t="shared" si="7"/>
        <v>92</v>
      </c>
    </row>
    <row r="98" spans="1:9" ht="15" thickBot="1">
      <c r="A98" s="2" t="s">
        <v>93</v>
      </c>
      <c r="B98" s="10">
        <v>30754</v>
      </c>
      <c r="C98" s="11">
        <v>0</v>
      </c>
      <c r="D98" s="4">
        <f t="shared" si="4"/>
        <v>0</v>
      </c>
      <c r="E98" s="4">
        <f t="shared" si="5"/>
        <v>0</v>
      </c>
      <c r="F98" s="4">
        <f t="shared" si="6"/>
        <v>1</v>
      </c>
      <c r="G98" s="4">
        <f>F98*Variables_Weighted!$C$9</f>
        <v>2.7777777779999999E-2</v>
      </c>
      <c r="I98">
        <f t="shared" si="7"/>
        <v>92</v>
      </c>
    </row>
    <row r="99" spans="1:9" ht="15" thickBot="1">
      <c r="A99" s="2" t="s">
        <v>94</v>
      </c>
      <c r="B99" s="10">
        <v>182760</v>
      </c>
      <c r="C99" s="11">
        <v>1</v>
      </c>
      <c r="D99" s="4">
        <f t="shared" si="4"/>
        <v>5.471656817684395E-6</v>
      </c>
      <c r="E99" s="4">
        <f t="shared" si="5"/>
        <v>3.1516743269862117E-3</v>
      </c>
      <c r="F99" s="4">
        <f t="shared" si="6"/>
        <v>179</v>
      </c>
      <c r="G99" s="4">
        <f>F99*Variables_Weighted!$C$9</f>
        <v>4.9722222226200001</v>
      </c>
      <c r="I99">
        <f t="shared" si="7"/>
        <v>76</v>
      </c>
    </row>
    <row r="100" spans="1:9" ht="15" thickBot="1">
      <c r="A100" s="2" t="s">
        <v>95</v>
      </c>
      <c r="B100" s="10">
        <v>31827</v>
      </c>
      <c r="C100" s="11">
        <v>0</v>
      </c>
      <c r="D100" s="4">
        <f t="shared" si="4"/>
        <v>0</v>
      </c>
      <c r="E100" s="4">
        <f t="shared" si="5"/>
        <v>0</v>
      </c>
      <c r="F100" s="4">
        <f t="shared" si="6"/>
        <v>1</v>
      </c>
      <c r="G100" s="4">
        <f>F100*Variables_Weighted!$C$9</f>
        <v>2.7777777779999999E-2</v>
      </c>
      <c r="I100">
        <f t="shared" si="7"/>
        <v>92</v>
      </c>
    </row>
    <row r="101" spans="1:9" ht="15" thickBot="1">
      <c r="A101" s="2" t="s">
        <v>96</v>
      </c>
      <c r="B101" s="10">
        <v>2810</v>
      </c>
      <c r="C101" s="11">
        <v>1</v>
      </c>
      <c r="D101" s="4">
        <f t="shared" si="4"/>
        <v>3.5587188612099647E-4</v>
      </c>
      <c r="E101" s="4">
        <f t="shared" si="5"/>
        <v>0.20498220640569398</v>
      </c>
      <c r="F101" s="4">
        <f t="shared" si="6"/>
        <v>249</v>
      </c>
      <c r="G101" s="4">
        <f>F101*Variables_Weighted!$C$9</f>
        <v>6.9166666672199995</v>
      </c>
      <c r="I101">
        <f t="shared" si="7"/>
        <v>6</v>
      </c>
    </row>
    <row r="102" spans="1:9" ht="15" thickBot="1">
      <c r="A102" s="2" t="s">
        <v>97</v>
      </c>
      <c r="B102" s="10">
        <v>8298</v>
      </c>
      <c r="C102" s="11">
        <v>0</v>
      </c>
      <c r="D102" s="4">
        <f t="shared" si="4"/>
        <v>0</v>
      </c>
      <c r="E102" s="4">
        <f t="shared" si="5"/>
        <v>0</v>
      </c>
      <c r="F102" s="4">
        <f t="shared" si="6"/>
        <v>1</v>
      </c>
      <c r="G102" s="4">
        <f>F102*Variables_Weighted!$C$9</f>
        <v>2.7777777779999999E-2</v>
      </c>
      <c r="I102">
        <f t="shared" si="7"/>
        <v>92</v>
      </c>
    </row>
    <row r="103" spans="1:9" ht="15" thickBot="1">
      <c r="A103" s="2" t="s">
        <v>98</v>
      </c>
      <c r="B103" s="10">
        <v>5151</v>
      </c>
      <c r="C103" s="11">
        <v>0</v>
      </c>
      <c r="D103" s="4">
        <f t="shared" si="4"/>
        <v>0</v>
      </c>
      <c r="E103" s="4">
        <f t="shared" si="5"/>
        <v>0</v>
      </c>
      <c r="F103" s="4">
        <f t="shared" si="6"/>
        <v>1</v>
      </c>
      <c r="G103" s="4">
        <f>F103*Variables_Weighted!$C$9</f>
        <v>2.7777777779999999E-2</v>
      </c>
      <c r="I103">
        <f t="shared" si="7"/>
        <v>92</v>
      </c>
    </row>
    <row r="104" spans="1:9" ht="15" thickBot="1">
      <c r="A104" s="2" t="s">
        <v>99</v>
      </c>
      <c r="B104" s="10">
        <v>3516</v>
      </c>
      <c r="C104" s="11">
        <v>1</v>
      </c>
      <c r="D104" s="4">
        <f t="shared" si="4"/>
        <v>2.8441410693970419E-4</v>
      </c>
      <c r="E104" s="4">
        <f t="shared" si="5"/>
        <v>0.16382252559726962</v>
      </c>
      <c r="F104" s="4">
        <f t="shared" si="6"/>
        <v>247</v>
      </c>
      <c r="G104" s="4">
        <f>F104*Variables_Weighted!$C$9</f>
        <v>6.8611111116599997</v>
      </c>
      <c r="I104">
        <f t="shared" si="7"/>
        <v>8</v>
      </c>
    </row>
    <row r="105" spans="1:9" ht="15" thickBot="1">
      <c r="A105" s="2" t="s">
        <v>100</v>
      </c>
      <c r="B105" s="10">
        <v>57811</v>
      </c>
      <c r="C105" s="11">
        <v>1</v>
      </c>
      <c r="D105" s="4">
        <f t="shared" si="4"/>
        <v>1.7297746103682689E-5</v>
      </c>
      <c r="E105" s="4">
        <f t="shared" si="5"/>
        <v>9.96350175572123E-3</v>
      </c>
      <c r="F105" s="4">
        <f t="shared" si="6"/>
        <v>195</v>
      </c>
      <c r="G105" s="4">
        <f>F105*Variables_Weighted!$C$9</f>
        <v>5.4166666670999994</v>
      </c>
      <c r="I105">
        <f t="shared" si="7"/>
        <v>60</v>
      </c>
    </row>
    <row r="106" spans="1:9" ht="15" thickBot="1">
      <c r="A106" s="2" t="s">
        <v>101</v>
      </c>
      <c r="B106" s="10">
        <v>4780913</v>
      </c>
      <c r="C106" s="11">
        <v>1</v>
      </c>
      <c r="D106" s="4">
        <f t="shared" si="4"/>
        <v>2.0916506951705667E-7</v>
      </c>
      <c r="E106" s="4">
        <f t="shared" si="5"/>
        <v>1.2047908004182465E-4</v>
      </c>
      <c r="F106" s="4">
        <f t="shared" si="6"/>
        <v>164</v>
      </c>
      <c r="G106" s="4">
        <f>F106*Variables_Weighted!$C$9</f>
        <v>4.5555555559199998</v>
      </c>
      <c r="I106">
        <f t="shared" si="7"/>
        <v>91</v>
      </c>
    </row>
    <row r="107" spans="1:9" ht="15" thickBot="1">
      <c r="A107" s="2" t="s">
        <v>102</v>
      </c>
      <c r="B107" s="10">
        <v>69955</v>
      </c>
      <c r="C107" s="11">
        <v>1</v>
      </c>
      <c r="D107" s="4">
        <f t="shared" si="4"/>
        <v>1.4294903866771496E-5</v>
      </c>
      <c r="E107" s="4">
        <f t="shared" si="5"/>
        <v>8.2338646272603812E-3</v>
      </c>
      <c r="F107" s="4">
        <f t="shared" si="6"/>
        <v>191</v>
      </c>
      <c r="G107" s="4">
        <f>F107*Variables_Weighted!$C$9</f>
        <v>5.3055555559799998</v>
      </c>
      <c r="I107">
        <f t="shared" si="7"/>
        <v>64</v>
      </c>
    </row>
    <row r="108" spans="1:9" ht="15" thickBot="1">
      <c r="A108" s="2" t="s">
        <v>103</v>
      </c>
      <c r="B108" s="10">
        <v>5208</v>
      </c>
      <c r="C108" s="11">
        <v>0</v>
      </c>
      <c r="D108" s="4">
        <f t="shared" si="4"/>
        <v>0</v>
      </c>
      <c r="E108" s="4">
        <f t="shared" si="5"/>
        <v>0</v>
      </c>
      <c r="F108" s="4">
        <f t="shared" si="6"/>
        <v>1</v>
      </c>
      <c r="G108" s="4">
        <f>F108*Variables_Weighted!$C$9</f>
        <v>2.7777777779999999E-2</v>
      </c>
      <c r="I108">
        <f t="shared" si="7"/>
        <v>92</v>
      </c>
    </row>
    <row r="109" spans="1:9" ht="15" thickBot="1">
      <c r="A109" s="2" t="s">
        <v>104</v>
      </c>
      <c r="B109" s="10">
        <v>5403</v>
      </c>
      <c r="C109" s="11">
        <v>0</v>
      </c>
      <c r="D109" s="4">
        <f t="shared" si="4"/>
        <v>0</v>
      </c>
      <c r="E109" s="4">
        <f t="shared" si="5"/>
        <v>0</v>
      </c>
      <c r="F109" s="4">
        <f t="shared" si="6"/>
        <v>1</v>
      </c>
      <c r="G109" s="4">
        <f>F109*Variables_Weighted!$C$9</f>
        <v>2.7777777779999999E-2</v>
      </c>
      <c r="I109">
        <f t="shared" si="7"/>
        <v>92</v>
      </c>
    </row>
    <row r="110" spans="1:9" ht="15" thickBot="1">
      <c r="A110" s="2" t="s">
        <v>105</v>
      </c>
      <c r="B110" s="10">
        <v>269225</v>
      </c>
      <c r="C110" s="11">
        <v>0</v>
      </c>
      <c r="D110" s="4">
        <f t="shared" si="4"/>
        <v>0</v>
      </c>
      <c r="E110" s="4">
        <f t="shared" si="5"/>
        <v>0</v>
      </c>
      <c r="F110" s="4">
        <f t="shared" si="6"/>
        <v>1</v>
      </c>
      <c r="G110" s="4">
        <f>F110*Variables_Weighted!$C$9</f>
        <v>2.7777777779999999E-2</v>
      </c>
      <c r="I110">
        <f t="shared" si="7"/>
        <v>92</v>
      </c>
    </row>
    <row r="111" spans="1:9" ht="15" thickBot="1">
      <c r="A111" s="2" t="s">
        <v>106</v>
      </c>
      <c r="B111" s="10">
        <v>3217</v>
      </c>
      <c r="C111" s="11">
        <v>0</v>
      </c>
      <c r="D111" s="4">
        <f t="shared" si="4"/>
        <v>0</v>
      </c>
      <c r="E111" s="4">
        <f t="shared" si="5"/>
        <v>0</v>
      </c>
      <c r="F111" s="4">
        <f t="shared" si="6"/>
        <v>1</v>
      </c>
      <c r="G111" s="4">
        <f>F111*Variables_Weighted!$C$9</f>
        <v>2.7777777779999999E-2</v>
      </c>
      <c r="I111">
        <f t="shared" si="7"/>
        <v>92</v>
      </c>
    </row>
    <row r="112" spans="1:9" ht="15" thickBot="1">
      <c r="A112" s="2" t="s">
        <v>107</v>
      </c>
      <c r="B112" s="10">
        <v>84511</v>
      </c>
      <c r="C112" s="11">
        <v>1</v>
      </c>
      <c r="D112" s="4">
        <f t="shared" si="4"/>
        <v>1.1832779164842446E-5</v>
      </c>
      <c r="E112" s="4">
        <f t="shared" si="5"/>
        <v>6.8156807989492489E-3</v>
      </c>
      <c r="F112" s="4">
        <f t="shared" si="6"/>
        <v>188</v>
      </c>
      <c r="G112" s="4">
        <f>F112*Variables_Weighted!$C$9</f>
        <v>5.2222222226400001</v>
      </c>
      <c r="I112">
        <f t="shared" si="7"/>
        <v>67</v>
      </c>
    </row>
    <row r="113" spans="1:9" ht="15" thickBot="1">
      <c r="A113" s="2" t="s">
        <v>108</v>
      </c>
      <c r="B113" s="10">
        <v>888367</v>
      </c>
      <c r="C113" s="25">
        <v>1</v>
      </c>
      <c r="D113" s="4">
        <f t="shared" si="4"/>
        <v>1.1256609036580601E-6</v>
      </c>
      <c r="E113" s="4">
        <f t="shared" si="5"/>
        <v>6.4838068050704269E-4</v>
      </c>
      <c r="F113" s="4">
        <f t="shared" si="6"/>
        <v>170</v>
      </c>
      <c r="G113" s="4">
        <f>F113*Variables_Weighted!$C$9</f>
        <v>4.7222222226000001</v>
      </c>
      <c r="I113">
        <f t="shared" si="7"/>
        <v>85</v>
      </c>
    </row>
    <row r="114" spans="1:9" ht="15" thickBot="1">
      <c r="A114" s="2" t="s">
        <v>109</v>
      </c>
      <c r="B114" s="10">
        <v>37329</v>
      </c>
      <c r="C114" s="11">
        <v>1</v>
      </c>
      <c r="D114" s="4">
        <f t="shared" si="4"/>
        <v>2.6788823702751211E-5</v>
      </c>
      <c r="E114" s="4">
        <f t="shared" si="5"/>
        <v>1.5430362452784698E-2</v>
      </c>
      <c r="F114" s="4">
        <f t="shared" si="6"/>
        <v>202</v>
      </c>
      <c r="G114" s="4">
        <f>F114*Variables_Weighted!$C$9</f>
        <v>5.6111111115599996</v>
      </c>
      <c r="I114">
        <f t="shared" si="7"/>
        <v>53</v>
      </c>
    </row>
    <row r="115" spans="1:9" ht="15" thickBot="1">
      <c r="A115" s="2" t="s">
        <v>110</v>
      </c>
      <c r="B115" s="10">
        <v>21161</v>
      </c>
      <c r="C115" s="11">
        <v>0</v>
      </c>
      <c r="D115" s="4">
        <f t="shared" si="4"/>
        <v>0</v>
      </c>
      <c r="E115" s="4">
        <f t="shared" si="5"/>
        <v>0</v>
      </c>
      <c r="F115" s="4">
        <f t="shared" si="6"/>
        <v>1</v>
      </c>
      <c r="G115" s="4">
        <f>F115*Variables_Weighted!$C$9</f>
        <v>2.7777777779999999E-2</v>
      </c>
      <c r="I115">
        <f t="shared" si="7"/>
        <v>92</v>
      </c>
    </row>
    <row r="116" spans="1:9" ht="15" thickBot="1">
      <c r="A116" s="2" t="s">
        <v>111</v>
      </c>
      <c r="B116" s="10">
        <v>66373</v>
      </c>
      <c r="C116" s="11">
        <v>0</v>
      </c>
      <c r="D116" s="4">
        <f t="shared" si="4"/>
        <v>0</v>
      </c>
      <c r="E116" s="4">
        <f t="shared" si="5"/>
        <v>0</v>
      </c>
      <c r="F116" s="4">
        <f t="shared" si="6"/>
        <v>1</v>
      </c>
      <c r="G116" s="4">
        <f>F116*Variables_Weighted!$C$9</f>
        <v>2.7777777779999999E-2</v>
      </c>
      <c r="I116">
        <f t="shared" si="7"/>
        <v>92</v>
      </c>
    </row>
    <row r="117" spans="1:9" ht="15" thickBot="1">
      <c r="A117" s="2" t="s">
        <v>112</v>
      </c>
      <c r="B117" s="10">
        <v>37804</v>
      </c>
      <c r="C117" s="11">
        <v>1</v>
      </c>
      <c r="D117" s="4">
        <f t="shared" si="4"/>
        <v>2.645222727753677E-5</v>
      </c>
      <c r="E117" s="4">
        <f t="shared" si="5"/>
        <v>1.5236482911861181E-2</v>
      </c>
      <c r="F117" s="4">
        <f t="shared" si="6"/>
        <v>201</v>
      </c>
      <c r="G117" s="4">
        <f>F117*Variables_Weighted!$C$9</f>
        <v>5.5833333337799997</v>
      </c>
      <c r="I117">
        <f t="shared" si="7"/>
        <v>54</v>
      </c>
    </row>
    <row r="118" spans="1:9" ht="15" thickBot="1">
      <c r="A118" s="2" t="s">
        <v>113</v>
      </c>
      <c r="B118" s="10">
        <v>21950</v>
      </c>
      <c r="C118" s="11">
        <v>1</v>
      </c>
      <c r="D118" s="4">
        <f t="shared" si="4"/>
        <v>4.5558086560364467E-5</v>
      </c>
      <c r="E118" s="4">
        <f t="shared" si="5"/>
        <v>2.6241457858769933E-2</v>
      </c>
      <c r="F118" s="4">
        <f t="shared" si="6"/>
        <v>219</v>
      </c>
      <c r="G118" s="4">
        <f>F118*Variables_Weighted!$C$9</f>
        <v>6.0833333338199997</v>
      </c>
      <c r="I118">
        <f t="shared" si="7"/>
        <v>36</v>
      </c>
    </row>
    <row r="119" spans="1:9" ht="15" thickBot="1">
      <c r="A119" s="2" t="s">
        <v>114</v>
      </c>
      <c r="B119" s="10">
        <v>33672</v>
      </c>
      <c r="C119" s="11">
        <v>1</v>
      </c>
      <c r="D119" s="4">
        <f t="shared" si="4"/>
        <v>2.9698265621287717E-5</v>
      </c>
      <c r="E119" s="4">
        <f t="shared" si="5"/>
        <v>1.7106200997861726E-2</v>
      </c>
      <c r="F119" s="4">
        <f t="shared" si="6"/>
        <v>205</v>
      </c>
      <c r="G119" s="4">
        <f>F119*Variables_Weighted!$C$9</f>
        <v>5.6944444448999993</v>
      </c>
      <c r="I119">
        <f t="shared" si="7"/>
        <v>50</v>
      </c>
    </row>
    <row r="120" spans="1:9" ht="15" thickBot="1">
      <c r="A120" s="2" t="s">
        <v>115</v>
      </c>
      <c r="B120" s="10">
        <v>3432</v>
      </c>
      <c r="C120" s="11">
        <v>0</v>
      </c>
      <c r="D120" s="4">
        <f t="shared" si="4"/>
        <v>0</v>
      </c>
      <c r="E120" s="4">
        <f t="shared" si="5"/>
        <v>0</v>
      </c>
      <c r="F120" s="4">
        <f t="shared" si="6"/>
        <v>1</v>
      </c>
      <c r="G120" s="4">
        <f>F120*Variables_Weighted!$C$9</f>
        <v>2.7777777779999999E-2</v>
      </c>
      <c r="I120">
        <f t="shared" si="7"/>
        <v>92</v>
      </c>
    </row>
    <row r="121" spans="1:9" ht="15" thickBot="1">
      <c r="A121" s="2" t="s">
        <v>116</v>
      </c>
      <c r="B121" s="10">
        <v>108282</v>
      </c>
      <c r="C121" s="11">
        <v>1</v>
      </c>
      <c r="D121" s="4">
        <f t="shared" si="4"/>
        <v>9.2351452688350781E-6</v>
      </c>
      <c r="E121" s="4">
        <f t="shared" si="5"/>
        <v>5.3194436748490049E-3</v>
      </c>
      <c r="F121" s="4">
        <f t="shared" si="6"/>
        <v>184</v>
      </c>
      <c r="G121" s="4">
        <f>F121*Variables_Weighted!$C$9</f>
        <v>5.1111111115199996</v>
      </c>
      <c r="I121">
        <f t="shared" si="7"/>
        <v>71</v>
      </c>
    </row>
    <row r="122" spans="1:9" ht="15" thickBot="1">
      <c r="A122" s="2" t="s">
        <v>117</v>
      </c>
      <c r="B122" s="10">
        <v>20215</v>
      </c>
      <c r="C122" s="11">
        <v>0</v>
      </c>
      <c r="D122" s="4">
        <f t="shared" si="4"/>
        <v>0</v>
      </c>
      <c r="E122" s="4">
        <f t="shared" si="5"/>
        <v>0</v>
      </c>
      <c r="F122" s="4">
        <f t="shared" si="6"/>
        <v>1</v>
      </c>
      <c r="G122" s="4">
        <f>F122*Variables_Weighted!$C$9</f>
        <v>2.7777777779999999E-2</v>
      </c>
      <c r="I122">
        <f t="shared" si="7"/>
        <v>92</v>
      </c>
    </row>
    <row r="123" spans="1:9" ht="15" thickBot="1">
      <c r="A123" s="2" t="s">
        <v>118</v>
      </c>
      <c r="B123" s="10">
        <v>1530</v>
      </c>
      <c r="C123" s="11">
        <v>0</v>
      </c>
      <c r="D123" s="4">
        <f t="shared" si="4"/>
        <v>0</v>
      </c>
      <c r="E123" s="4">
        <f t="shared" si="5"/>
        <v>0</v>
      </c>
      <c r="F123" s="4">
        <f t="shared" si="6"/>
        <v>1</v>
      </c>
      <c r="G123" s="4">
        <f>F123*Variables_Weighted!$C$9</f>
        <v>2.7777777779999999E-2</v>
      </c>
      <c r="I123">
        <f t="shared" si="7"/>
        <v>92</v>
      </c>
    </row>
    <row r="124" spans="1:9" ht="15" thickBot="1">
      <c r="A124" s="2" t="s">
        <v>119</v>
      </c>
      <c r="B124" s="10">
        <v>8922</v>
      </c>
      <c r="C124" s="25">
        <v>1</v>
      </c>
      <c r="D124" s="4">
        <f t="shared" si="4"/>
        <v>1.1208249271463797E-4</v>
      </c>
      <c r="E124" s="4">
        <f t="shared" si="5"/>
        <v>6.4559515803631479E-2</v>
      </c>
      <c r="F124" s="4">
        <f t="shared" si="6"/>
        <v>238</v>
      </c>
      <c r="G124" s="4">
        <f>F124*Variables_Weighted!$C$9</f>
        <v>6.6111111116399996</v>
      </c>
      <c r="I124">
        <f t="shared" si="7"/>
        <v>17</v>
      </c>
    </row>
    <row r="125" spans="1:9" ht="15" thickBot="1">
      <c r="A125" s="2" t="s">
        <v>120</v>
      </c>
      <c r="B125" s="10">
        <v>15142</v>
      </c>
      <c r="C125" s="15">
        <v>0</v>
      </c>
      <c r="D125" s="4">
        <f t="shared" si="4"/>
        <v>0</v>
      </c>
      <c r="E125" s="4">
        <f t="shared" si="5"/>
        <v>0</v>
      </c>
      <c r="F125" s="4">
        <f t="shared" si="6"/>
        <v>1</v>
      </c>
      <c r="G125" s="4">
        <f>F125*Variables_Weighted!$C$9</f>
        <v>2.7777777779999999E-2</v>
      </c>
      <c r="I125">
        <f t="shared" si="7"/>
        <v>92</v>
      </c>
    </row>
    <row r="126" spans="1:9" ht="15" thickBot="1">
      <c r="A126" s="2" t="s">
        <v>121</v>
      </c>
      <c r="B126" s="10">
        <v>32484</v>
      </c>
      <c r="C126" s="25">
        <v>1</v>
      </c>
      <c r="D126" s="4">
        <f t="shared" si="4"/>
        <v>3.078438615933998E-5</v>
      </c>
      <c r="E126" s="4">
        <f t="shared" si="5"/>
        <v>1.7731806427779828E-2</v>
      </c>
      <c r="F126" s="4">
        <f t="shared" si="6"/>
        <v>206</v>
      </c>
      <c r="G126" s="4">
        <f>F126*Variables_Weighted!$C$9</f>
        <v>5.7222222226800001</v>
      </c>
      <c r="I126">
        <f t="shared" si="7"/>
        <v>49</v>
      </c>
    </row>
    <row r="127" spans="1:9" ht="15" thickBot="1">
      <c r="A127" s="2" t="s">
        <v>122</v>
      </c>
      <c r="B127" s="10">
        <v>1903</v>
      </c>
      <c r="C127" s="11">
        <v>2</v>
      </c>
      <c r="D127" s="4">
        <f t="shared" si="4"/>
        <v>1.0509721492380452E-3</v>
      </c>
      <c r="E127" s="4">
        <f t="shared" si="5"/>
        <v>0.60535995796111408</v>
      </c>
      <c r="F127" s="4">
        <f t="shared" si="6"/>
        <v>253</v>
      </c>
      <c r="G127" s="4">
        <f>F127*Variables_Weighted!$C$9</f>
        <v>7.0277777783399999</v>
      </c>
      <c r="I127">
        <f t="shared" si="7"/>
        <v>2</v>
      </c>
    </row>
    <row r="128" spans="1:9" ht="15" thickBot="1">
      <c r="A128" s="2" t="s">
        <v>123</v>
      </c>
      <c r="B128" s="10">
        <v>250830</v>
      </c>
      <c r="C128" s="11">
        <v>1</v>
      </c>
      <c r="D128" s="4">
        <f t="shared" si="4"/>
        <v>3.9867639437068929E-6</v>
      </c>
      <c r="E128" s="4">
        <f t="shared" si="5"/>
        <v>2.2963760315751706E-3</v>
      </c>
      <c r="F128" s="4">
        <f t="shared" si="6"/>
        <v>176</v>
      </c>
      <c r="G128" s="4">
        <f>F128*Variables_Weighted!$C$9</f>
        <v>4.8888888892799995</v>
      </c>
      <c r="I128">
        <f t="shared" si="7"/>
        <v>79</v>
      </c>
    </row>
    <row r="129" spans="1:9" ht="15" thickBot="1">
      <c r="A129" s="2" t="s">
        <v>124</v>
      </c>
      <c r="B129" s="10">
        <v>4763</v>
      </c>
      <c r="C129" s="11">
        <v>0</v>
      </c>
      <c r="D129" s="4">
        <f t="shared" si="4"/>
        <v>0</v>
      </c>
      <c r="E129" s="4">
        <f t="shared" si="5"/>
        <v>0</v>
      </c>
      <c r="F129" s="4">
        <f t="shared" si="6"/>
        <v>1</v>
      </c>
      <c r="G129" s="4">
        <f>F129*Variables_Weighted!$C$9</f>
        <v>2.7777777779999999E-2</v>
      </c>
      <c r="I129">
        <f t="shared" si="7"/>
        <v>92</v>
      </c>
    </row>
    <row r="130" spans="1:9" ht="15" thickBot="1">
      <c r="A130" s="2" t="s">
        <v>125</v>
      </c>
      <c r="B130" s="10">
        <v>38826</v>
      </c>
      <c r="C130" s="11">
        <v>0</v>
      </c>
      <c r="D130" s="4">
        <f t="shared" si="4"/>
        <v>0</v>
      </c>
      <c r="E130" s="4">
        <f t="shared" si="5"/>
        <v>0</v>
      </c>
      <c r="F130" s="4">
        <f t="shared" si="6"/>
        <v>1</v>
      </c>
      <c r="G130" s="4">
        <f>F130*Variables_Weighted!$C$9</f>
        <v>2.7777777779999999E-2</v>
      </c>
      <c r="I130">
        <f t="shared" si="7"/>
        <v>92</v>
      </c>
    </row>
    <row r="131" spans="1:9" ht="15" thickBot="1">
      <c r="A131" s="2" t="s">
        <v>126</v>
      </c>
      <c r="B131" s="10">
        <v>195506</v>
      </c>
      <c r="C131" s="11">
        <v>1</v>
      </c>
      <c r="D131" s="4">
        <f t="shared" si="4"/>
        <v>5.1149325340398762E-6</v>
      </c>
      <c r="E131" s="4">
        <f t="shared" si="5"/>
        <v>2.9462011396069691E-3</v>
      </c>
      <c r="F131" s="4">
        <f t="shared" si="6"/>
        <v>178</v>
      </c>
      <c r="G131" s="4">
        <f>F131*Variables_Weighted!$C$9</f>
        <v>4.9444444448399993</v>
      </c>
      <c r="I131">
        <f t="shared" si="7"/>
        <v>77</v>
      </c>
    </row>
    <row r="132" spans="1:9" ht="15" thickBot="1">
      <c r="A132" s="2" t="s">
        <v>127</v>
      </c>
      <c r="B132" s="10">
        <v>19935</v>
      </c>
      <c r="C132" s="11">
        <v>0</v>
      </c>
      <c r="D132" s="4">
        <f t="shared" si="4"/>
        <v>0</v>
      </c>
      <c r="E132" s="4">
        <f t="shared" si="5"/>
        <v>0</v>
      </c>
      <c r="F132" s="4">
        <f t="shared" si="6"/>
        <v>1</v>
      </c>
      <c r="G132" s="4">
        <f>F132*Variables_Weighted!$C$9</f>
        <v>2.7777777779999999E-2</v>
      </c>
      <c r="I132">
        <f t="shared" si="7"/>
        <v>92</v>
      </c>
    </row>
    <row r="133" spans="1:9" ht="15" thickBot="1">
      <c r="A133" s="2" t="s">
        <v>128</v>
      </c>
      <c r="B133" s="10">
        <v>14836</v>
      </c>
      <c r="C133" s="11">
        <v>0</v>
      </c>
      <c r="D133" s="4">
        <f t="shared" si="4"/>
        <v>0</v>
      </c>
      <c r="E133" s="4">
        <f t="shared" si="5"/>
        <v>0</v>
      </c>
      <c r="F133" s="4">
        <f t="shared" si="6"/>
        <v>1</v>
      </c>
      <c r="G133" s="4">
        <f>F133*Variables_Weighted!$C$9</f>
        <v>2.7777777779999999E-2</v>
      </c>
      <c r="I133">
        <f t="shared" si="7"/>
        <v>92</v>
      </c>
    </row>
    <row r="134" spans="1:9" ht="15" thickBot="1">
      <c r="A134" s="2" t="s">
        <v>129</v>
      </c>
      <c r="B134" s="10">
        <v>172366</v>
      </c>
      <c r="C134" s="11">
        <v>0</v>
      </c>
      <c r="D134" s="4">
        <f t="shared" ref="D134:D197" si="8">C134/B134</f>
        <v>0</v>
      </c>
      <c r="E134" s="4">
        <f t="shared" si="5"/>
        <v>0</v>
      </c>
      <c r="F134" s="4">
        <f t="shared" si="6"/>
        <v>1</v>
      </c>
      <c r="G134" s="4">
        <f>F134*Variables_Weighted!$C$9</f>
        <v>2.7777777779999999E-2</v>
      </c>
      <c r="I134">
        <f t="shared" si="7"/>
        <v>92</v>
      </c>
    </row>
    <row r="135" spans="1:9" ht="15" thickBot="1">
      <c r="A135" s="2" t="s">
        <v>130</v>
      </c>
      <c r="B135" s="10">
        <v>48973</v>
      </c>
      <c r="C135" s="11">
        <v>3</v>
      </c>
      <c r="D135" s="4">
        <f t="shared" si="8"/>
        <v>6.1258244338717257E-5</v>
      </c>
      <c r="E135" s="4">
        <f t="shared" ref="E135:E198" si="9">(D135-MIN(D$6:D$259))/(MAX(D$6:D$259) - MIN(D$6-D$259))</f>
        <v>3.5284748739101139E-2</v>
      </c>
      <c r="F135" s="4">
        <f t="shared" ref="F135:F198" si="10">RANK(E135,E$6:E$259, 1)</f>
        <v>226</v>
      </c>
      <c r="G135" s="4">
        <f>F135*Variables_Weighted!$C$9</f>
        <v>6.2777777782799999</v>
      </c>
      <c r="I135">
        <f t="shared" ref="I135:I198" si="11">RANK(E135,E$6:E$259, 0)</f>
        <v>29</v>
      </c>
    </row>
    <row r="136" spans="1:9" ht="15" thickBot="1">
      <c r="A136" s="2" t="s">
        <v>131</v>
      </c>
      <c r="B136" s="11">
        <v>358</v>
      </c>
      <c r="C136" s="11">
        <v>0</v>
      </c>
      <c r="D136" s="4">
        <f t="shared" si="8"/>
        <v>0</v>
      </c>
      <c r="E136" s="4">
        <f t="shared" si="9"/>
        <v>0</v>
      </c>
      <c r="F136" s="4">
        <f t="shared" si="10"/>
        <v>1</v>
      </c>
      <c r="G136" s="4">
        <f>F136*Variables_Weighted!$C$9</f>
        <v>2.7777777779999999E-2</v>
      </c>
      <c r="I136">
        <f t="shared" si="11"/>
        <v>92</v>
      </c>
    </row>
    <row r="137" spans="1:9" ht="15" thickBot="1">
      <c r="A137" s="2" t="s">
        <v>132</v>
      </c>
      <c r="B137" s="11">
        <v>740</v>
      </c>
      <c r="C137" s="11">
        <v>0</v>
      </c>
      <c r="D137" s="4">
        <f t="shared" si="8"/>
        <v>0</v>
      </c>
      <c r="E137" s="4">
        <f t="shared" si="9"/>
        <v>0</v>
      </c>
      <c r="F137" s="4">
        <f t="shared" si="10"/>
        <v>1</v>
      </c>
      <c r="G137" s="4">
        <f>F137*Variables_Weighted!$C$9</f>
        <v>2.7777777779999999E-2</v>
      </c>
      <c r="I137">
        <f t="shared" si="11"/>
        <v>92</v>
      </c>
    </row>
    <row r="138" spans="1:9" ht="15" thickBot="1">
      <c r="A138" s="2" t="s">
        <v>133</v>
      </c>
      <c r="B138" s="10">
        <v>53741</v>
      </c>
      <c r="C138" s="11">
        <v>0</v>
      </c>
      <c r="D138" s="4">
        <f t="shared" si="8"/>
        <v>0</v>
      </c>
      <c r="E138" s="4">
        <f t="shared" si="9"/>
        <v>0</v>
      </c>
      <c r="F138" s="4">
        <f t="shared" si="10"/>
        <v>1</v>
      </c>
      <c r="G138" s="4">
        <f>F138*Variables_Weighted!$C$9</f>
        <v>2.7777777779999999E-2</v>
      </c>
      <c r="I138">
        <f t="shared" si="11"/>
        <v>92</v>
      </c>
    </row>
    <row r="139" spans="1:9" ht="15" thickBot="1">
      <c r="A139" s="2" t="s">
        <v>134</v>
      </c>
      <c r="B139" s="10">
        <v>4422</v>
      </c>
      <c r="C139" s="11">
        <v>1</v>
      </c>
      <c r="D139" s="4">
        <f t="shared" si="8"/>
        <v>2.2614201718679331E-4</v>
      </c>
      <c r="E139" s="4">
        <f t="shared" si="9"/>
        <v>0.13025780189959296</v>
      </c>
      <c r="F139" s="4">
        <f t="shared" si="10"/>
        <v>245</v>
      </c>
      <c r="G139" s="4">
        <f>F139*Variables_Weighted!$C$9</f>
        <v>6.8055555560999998</v>
      </c>
      <c r="I139">
        <f t="shared" si="11"/>
        <v>10</v>
      </c>
    </row>
    <row r="140" spans="1:9" ht="15" thickBot="1">
      <c r="A140" s="2" t="s">
        <v>135</v>
      </c>
      <c r="B140" s="11">
        <v>233</v>
      </c>
      <c r="C140" s="11">
        <v>0</v>
      </c>
      <c r="D140" s="4">
        <f t="shared" si="8"/>
        <v>0</v>
      </c>
      <c r="E140" s="4">
        <f t="shared" si="9"/>
        <v>0</v>
      </c>
      <c r="F140" s="4">
        <f t="shared" si="10"/>
        <v>1</v>
      </c>
      <c r="G140" s="4">
        <f>F140*Variables_Weighted!$C$9</f>
        <v>2.7777777779999999E-2</v>
      </c>
      <c r="I140">
        <f t="shared" si="11"/>
        <v>92</v>
      </c>
    </row>
    <row r="141" spans="1:9" ht="15" thickBot="1">
      <c r="A141" s="2" t="s">
        <v>136</v>
      </c>
      <c r="B141" s="10">
        <v>3128</v>
      </c>
      <c r="C141" s="11">
        <v>1</v>
      </c>
      <c r="D141" s="4">
        <f t="shared" si="8"/>
        <v>3.1969309462915604E-4</v>
      </c>
      <c r="E141" s="4">
        <f t="shared" si="9"/>
        <v>0.18414322250639389</v>
      </c>
      <c r="F141" s="4">
        <f t="shared" si="10"/>
        <v>248</v>
      </c>
      <c r="G141" s="4">
        <f>F141*Variables_Weighted!$C$9</f>
        <v>6.8888888894399996</v>
      </c>
      <c r="I141">
        <f t="shared" si="11"/>
        <v>7</v>
      </c>
    </row>
    <row r="142" spans="1:9" ht="15" thickBot="1">
      <c r="A142" s="2" t="s">
        <v>137</v>
      </c>
      <c r="B142" s="10">
        <v>30362</v>
      </c>
      <c r="C142" s="11">
        <v>0</v>
      </c>
      <c r="D142" s="4">
        <f t="shared" si="8"/>
        <v>0</v>
      </c>
      <c r="E142" s="4">
        <f t="shared" si="9"/>
        <v>0</v>
      </c>
      <c r="F142" s="4">
        <f t="shared" si="10"/>
        <v>1</v>
      </c>
      <c r="G142" s="4">
        <f>F142*Variables_Weighted!$C$9</f>
        <v>2.7777777779999999E-2</v>
      </c>
      <c r="I142">
        <f t="shared" si="11"/>
        <v>92</v>
      </c>
    </row>
    <row r="143" spans="1:9" ht="15" thickBot="1">
      <c r="A143" s="2" t="s">
        <v>138</v>
      </c>
      <c r="B143" s="10">
        <v>3273</v>
      </c>
      <c r="C143" s="11">
        <v>0</v>
      </c>
      <c r="D143" s="4">
        <f t="shared" si="8"/>
        <v>0</v>
      </c>
      <c r="E143" s="4">
        <f t="shared" si="9"/>
        <v>0</v>
      </c>
      <c r="F143" s="4">
        <f t="shared" si="10"/>
        <v>1</v>
      </c>
      <c r="G143" s="4">
        <f>F143*Variables_Weighted!$C$9</f>
        <v>2.7777777779999999E-2</v>
      </c>
      <c r="I143">
        <f t="shared" si="11"/>
        <v>92</v>
      </c>
    </row>
    <row r="144" spans="1:9" ht="15" thickBot="1">
      <c r="A144" s="9" t="s">
        <v>142</v>
      </c>
      <c r="B144" s="13">
        <v>6604</v>
      </c>
      <c r="C144" s="11">
        <v>0</v>
      </c>
      <c r="D144" s="4">
        <f t="shared" si="8"/>
        <v>0</v>
      </c>
      <c r="E144" s="4">
        <f t="shared" si="9"/>
        <v>0</v>
      </c>
      <c r="F144" s="4">
        <f t="shared" si="10"/>
        <v>1</v>
      </c>
      <c r="G144" s="4">
        <f>F144*Variables_Weighted!$C$9</f>
        <v>2.7777777779999999E-2</v>
      </c>
      <c r="I144">
        <f t="shared" si="11"/>
        <v>92</v>
      </c>
    </row>
    <row r="145" spans="1:9" ht="15" thickBot="1">
      <c r="A145" s="9" t="s">
        <v>139</v>
      </c>
      <c r="B145" s="13">
        <v>50484</v>
      </c>
      <c r="C145" s="11">
        <v>0</v>
      </c>
      <c r="D145" s="4">
        <f t="shared" si="8"/>
        <v>0</v>
      </c>
      <c r="E145" s="4">
        <f t="shared" si="9"/>
        <v>0</v>
      </c>
      <c r="F145" s="4">
        <f t="shared" si="10"/>
        <v>1</v>
      </c>
      <c r="G145" s="4">
        <f>F145*Variables_Weighted!$C$9</f>
        <v>2.7777777779999999E-2</v>
      </c>
      <c r="I145">
        <f t="shared" si="11"/>
        <v>92</v>
      </c>
    </row>
    <row r="146" spans="1:9" ht="15" thickBot="1">
      <c r="A146" s="9" t="s">
        <v>140</v>
      </c>
      <c r="B146" s="13">
        <v>12724</v>
      </c>
      <c r="C146" s="11">
        <v>0</v>
      </c>
      <c r="D146" s="4">
        <f t="shared" si="8"/>
        <v>0</v>
      </c>
      <c r="E146" s="4">
        <f t="shared" si="9"/>
        <v>0</v>
      </c>
      <c r="F146" s="4">
        <f t="shared" si="10"/>
        <v>1</v>
      </c>
      <c r="G146" s="4">
        <f>F146*Variables_Weighted!$C$9</f>
        <v>2.7777777779999999E-2</v>
      </c>
      <c r="I146">
        <f t="shared" si="11"/>
        <v>92</v>
      </c>
    </row>
    <row r="147" spans="1:9" ht="15" thickBot="1">
      <c r="A147" s="9" t="s">
        <v>141</v>
      </c>
      <c r="B147" s="13">
        <v>22785</v>
      </c>
      <c r="C147" s="11">
        <v>1</v>
      </c>
      <c r="D147" s="4">
        <f t="shared" si="8"/>
        <v>4.3888523151195965E-5</v>
      </c>
      <c r="E147" s="4">
        <f t="shared" si="9"/>
        <v>2.5279789335088877E-2</v>
      </c>
      <c r="F147" s="4">
        <f t="shared" si="10"/>
        <v>216</v>
      </c>
      <c r="G147" s="4">
        <f>F147*Variables_Weighted!$C$9</f>
        <v>6.00000000048</v>
      </c>
      <c r="I147">
        <f t="shared" si="11"/>
        <v>39</v>
      </c>
    </row>
    <row r="148" spans="1:9" ht="15" thickBot="1">
      <c r="A148" s="2" t="s">
        <v>143</v>
      </c>
      <c r="B148" s="10">
        <v>20589</v>
      </c>
      <c r="C148" s="11">
        <v>0</v>
      </c>
      <c r="D148" s="4">
        <f t="shared" si="8"/>
        <v>0</v>
      </c>
      <c r="E148" s="4">
        <f t="shared" si="9"/>
        <v>0</v>
      </c>
      <c r="F148" s="4">
        <f t="shared" si="10"/>
        <v>1</v>
      </c>
      <c r="G148" s="4">
        <f>F148*Variables_Weighted!$C$9</f>
        <v>2.7777777779999999E-2</v>
      </c>
      <c r="I148">
        <f t="shared" si="11"/>
        <v>92</v>
      </c>
    </row>
    <row r="149" spans="1:9" ht="15" thickBot="1">
      <c r="A149" s="2" t="s">
        <v>144</v>
      </c>
      <c r="B149" s="10">
        <v>17954</v>
      </c>
      <c r="C149" s="25">
        <v>1</v>
      </c>
      <c r="D149" s="4">
        <f t="shared" si="8"/>
        <v>5.5697894619583382E-5</v>
      </c>
      <c r="E149" s="4">
        <f t="shared" si="9"/>
        <v>3.2081987300880029E-2</v>
      </c>
      <c r="F149" s="4">
        <f t="shared" si="10"/>
        <v>225</v>
      </c>
      <c r="G149" s="4">
        <f>F149*Variables_Weighted!$C$9</f>
        <v>6.2500000005</v>
      </c>
      <c r="I149">
        <f t="shared" si="11"/>
        <v>30</v>
      </c>
    </row>
    <row r="150" spans="1:9" ht="15" thickBot="1">
      <c r="A150" s="2" t="s">
        <v>145</v>
      </c>
      <c r="B150" s="10">
        <v>16209</v>
      </c>
      <c r="C150" s="11">
        <v>1</v>
      </c>
      <c r="D150" s="4">
        <f t="shared" si="8"/>
        <v>6.169412055031155E-5</v>
      </c>
      <c r="E150" s="4">
        <f t="shared" si="9"/>
        <v>3.5535813436979452E-2</v>
      </c>
      <c r="F150" s="4">
        <f t="shared" si="10"/>
        <v>227</v>
      </c>
      <c r="G150" s="4">
        <f>F150*Variables_Weighted!$C$9</f>
        <v>6.3055555560599998</v>
      </c>
      <c r="I150">
        <f t="shared" si="11"/>
        <v>28</v>
      </c>
    </row>
    <row r="151" spans="1:9" ht="15" thickBot="1">
      <c r="A151" s="2" t="s">
        <v>146</v>
      </c>
      <c r="B151" s="10">
        <v>101992</v>
      </c>
      <c r="C151" s="11">
        <v>1</v>
      </c>
      <c r="D151" s="4">
        <f t="shared" si="8"/>
        <v>9.8046905639658006E-6</v>
      </c>
      <c r="E151" s="4">
        <f t="shared" si="9"/>
        <v>5.6475017648443017E-3</v>
      </c>
      <c r="F151" s="4">
        <f t="shared" si="10"/>
        <v>185</v>
      </c>
      <c r="G151" s="4">
        <f>F151*Variables_Weighted!$C$9</f>
        <v>5.1388888892999995</v>
      </c>
      <c r="I151">
        <f t="shared" si="11"/>
        <v>70</v>
      </c>
    </row>
    <row r="152" spans="1:9" ht="15" thickBot="1">
      <c r="A152" s="2" t="s">
        <v>147</v>
      </c>
      <c r="B152" s="10">
        <v>22253</v>
      </c>
      <c r="C152" s="11">
        <v>1</v>
      </c>
      <c r="D152" s="4">
        <f t="shared" si="8"/>
        <v>4.4937761200736978E-5</v>
      </c>
      <c r="E152" s="4">
        <f t="shared" si="9"/>
        <v>2.58841504516245E-2</v>
      </c>
      <c r="F152" s="4">
        <f t="shared" si="10"/>
        <v>218</v>
      </c>
      <c r="G152" s="4">
        <f>F152*Variables_Weighted!$C$9</f>
        <v>6.0555555560399998</v>
      </c>
      <c r="I152">
        <f t="shared" si="11"/>
        <v>37</v>
      </c>
    </row>
    <row r="153" spans="1:9" ht="15" thickBot="1">
      <c r="A153" s="2" t="s">
        <v>148</v>
      </c>
      <c r="B153" s="10">
        <v>2854</v>
      </c>
      <c r="C153" s="11">
        <v>0</v>
      </c>
      <c r="D153" s="4">
        <f t="shared" si="8"/>
        <v>0</v>
      </c>
      <c r="E153" s="4">
        <f t="shared" si="9"/>
        <v>0</v>
      </c>
      <c r="F153" s="4">
        <f t="shared" si="10"/>
        <v>1</v>
      </c>
      <c r="G153" s="4">
        <f>F153*Variables_Weighted!$C$9</f>
        <v>2.7777777779999999E-2</v>
      </c>
      <c r="I153">
        <f t="shared" si="11"/>
        <v>92</v>
      </c>
    </row>
    <row r="154" spans="1:9" ht="15" thickBot="1">
      <c r="A154" s="2" t="s">
        <v>149</v>
      </c>
      <c r="B154" s="10">
        <v>11428</v>
      </c>
      <c r="C154" s="25">
        <v>1</v>
      </c>
      <c r="D154" s="4">
        <f t="shared" si="8"/>
        <v>8.7504375218760936E-5</v>
      </c>
      <c r="E154" s="4">
        <f t="shared" si="9"/>
        <v>5.0402520126006302E-2</v>
      </c>
      <c r="F154" s="4">
        <f t="shared" si="10"/>
        <v>232</v>
      </c>
      <c r="G154" s="4">
        <f>F154*Variables_Weighted!$C$9</f>
        <v>6.4444444449599994</v>
      </c>
      <c r="I154">
        <f t="shared" si="11"/>
        <v>23</v>
      </c>
    </row>
    <row r="155" spans="1:9" ht="15" thickBot="1">
      <c r="A155" s="2" t="s">
        <v>150</v>
      </c>
      <c r="B155" s="10">
        <v>22540</v>
      </c>
      <c r="C155" s="11">
        <v>1</v>
      </c>
      <c r="D155" s="4">
        <f t="shared" si="8"/>
        <v>4.4365572315882877E-5</v>
      </c>
      <c r="E155" s="4">
        <f t="shared" si="9"/>
        <v>2.5554569653948537E-2</v>
      </c>
      <c r="F155" s="4">
        <f t="shared" si="10"/>
        <v>217</v>
      </c>
      <c r="G155" s="4">
        <f>F155*Variables_Weighted!$C$9</f>
        <v>6.0277777782599999</v>
      </c>
      <c r="I155">
        <f t="shared" si="11"/>
        <v>38</v>
      </c>
    </row>
    <row r="156" spans="1:9" ht="15" thickBot="1">
      <c r="A156" s="2" t="s">
        <v>151</v>
      </c>
      <c r="B156" s="11">
        <v>51</v>
      </c>
      <c r="C156" s="11">
        <v>0</v>
      </c>
      <c r="D156" s="4">
        <f t="shared" si="8"/>
        <v>0</v>
      </c>
      <c r="E156" s="4">
        <f t="shared" si="9"/>
        <v>0</v>
      </c>
      <c r="F156" s="4">
        <f t="shared" si="10"/>
        <v>1</v>
      </c>
      <c r="G156" s="4">
        <f>F156*Variables_Weighted!$C$9</f>
        <v>2.7777777779999999E-2</v>
      </c>
      <c r="I156">
        <f t="shared" si="11"/>
        <v>92</v>
      </c>
    </row>
    <row r="157" spans="1:9" ht="15" thickBot="1">
      <c r="A157" s="2" t="s">
        <v>152</v>
      </c>
      <c r="B157" s="10">
        <v>317561</v>
      </c>
      <c r="C157" s="11">
        <v>0</v>
      </c>
      <c r="D157" s="4">
        <f t="shared" si="8"/>
        <v>0</v>
      </c>
      <c r="E157" s="4">
        <f t="shared" si="9"/>
        <v>0</v>
      </c>
      <c r="F157" s="4">
        <f t="shared" si="10"/>
        <v>1</v>
      </c>
      <c r="G157" s="4">
        <f>F157*Variables_Weighted!$C$9</f>
        <v>2.7777777779999999E-2</v>
      </c>
      <c r="I157">
        <f t="shared" si="11"/>
        <v>92</v>
      </c>
    </row>
    <row r="158" spans="1:9" ht="15" thickBot="1">
      <c r="A158" s="2" t="s">
        <v>153</v>
      </c>
      <c r="B158" s="10">
        <v>5724</v>
      </c>
      <c r="C158" s="11">
        <v>0</v>
      </c>
      <c r="D158" s="4">
        <f t="shared" si="8"/>
        <v>0</v>
      </c>
      <c r="E158" s="4">
        <f t="shared" si="9"/>
        <v>0</v>
      </c>
      <c r="F158" s="4">
        <f t="shared" si="10"/>
        <v>1</v>
      </c>
      <c r="G158" s="4">
        <f>F158*Variables_Weighted!$C$9</f>
        <v>2.7777777779999999E-2</v>
      </c>
      <c r="I158">
        <f t="shared" si="11"/>
        <v>92</v>
      </c>
    </row>
    <row r="159" spans="1:9" ht="15" thickBot="1">
      <c r="A159" s="9" t="s">
        <v>157</v>
      </c>
      <c r="B159" s="13">
        <v>13661</v>
      </c>
      <c r="C159" s="11">
        <v>0</v>
      </c>
      <c r="D159" s="4">
        <f t="shared" si="8"/>
        <v>0</v>
      </c>
      <c r="E159" s="4">
        <f t="shared" si="9"/>
        <v>0</v>
      </c>
      <c r="F159" s="4">
        <f t="shared" si="10"/>
        <v>1</v>
      </c>
      <c r="G159" s="4">
        <f>F159*Variables_Weighted!$C$9</f>
        <v>2.7777777779999999E-2</v>
      </c>
      <c r="I159">
        <f t="shared" si="11"/>
        <v>92</v>
      </c>
    </row>
    <row r="160" spans="1:9" ht="15" thickBot="1">
      <c r="A160" s="9" t="s">
        <v>158</v>
      </c>
      <c r="B160" s="13">
        <v>9560</v>
      </c>
      <c r="C160" s="11">
        <v>0</v>
      </c>
      <c r="D160" s="4">
        <f t="shared" si="8"/>
        <v>0</v>
      </c>
      <c r="E160" s="4">
        <f t="shared" si="9"/>
        <v>0</v>
      </c>
      <c r="F160" s="4">
        <f t="shared" si="10"/>
        <v>1</v>
      </c>
      <c r="G160" s="4">
        <f>F160*Variables_Weighted!$C$9</f>
        <v>2.7777777779999999E-2</v>
      </c>
      <c r="I160">
        <f t="shared" si="11"/>
        <v>92</v>
      </c>
    </row>
    <row r="161" spans="1:9" ht="15" thickBot="1">
      <c r="A161" s="9" t="s">
        <v>159</v>
      </c>
      <c r="B161" s="13">
        <v>5217</v>
      </c>
      <c r="C161" s="11">
        <v>0</v>
      </c>
      <c r="D161" s="4">
        <f t="shared" si="8"/>
        <v>0</v>
      </c>
      <c r="E161" s="4">
        <f t="shared" si="9"/>
        <v>0</v>
      </c>
      <c r="F161" s="4">
        <f t="shared" si="10"/>
        <v>1</v>
      </c>
      <c r="G161" s="4">
        <f>F161*Variables_Weighted!$C$9</f>
        <v>2.7777777779999999E-2</v>
      </c>
      <c r="I161">
        <f t="shared" si="11"/>
        <v>92</v>
      </c>
    </row>
    <row r="162" spans="1:9" ht="15" thickBot="1">
      <c r="A162" s="9" t="s">
        <v>160</v>
      </c>
      <c r="B162" s="13">
        <v>3982</v>
      </c>
      <c r="C162" s="11">
        <v>0</v>
      </c>
      <c r="D162" s="4">
        <f t="shared" si="8"/>
        <v>0</v>
      </c>
      <c r="E162" s="4">
        <f t="shared" si="9"/>
        <v>0</v>
      </c>
      <c r="F162" s="4">
        <f t="shared" si="10"/>
        <v>1</v>
      </c>
      <c r="G162" s="4">
        <f>F162*Variables_Weighted!$C$9</f>
        <v>2.7777777779999999E-2</v>
      </c>
      <c r="I162">
        <f t="shared" si="11"/>
        <v>92</v>
      </c>
    </row>
    <row r="163" spans="1:9" ht="15" thickBot="1">
      <c r="A163" s="9" t="s">
        <v>161</v>
      </c>
      <c r="B163" s="13">
        <v>36125</v>
      </c>
      <c r="C163" s="11">
        <v>0</v>
      </c>
      <c r="D163" s="4">
        <f t="shared" si="8"/>
        <v>0</v>
      </c>
      <c r="E163" s="4">
        <f t="shared" si="9"/>
        <v>0</v>
      </c>
      <c r="F163" s="4">
        <f t="shared" si="10"/>
        <v>1</v>
      </c>
      <c r="G163" s="4">
        <f>F163*Variables_Weighted!$C$9</f>
        <v>2.7777777779999999E-2</v>
      </c>
      <c r="I163">
        <f t="shared" si="11"/>
        <v>92</v>
      </c>
    </row>
    <row r="164" spans="1:9" ht="15" thickBot="1">
      <c r="A164" s="9" t="s">
        <v>162</v>
      </c>
      <c r="B164" s="13">
        <v>57843</v>
      </c>
      <c r="C164" s="11">
        <v>0</v>
      </c>
      <c r="D164" s="4">
        <f t="shared" si="8"/>
        <v>0</v>
      </c>
      <c r="E164" s="4">
        <f t="shared" si="9"/>
        <v>0</v>
      </c>
      <c r="F164" s="4">
        <f t="shared" si="10"/>
        <v>1</v>
      </c>
      <c r="G164" s="4">
        <f>F164*Variables_Weighted!$C$9</f>
        <v>2.7777777779999999E-2</v>
      </c>
      <c r="I164">
        <f t="shared" si="11"/>
        <v>92</v>
      </c>
    </row>
    <row r="165" spans="1:9" ht="15" thickBot="1">
      <c r="A165" s="9" t="s">
        <v>154</v>
      </c>
      <c r="B165" s="13">
        <v>7497</v>
      </c>
      <c r="C165" s="11">
        <v>0</v>
      </c>
      <c r="D165" s="4">
        <f t="shared" si="8"/>
        <v>0</v>
      </c>
      <c r="E165" s="4">
        <f t="shared" si="9"/>
        <v>0</v>
      </c>
      <c r="F165" s="4">
        <f t="shared" si="10"/>
        <v>1</v>
      </c>
      <c r="G165" s="4">
        <f>F165*Variables_Weighted!$C$9</f>
        <v>2.7777777779999999E-2</v>
      </c>
      <c r="I165">
        <f t="shared" si="11"/>
        <v>92</v>
      </c>
    </row>
    <row r="166" spans="1:9" ht="15" thickBot="1">
      <c r="A166" s="9" t="s">
        <v>155</v>
      </c>
      <c r="B166" s="13">
        <v>266836</v>
      </c>
      <c r="C166" s="11">
        <v>0</v>
      </c>
      <c r="D166" s="4">
        <f t="shared" si="8"/>
        <v>0</v>
      </c>
      <c r="E166" s="4">
        <f t="shared" si="9"/>
        <v>0</v>
      </c>
      <c r="F166" s="4">
        <f t="shared" si="10"/>
        <v>1</v>
      </c>
      <c r="G166" s="4">
        <f>F166*Variables_Weighted!$C$9</f>
        <v>2.7777777779999999E-2</v>
      </c>
      <c r="I166">
        <f t="shared" si="11"/>
        <v>92</v>
      </c>
    </row>
    <row r="167" spans="1:9" ht="15" thickBot="1">
      <c r="A167" s="9" t="s">
        <v>156</v>
      </c>
      <c r="B167" s="14">
        <v>576</v>
      </c>
      <c r="C167" s="11">
        <v>1</v>
      </c>
      <c r="D167" s="4">
        <f t="shared" si="8"/>
        <v>1.736111111111111E-3</v>
      </c>
      <c r="E167" s="4">
        <f t="shared" si="9"/>
        <v>1</v>
      </c>
      <c r="F167" s="4">
        <f t="shared" si="10"/>
        <v>254</v>
      </c>
      <c r="G167" s="4">
        <f>F167*Variables_Weighted!$C$9</f>
        <v>7.0555555561199998</v>
      </c>
      <c r="I167">
        <f t="shared" si="11"/>
        <v>1</v>
      </c>
    </row>
    <row r="168" spans="1:9" ht="15" thickBot="1">
      <c r="A168" s="2" t="s">
        <v>163</v>
      </c>
      <c r="B168" s="10">
        <v>53723</v>
      </c>
      <c r="C168" s="11">
        <v>2</v>
      </c>
      <c r="D168" s="4">
        <f t="shared" si="8"/>
        <v>3.7228002903784225E-5</v>
      </c>
      <c r="E168" s="4">
        <f t="shared" si="9"/>
        <v>2.1443329672579715E-2</v>
      </c>
      <c r="F168" s="4">
        <f t="shared" si="10"/>
        <v>211</v>
      </c>
      <c r="G168" s="4">
        <f>F168*Variables_Weighted!$C$9</f>
        <v>5.8611111115799996</v>
      </c>
      <c r="I168">
        <f t="shared" si="11"/>
        <v>44</v>
      </c>
    </row>
    <row r="169" spans="1:9" ht="15" thickBot="1">
      <c r="A169" s="2" t="s">
        <v>164</v>
      </c>
      <c r="B169" s="10">
        <v>1968</v>
      </c>
      <c r="C169" s="11">
        <v>0</v>
      </c>
      <c r="D169" s="4">
        <f t="shared" si="8"/>
        <v>0</v>
      </c>
      <c r="E169" s="4">
        <f t="shared" si="9"/>
        <v>0</v>
      </c>
      <c r="F169" s="4">
        <f t="shared" si="10"/>
        <v>1</v>
      </c>
      <c r="G169" s="4">
        <f>F169*Variables_Weighted!$C$9</f>
        <v>2.7777777779999999E-2</v>
      </c>
      <c r="I169">
        <f t="shared" si="11"/>
        <v>92</v>
      </c>
    </row>
    <row r="170" spans="1:9" ht="15" thickBot="1">
      <c r="A170" s="2" t="s">
        <v>165</v>
      </c>
      <c r="B170" s="10">
        <v>171999</v>
      </c>
      <c r="C170" s="11">
        <v>0</v>
      </c>
      <c r="D170" s="4">
        <f t="shared" si="8"/>
        <v>0</v>
      </c>
      <c r="E170" s="4">
        <f t="shared" si="9"/>
        <v>0</v>
      </c>
      <c r="F170" s="4">
        <f t="shared" si="10"/>
        <v>1</v>
      </c>
      <c r="G170" s="4">
        <f>F170*Variables_Weighted!$C$9</f>
        <v>2.7777777779999999E-2</v>
      </c>
      <c r="I170">
        <f t="shared" si="11"/>
        <v>92</v>
      </c>
    </row>
    <row r="171" spans="1:9" ht="15" thickBot="1">
      <c r="A171" s="2" t="s">
        <v>166</v>
      </c>
      <c r="B171" s="10">
        <v>25628</v>
      </c>
      <c r="C171" s="11">
        <v>0</v>
      </c>
      <c r="D171" s="4">
        <f t="shared" si="8"/>
        <v>0</v>
      </c>
      <c r="E171" s="4">
        <f t="shared" si="9"/>
        <v>0</v>
      </c>
      <c r="F171" s="4">
        <f t="shared" si="10"/>
        <v>1</v>
      </c>
      <c r="G171" s="4">
        <f>F171*Variables_Weighted!$C$9</f>
        <v>2.7777777779999999E-2</v>
      </c>
      <c r="I171">
        <f t="shared" si="11"/>
        <v>92</v>
      </c>
    </row>
    <row r="172" spans="1:9" ht="15" thickBot="1">
      <c r="A172" s="2" t="s">
        <v>167</v>
      </c>
      <c r="B172" s="10">
        <v>4500</v>
      </c>
      <c r="C172" s="11">
        <v>0</v>
      </c>
      <c r="D172" s="4">
        <f t="shared" si="8"/>
        <v>0</v>
      </c>
      <c r="E172" s="4">
        <f t="shared" si="9"/>
        <v>0</v>
      </c>
      <c r="F172" s="4">
        <f t="shared" si="10"/>
        <v>1</v>
      </c>
      <c r="G172" s="4">
        <f>F172*Variables_Weighted!$C$9</f>
        <v>2.7777777779999999E-2</v>
      </c>
      <c r="I172">
        <f t="shared" si="11"/>
        <v>92</v>
      </c>
    </row>
    <row r="173" spans="1:9" ht="15" thickBot="1">
      <c r="A173" s="2" t="s">
        <v>168</v>
      </c>
      <c r="B173" s="10">
        <v>8943</v>
      </c>
      <c r="C173" s="11">
        <v>1</v>
      </c>
      <c r="D173" s="4">
        <f t="shared" si="8"/>
        <v>1.1181930001118193E-4</v>
      </c>
      <c r="E173" s="4">
        <f t="shared" si="9"/>
        <v>6.4407916806440799E-2</v>
      </c>
      <c r="F173" s="4">
        <f t="shared" si="10"/>
        <v>237</v>
      </c>
      <c r="G173" s="4">
        <f>F173*Variables_Weighted!$C$9</f>
        <v>6.5833333338599997</v>
      </c>
      <c r="I173">
        <f t="shared" si="11"/>
        <v>18</v>
      </c>
    </row>
    <row r="174" spans="1:9" ht="15" thickBot="1">
      <c r="A174" s="2" t="s">
        <v>169</v>
      </c>
      <c r="B174" s="10">
        <v>21063</v>
      </c>
      <c r="C174" s="11">
        <v>0</v>
      </c>
      <c r="D174" s="4">
        <f t="shared" si="8"/>
        <v>0</v>
      </c>
      <c r="E174" s="4">
        <f t="shared" si="9"/>
        <v>0</v>
      </c>
      <c r="F174" s="4">
        <f t="shared" si="10"/>
        <v>1</v>
      </c>
      <c r="G174" s="4">
        <f>F174*Variables_Weighted!$C$9</f>
        <v>2.7777777779999999E-2</v>
      </c>
      <c r="I174">
        <f t="shared" si="11"/>
        <v>92</v>
      </c>
    </row>
    <row r="175" spans="1:9" ht="15" thickBot="1">
      <c r="A175" s="2" t="s">
        <v>170</v>
      </c>
      <c r="B175" s="10">
        <v>678490</v>
      </c>
      <c r="C175" s="11">
        <v>0</v>
      </c>
      <c r="D175" s="4">
        <f t="shared" si="8"/>
        <v>0</v>
      </c>
      <c r="E175" s="4">
        <f t="shared" si="9"/>
        <v>0</v>
      </c>
      <c r="F175" s="4">
        <f t="shared" si="10"/>
        <v>1</v>
      </c>
      <c r="G175" s="4">
        <f>F175*Variables_Weighted!$C$9</f>
        <v>2.7777777779999999E-2</v>
      </c>
      <c r="I175">
        <f t="shared" si="11"/>
        <v>92</v>
      </c>
    </row>
    <row r="176" spans="1:9" ht="15" thickBot="1">
      <c r="A176" s="2" t="s">
        <v>171</v>
      </c>
      <c r="B176" s="10">
        <v>20996</v>
      </c>
      <c r="C176" s="11">
        <v>0</v>
      </c>
      <c r="D176" s="4">
        <f t="shared" si="8"/>
        <v>0</v>
      </c>
      <c r="E176" s="4">
        <f t="shared" si="9"/>
        <v>0</v>
      </c>
      <c r="F176" s="4">
        <f t="shared" si="10"/>
        <v>1</v>
      </c>
      <c r="G176" s="4">
        <f>F176*Variables_Weighted!$C$9</f>
        <v>2.7777777779999999E-2</v>
      </c>
      <c r="I176">
        <f t="shared" si="11"/>
        <v>92</v>
      </c>
    </row>
    <row r="177" spans="1:9" ht="15" thickBot="1">
      <c r="A177" s="2" t="s">
        <v>172</v>
      </c>
      <c r="B177" s="10">
        <v>12083</v>
      </c>
      <c r="C177" s="11">
        <v>1</v>
      </c>
      <c r="D177" s="4">
        <f t="shared" si="8"/>
        <v>8.2760903749068936E-5</v>
      </c>
      <c r="E177" s="4">
        <f t="shared" si="9"/>
        <v>4.7670280559463707E-2</v>
      </c>
      <c r="F177" s="4">
        <f t="shared" si="10"/>
        <v>231</v>
      </c>
      <c r="G177" s="4">
        <f>F177*Variables_Weighted!$C$9</f>
        <v>6.4166666671799995</v>
      </c>
      <c r="I177">
        <f t="shared" si="11"/>
        <v>24</v>
      </c>
    </row>
    <row r="178" spans="1:9" ht="15" thickBot="1">
      <c r="A178" s="2" t="s">
        <v>173</v>
      </c>
      <c r="B178" s="10">
        <v>1032</v>
      </c>
      <c r="C178" s="11">
        <v>0</v>
      </c>
      <c r="D178" s="4">
        <f t="shared" si="8"/>
        <v>0</v>
      </c>
      <c r="E178" s="4">
        <f t="shared" si="9"/>
        <v>0</v>
      </c>
      <c r="F178" s="4">
        <f t="shared" si="10"/>
        <v>1</v>
      </c>
      <c r="G178" s="4">
        <f>F178*Variables_Weighted!$C$9</f>
        <v>2.7777777779999999E-2</v>
      </c>
      <c r="I178">
        <f t="shared" si="11"/>
        <v>92</v>
      </c>
    </row>
    <row r="179" spans="1:9" ht="15" thickBot="1">
      <c r="A179" s="2" t="s">
        <v>174</v>
      </c>
      <c r="B179" s="10">
        <v>64862</v>
      </c>
      <c r="C179" s="11">
        <v>0</v>
      </c>
      <c r="D179" s="4">
        <f t="shared" si="8"/>
        <v>0</v>
      </c>
      <c r="E179" s="4">
        <f t="shared" si="9"/>
        <v>0</v>
      </c>
      <c r="F179" s="4">
        <f t="shared" si="10"/>
        <v>1</v>
      </c>
      <c r="G179" s="4">
        <f>F179*Variables_Weighted!$C$9</f>
        <v>2.7777777779999999E-2</v>
      </c>
      <c r="I179">
        <f t="shared" si="11"/>
        <v>92</v>
      </c>
    </row>
    <row r="180" spans="1:9" ht="15" thickBot="1">
      <c r="A180" s="2" t="s">
        <v>175</v>
      </c>
      <c r="B180" s="10">
        <v>54636</v>
      </c>
      <c r="C180" s="11">
        <v>0</v>
      </c>
      <c r="D180" s="4">
        <f t="shared" si="8"/>
        <v>0</v>
      </c>
      <c r="E180" s="4">
        <f t="shared" si="9"/>
        <v>0</v>
      </c>
      <c r="F180" s="4">
        <f t="shared" si="10"/>
        <v>1</v>
      </c>
      <c r="G180" s="4">
        <f>F180*Variables_Weighted!$C$9</f>
        <v>2.7777777779999999E-2</v>
      </c>
      <c r="I180">
        <f t="shared" si="11"/>
        <v>92</v>
      </c>
    </row>
    <row r="181" spans="1:9" ht="15" thickBot="1">
      <c r="A181" s="2" t="s">
        <v>176</v>
      </c>
      <c r="B181" s="10">
        <v>12052</v>
      </c>
      <c r="C181" s="11">
        <v>0</v>
      </c>
      <c r="D181" s="4">
        <f t="shared" si="8"/>
        <v>0</v>
      </c>
      <c r="E181" s="4">
        <f t="shared" si="9"/>
        <v>0</v>
      </c>
      <c r="F181" s="4">
        <f t="shared" si="10"/>
        <v>1</v>
      </c>
      <c r="G181" s="4">
        <f>F181*Variables_Weighted!$C$9</f>
        <v>2.7777777779999999E-2</v>
      </c>
      <c r="I181">
        <f t="shared" si="11"/>
        <v>92</v>
      </c>
    </row>
    <row r="182" spans="1:9" ht="15" thickBot="1">
      <c r="A182" s="2" t="s">
        <v>177</v>
      </c>
      <c r="B182" s="10">
        <v>14473</v>
      </c>
      <c r="C182" s="11">
        <v>0</v>
      </c>
      <c r="D182" s="4">
        <f t="shared" si="8"/>
        <v>0</v>
      </c>
      <c r="E182" s="4">
        <f t="shared" si="9"/>
        <v>0</v>
      </c>
      <c r="F182" s="4">
        <f t="shared" si="10"/>
        <v>1</v>
      </c>
      <c r="G182" s="4">
        <f>F182*Variables_Weighted!$C$9</f>
        <v>2.7777777779999999E-2</v>
      </c>
      <c r="I182">
        <f t="shared" si="11"/>
        <v>92</v>
      </c>
    </row>
    <row r="183" spans="1:9" ht="15" thickBot="1">
      <c r="A183" s="2" t="s">
        <v>178</v>
      </c>
      <c r="B183" s="10">
        <v>351674</v>
      </c>
      <c r="C183" s="11">
        <v>1</v>
      </c>
      <c r="D183" s="4">
        <f t="shared" si="8"/>
        <v>2.8435425991116775E-6</v>
      </c>
      <c r="E183" s="4">
        <f t="shared" si="9"/>
        <v>1.6378805370883263E-3</v>
      </c>
      <c r="F183" s="4">
        <f t="shared" si="10"/>
        <v>174</v>
      </c>
      <c r="G183" s="4">
        <f>F183*Variables_Weighted!$C$9</f>
        <v>4.8333333337199997</v>
      </c>
      <c r="I183">
        <f t="shared" si="11"/>
        <v>81</v>
      </c>
    </row>
    <row r="184" spans="1:9" ht="15" thickBot="1">
      <c r="A184" s="2" t="s">
        <v>179</v>
      </c>
      <c r="B184" s="10">
        <v>9606</v>
      </c>
      <c r="C184" s="11">
        <v>0</v>
      </c>
      <c r="D184" s="4">
        <f t="shared" si="8"/>
        <v>0</v>
      </c>
      <c r="E184" s="4">
        <f t="shared" si="9"/>
        <v>0</v>
      </c>
      <c r="F184" s="4">
        <f t="shared" si="10"/>
        <v>1</v>
      </c>
      <c r="G184" s="4">
        <f>F184*Variables_Weighted!$C$9</f>
        <v>2.7777777779999999E-2</v>
      </c>
      <c r="I184">
        <f t="shared" si="11"/>
        <v>92</v>
      </c>
    </row>
    <row r="185" spans="1:9" ht="15" thickBot="1">
      <c r="A185" s="2" t="s">
        <v>180</v>
      </c>
      <c r="B185" s="10">
        <v>1752</v>
      </c>
      <c r="C185" s="11">
        <v>0</v>
      </c>
      <c r="D185" s="4">
        <f t="shared" si="8"/>
        <v>0</v>
      </c>
      <c r="E185" s="4">
        <f t="shared" si="9"/>
        <v>0</v>
      </c>
      <c r="F185" s="4">
        <f t="shared" si="10"/>
        <v>1</v>
      </c>
      <c r="G185" s="4">
        <f>F185*Variables_Weighted!$C$9</f>
        <v>2.7777777779999999E-2</v>
      </c>
      <c r="I185">
        <f t="shared" si="11"/>
        <v>92</v>
      </c>
    </row>
    <row r="186" spans="1:9" ht="15" thickBot="1">
      <c r="A186" s="2" t="s">
        <v>181</v>
      </c>
      <c r="B186" s="10">
        <v>84934</v>
      </c>
      <c r="C186" s="11">
        <v>0</v>
      </c>
      <c r="D186" s="4">
        <f t="shared" si="8"/>
        <v>0</v>
      </c>
      <c r="E186" s="4">
        <f t="shared" si="9"/>
        <v>0</v>
      </c>
      <c r="F186" s="4">
        <f t="shared" si="10"/>
        <v>1</v>
      </c>
      <c r="G186" s="4">
        <f>F186*Variables_Weighted!$C$9</f>
        <v>2.7777777779999999E-2</v>
      </c>
      <c r="I186">
        <f t="shared" si="11"/>
        <v>92</v>
      </c>
    </row>
    <row r="187" spans="1:9" ht="15" thickBot="1">
      <c r="A187" s="2" t="s">
        <v>182</v>
      </c>
      <c r="B187" s="10">
        <v>29239</v>
      </c>
      <c r="C187" s="11">
        <v>2</v>
      </c>
      <c r="D187" s="4">
        <f t="shared" si="8"/>
        <v>6.8401792126953723E-5</v>
      </c>
      <c r="E187" s="4">
        <f t="shared" si="9"/>
        <v>3.9399432265125343E-2</v>
      </c>
      <c r="F187" s="4">
        <f t="shared" si="10"/>
        <v>228</v>
      </c>
      <c r="G187" s="4">
        <f>F187*Variables_Weighted!$C$9</f>
        <v>6.3333333338399997</v>
      </c>
      <c r="I187">
        <f t="shared" si="11"/>
        <v>27</v>
      </c>
    </row>
    <row r="188" spans="1:9" ht="15" thickBot="1">
      <c r="A188" s="2" t="s">
        <v>183</v>
      </c>
      <c r="B188" s="10">
        <v>22677</v>
      </c>
      <c r="C188" s="11">
        <v>0</v>
      </c>
      <c r="D188" s="4">
        <f t="shared" si="8"/>
        <v>0</v>
      </c>
      <c r="E188" s="4">
        <f t="shared" si="9"/>
        <v>0</v>
      </c>
      <c r="F188" s="4">
        <f t="shared" si="10"/>
        <v>1</v>
      </c>
      <c r="G188" s="4">
        <f>F188*Variables_Weighted!$C$9</f>
        <v>2.7777777779999999E-2</v>
      </c>
      <c r="I188">
        <f t="shared" si="11"/>
        <v>92</v>
      </c>
    </row>
    <row r="189" spans="1:9" ht="15" thickBot="1">
      <c r="A189" s="2" t="s">
        <v>184</v>
      </c>
      <c r="B189" s="10">
        <v>165834</v>
      </c>
      <c r="C189" s="25">
        <v>1</v>
      </c>
      <c r="D189" s="4">
        <f t="shared" si="8"/>
        <v>6.0301265120542225E-6</v>
      </c>
      <c r="E189" s="4">
        <f t="shared" si="9"/>
        <v>3.4733528709432323E-3</v>
      </c>
      <c r="F189" s="4">
        <f t="shared" si="10"/>
        <v>180</v>
      </c>
      <c r="G189" s="4">
        <f>F189*Variables_Weighted!$C$9</f>
        <v>5.0000000004</v>
      </c>
      <c r="I189">
        <f t="shared" si="11"/>
        <v>75</v>
      </c>
    </row>
    <row r="190" spans="1:9" ht="15" thickBot="1">
      <c r="A190" s="2" t="s">
        <v>185</v>
      </c>
      <c r="B190" s="10">
        <v>9620</v>
      </c>
      <c r="C190" s="11">
        <v>0</v>
      </c>
      <c r="D190" s="4">
        <f t="shared" si="8"/>
        <v>0</v>
      </c>
      <c r="E190" s="4">
        <f t="shared" si="9"/>
        <v>0</v>
      </c>
      <c r="F190" s="4">
        <f t="shared" si="10"/>
        <v>1</v>
      </c>
      <c r="G190" s="4">
        <f>F190*Variables_Weighted!$C$9</f>
        <v>2.7777777779999999E-2</v>
      </c>
      <c r="I190">
        <f t="shared" si="11"/>
        <v>92</v>
      </c>
    </row>
    <row r="191" spans="1:9" ht="15" thickBot="1">
      <c r="A191" s="2" t="s">
        <v>186</v>
      </c>
      <c r="B191" s="10">
        <v>14735</v>
      </c>
      <c r="C191" s="11">
        <v>0</v>
      </c>
      <c r="D191" s="4">
        <f t="shared" si="8"/>
        <v>0</v>
      </c>
      <c r="E191" s="4">
        <f t="shared" si="9"/>
        <v>0</v>
      </c>
      <c r="F191" s="4">
        <f t="shared" si="10"/>
        <v>1</v>
      </c>
      <c r="G191" s="4">
        <f>F191*Variables_Weighted!$C$9</f>
        <v>2.7777777779999999E-2</v>
      </c>
      <c r="I191">
        <f t="shared" si="11"/>
        <v>92</v>
      </c>
    </row>
    <row r="192" spans="1:9" ht="15" thickBot="1">
      <c r="A192" s="2" t="s">
        <v>187</v>
      </c>
      <c r="B192" s="10">
        <v>53255</v>
      </c>
      <c r="C192" s="11">
        <v>1</v>
      </c>
      <c r="D192" s="4">
        <f t="shared" si="8"/>
        <v>1.8777579569993428E-5</v>
      </c>
      <c r="E192" s="4">
        <f t="shared" si="9"/>
        <v>1.0815885832316215E-2</v>
      </c>
      <c r="F192" s="4">
        <f t="shared" si="10"/>
        <v>197</v>
      </c>
      <c r="G192" s="4">
        <f>F192*Variables_Weighted!$C$9</f>
        <v>5.4722222226600001</v>
      </c>
      <c r="I192">
        <f t="shared" si="11"/>
        <v>58</v>
      </c>
    </row>
    <row r="193" spans="1:9" ht="15" thickBot="1">
      <c r="A193" s="2" t="s">
        <v>188</v>
      </c>
      <c r="B193" s="10">
        <v>115645</v>
      </c>
      <c r="C193" s="11">
        <v>0</v>
      </c>
      <c r="D193" s="4">
        <f t="shared" si="8"/>
        <v>0</v>
      </c>
      <c r="E193" s="4">
        <f t="shared" si="9"/>
        <v>0</v>
      </c>
      <c r="F193" s="4">
        <f t="shared" si="10"/>
        <v>1</v>
      </c>
      <c r="G193" s="4">
        <f>F193*Variables_Weighted!$C$9</f>
        <v>2.7777777779999999E-2</v>
      </c>
      <c r="I193">
        <f t="shared" si="11"/>
        <v>92</v>
      </c>
    </row>
    <row r="194" spans="1:9" ht="15" thickBot="1">
      <c r="A194" s="2" t="s">
        <v>189</v>
      </c>
      <c r="B194" s="10">
        <v>5939</v>
      </c>
      <c r="C194" s="11">
        <v>3</v>
      </c>
      <c r="D194" s="4">
        <f t="shared" si="8"/>
        <v>5.0513554470449568E-4</v>
      </c>
      <c r="E194" s="4">
        <f t="shared" si="9"/>
        <v>0.29095807374978955</v>
      </c>
      <c r="F194" s="4">
        <f t="shared" si="10"/>
        <v>250</v>
      </c>
      <c r="G194" s="4">
        <f>F194*Variables_Weighted!$C$9</f>
        <v>6.9444444449999994</v>
      </c>
      <c r="I194">
        <f t="shared" si="11"/>
        <v>5</v>
      </c>
    </row>
    <row r="195" spans="1:9" ht="15" thickBot="1">
      <c r="A195" s="2" t="s">
        <v>190</v>
      </c>
      <c r="B195" s="10">
        <v>12823</v>
      </c>
      <c r="C195" s="11">
        <v>0</v>
      </c>
      <c r="D195" s="4">
        <f t="shared" si="8"/>
        <v>0</v>
      </c>
      <c r="E195" s="4">
        <f t="shared" si="9"/>
        <v>0</v>
      </c>
      <c r="F195" s="4">
        <f t="shared" si="10"/>
        <v>1</v>
      </c>
      <c r="G195" s="4">
        <f>F195*Variables_Weighted!$C$9</f>
        <v>2.7777777779999999E-2</v>
      </c>
      <c r="I195">
        <f t="shared" si="11"/>
        <v>92</v>
      </c>
    </row>
    <row r="196" spans="1:9" ht="15" thickBot="1">
      <c r="A196" s="2" t="s">
        <v>191</v>
      </c>
      <c r="B196" s="10">
        <v>146140</v>
      </c>
      <c r="C196" s="11">
        <v>1</v>
      </c>
      <c r="D196" s="4">
        <f t="shared" si="8"/>
        <v>6.842753524018065E-6</v>
      </c>
      <c r="E196" s="4">
        <f t="shared" si="9"/>
        <v>3.9414260298344054E-3</v>
      </c>
      <c r="F196" s="4">
        <f t="shared" si="10"/>
        <v>181</v>
      </c>
      <c r="G196" s="4">
        <f>F196*Variables_Weighted!$C$9</f>
        <v>5.0277777781799999</v>
      </c>
      <c r="I196">
        <f t="shared" si="11"/>
        <v>74</v>
      </c>
    </row>
    <row r="197" spans="1:9" ht="15" thickBot="1">
      <c r="A197" s="2" t="s">
        <v>192</v>
      </c>
      <c r="B197" s="10">
        <v>3135</v>
      </c>
      <c r="C197" s="11">
        <v>0</v>
      </c>
      <c r="D197" s="4">
        <f t="shared" si="8"/>
        <v>0</v>
      </c>
      <c r="E197" s="4">
        <f t="shared" si="9"/>
        <v>0</v>
      </c>
      <c r="F197" s="4">
        <f t="shared" si="10"/>
        <v>1</v>
      </c>
      <c r="G197" s="4">
        <f>F197*Variables_Weighted!$C$9</f>
        <v>2.7777777779999999E-2</v>
      </c>
      <c r="I197">
        <f t="shared" si="11"/>
        <v>92</v>
      </c>
    </row>
    <row r="198" spans="1:9" ht="15" thickBot="1">
      <c r="A198" s="2" t="s">
        <v>193</v>
      </c>
      <c r="B198" s="10">
        <v>2840</v>
      </c>
      <c r="C198" s="11">
        <v>0</v>
      </c>
      <c r="D198" s="4">
        <f t="shared" ref="D198:D259" si="12">C198/B198</f>
        <v>0</v>
      </c>
      <c r="E198" s="4">
        <f t="shared" si="9"/>
        <v>0</v>
      </c>
      <c r="F198" s="4">
        <f t="shared" si="10"/>
        <v>1</v>
      </c>
      <c r="G198" s="4">
        <f>F198*Variables_Weighted!$C$9</f>
        <v>2.7777777779999999E-2</v>
      </c>
      <c r="I198">
        <f t="shared" si="11"/>
        <v>92</v>
      </c>
    </row>
    <row r="199" spans="1:9" ht="15" thickBot="1">
      <c r="A199" s="2" t="s">
        <v>194</v>
      </c>
      <c r="B199" s="10">
        <v>11542</v>
      </c>
      <c r="C199" s="11">
        <v>0</v>
      </c>
      <c r="D199" s="4">
        <f t="shared" si="12"/>
        <v>0</v>
      </c>
      <c r="E199" s="4">
        <f t="shared" ref="E199:E259" si="13">(D199-MIN(D$6:D$259))/(MAX(D$6:D$259) - MIN(D$6-D$259))</f>
        <v>0</v>
      </c>
      <c r="F199" s="4">
        <f t="shared" ref="F199:F259" si="14">RANK(E199,E$6:E$259, 1)</f>
        <v>1</v>
      </c>
      <c r="G199" s="4">
        <f>F199*Variables_Weighted!$C$9</f>
        <v>2.7777777779999999E-2</v>
      </c>
      <c r="I199">
        <f t="shared" ref="I199:I259" si="15">RANK(E199,E$6:E$259, 0)</f>
        <v>92</v>
      </c>
    </row>
    <row r="200" spans="1:9" ht="15" thickBot="1">
      <c r="A200" s="2" t="s">
        <v>195</v>
      </c>
      <c r="B200" s="10">
        <v>12905</v>
      </c>
      <c r="C200" s="11">
        <v>1</v>
      </c>
      <c r="D200" s="4">
        <f t="shared" si="12"/>
        <v>7.7489345215032927E-5</v>
      </c>
      <c r="E200" s="4">
        <f t="shared" si="13"/>
        <v>4.4633862843858965E-2</v>
      </c>
      <c r="F200" s="4">
        <f t="shared" si="14"/>
        <v>230</v>
      </c>
      <c r="G200" s="4">
        <f>F200*Variables_Weighted!$C$9</f>
        <v>6.3888888893999995</v>
      </c>
      <c r="I200">
        <f t="shared" si="15"/>
        <v>25</v>
      </c>
    </row>
    <row r="201" spans="1:9" ht="15" thickBot="1">
      <c r="A201" s="2" t="s">
        <v>196</v>
      </c>
      <c r="B201" s="10">
        <v>6632</v>
      </c>
      <c r="C201" s="11">
        <v>0</v>
      </c>
      <c r="D201" s="4">
        <f t="shared" si="12"/>
        <v>0</v>
      </c>
      <c r="E201" s="4">
        <f t="shared" si="13"/>
        <v>0</v>
      </c>
      <c r="F201" s="4">
        <f t="shared" si="14"/>
        <v>1</v>
      </c>
      <c r="G201" s="4">
        <f>F201*Variables_Weighted!$C$9</f>
        <v>2.7777777779999999E-2</v>
      </c>
      <c r="I201">
        <f t="shared" si="15"/>
        <v>92</v>
      </c>
    </row>
    <row r="202" spans="1:9" ht="15" thickBot="1">
      <c r="A202" s="2" t="s">
        <v>197</v>
      </c>
      <c r="B202" s="11">
        <v>803</v>
      </c>
      <c r="C202" s="11">
        <v>0</v>
      </c>
      <c r="D202" s="4">
        <f t="shared" si="12"/>
        <v>0</v>
      </c>
      <c r="E202" s="4">
        <f t="shared" si="13"/>
        <v>0</v>
      </c>
      <c r="F202" s="4">
        <f t="shared" si="14"/>
        <v>1</v>
      </c>
      <c r="G202" s="4">
        <f>F202*Variables_Weighted!$C$9</f>
        <v>2.7777777779999999E-2</v>
      </c>
      <c r="I202">
        <f t="shared" si="15"/>
        <v>92</v>
      </c>
    </row>
    <row r="203" spans="1:9" ht="15" thickBot="1">
      <c r="A203" s="2" t="s">
        <v>198</v>
      </c>
      <c r="B203" s="10">
        <v>17153</v>
      </c>
      <c r="C203" s="11">
        <v>0</v>
      </c>
      <c r="D203" s="4">
        <f t="shared" si="12"/>
        <v>0</v>
      </c>
      <c r="E203" s="4">
        <f t="shared" si="13"/>
        <v>0</v>
      </c>
      <c r="F203" s="4">
        <f t="shared" si="14"/>
        <v>1</v>
      </c>
      <c r="G203" s="4">
        <f>F203*Variables_Weighted!$C$9</f>
        <v>2.7777777779999999E-2</v>
      </c>
      <c r="I203">
        <f t="shared" si="15"/>
        <v>92</v>
      </c>
    </row>
    <row r="204" spans="1:9" ht="15" thickBot="1">
      <c r="A204" s="2" t="s">
        <v>199</v>
      </c>
      <c r="B204" s="10">
        <v>123208</v>
      </c>
      <c r="C204" s="11">
        <v>0</v>
      </c>
      <c r="D204" s="4">
        <f t="shared" si="12"/>
        <v>0</v>
      </c>
      <c r="E204" s="4">
        <f t="shared" si="13"/>
        <v>0</v>
      </c>
      <c r="F204" s="4">
        <f t="shared" si="14"/>
        <v>1</v>
      </c>
      <c r="G204" s="4">
        <f>F204*Variables_Weighted!$C$9</f>
        <v>2.7777777779999999E-2</v>
      </c>
      <c r="I204">
        <f t="shared" si="15"/>
        <v>92</v>
      </c>
    </row>
    <row r="205" spans="1:9" ht="15" thickBot="1">
      <c r="A205" s="2" t="s">
        <v>200</v>
      </c>
      <c r="B205" s="10">
        <v>9859</v>
      </c>
      <c r="C205" s="11">
        <v>0</v>
      </c>
      <c r="D205" s="4">
        <f t="shared" si="12"/>
        <v>0</v>
      </c>
      <c r="E205" s="4">
        <f t="shared" si="13"/>
        <v>0</v>
      </c>
      <c r="F205" s="4">
        <f t="shared" si="14"/>
        <v>1</v>
      </c>
      <c r="G205" s="4">
        <f>F205*Variables_Weighted!$C$9</f>
        <v>2.7777777779999999E-2</v>
      </c>
      <c r="I205">
        <f t="shared" si="15"/>
        <v>92</v>
      </c>
    </row>
    <row r="206" spans="1:9" ht="15" thickBot="1">
      <c r="A206" s="2" t="s">
        <v>201</v>
      </c>
      <c r="B206" s="10">
        <v>53333</v>
      </c>
      <c r="C206" s="11">
        <v>1</v>
      </c>
      <c r="D206" s="4">
        <f t="shared" si="12"/>
        <v>1.8750117188232427E-5</v>
      </c>
      <c r="E206" s="4">
        <f t="shared" si="13"/>
        <v>1.0800067500421879E-2</v>
      </c>
      <c r="F206" s="4">
        <f t="shared" si="14"/>
        <v>196</v>
      </c>
      <c r="G206" s="4">
        <f>F206*Variables_Weighted!$C$9</f>
        <v>5.4444444448799993</v>
      </c>
      <c r="I206">
        <f t="shared" si="15"/>
        <v>59</v>
      </c>
    </row>
    <row r="207" spans="1:9" ht="15" thickBot="1">
      <c r="A207" s="2" t="s">
        <v>202</v>
      </c>
      <c r="B207" s="10">
        <v>10048</v>
      </c>
      <c r="C207" s="11">
        <v>0</v>
      </c>
      <c r="D207" s="4">
        <f t="shared" si="12"/>
        <v>0</v>
      </c>
      <c r="E207" s="4">
        <f t="shared" si="13"/>
        <v>0</v>
      </c>
      <c r="F207" s="4">
        <f t="shared" si="14"/>
        <v>1</v>
      </c>
      <c r="G207" s="4">
        <f>F207*Variables_Weighted!$C$9</f>
        <v>2.7777777779999999E-2</v>
      </c>
      <c r="I207">
        <f t="shared" si="15"/>
        <v>92</v>
      </c>
    </row>
    <row r="208" spans="1:9" ht="15" thickBot="1">
      <c r="A208" s="2" t="s">
        <v>203</v>
      </c>
      <c r="B208" s="10">
        <v>7857</v>
      </c>
      <c r="C208" s="11">
        <v>0</v>
      </c>
      <c r="D208" s="4">
        <f t="shared" si="12"/>
        <v>0</v>
      </c>
      <c r="E208" s="4">
        <f t="shared" si="13"/>
        <v>0</v>
      </c>
      <c r="F208" s="4">
        <f t="shared" si="14"/>
        <v>1</v>
      </c>
      <c r="G208" s="4">
        <f>F208*Variables_Weighted!$C$9</f>
        <v>2.7777777779999999E-2</v>
      </c>
      <c r="I208">
        <f t="shared" si="15"/>
        <v>92</v>
      </c>
    </row>
    <row r="209" spans="1:9" ht="15" thickBot="1">
      <c r="A209" s="2" t="s">
        <v>204</v>
      </c>
      <c r="B209" s="10">
        <v>28348</v>
      </c>
      <c r="C209" s="11">
        <v>0</v>
      </c>
      <c r="D209" s="4">
        <f t="shared" si="12"/>
        <v>0</v>
      </c>
      <c r="E209" s="4">
        <f t="shared" si="13"/>
        <v>0</v>
      </c>
      <c r="F209" s="4">
        <f t="shared" si="14"/>
        <v>1</v>
      </c>
      <c r="G209" s="4">
        <f>F209*Variables_Weighted!$C$9</f>
        <v>2.7777777779999999E-2</v>
      </c>
      <c r="I209">
        <f t="shared" si="15"/>
        <v>92</v>
      </c>
    </row>
    <row r="210" spans="1:9" ht="15" thickBot="1">
      <c r="A210" s="2" t="s">
        <v>205</v>
      </c>
      <c r="B210" s="10">
        <v>69954</v>
      </c>
      <c r="C210" s="11">
        <v>1</v>
      </c>
      <c r="D210" s="4">
        <f t="shared" si="12"/>
        <v>1.4295108213969179E-5</v>
      </c>
      <c r="E210" s="4">
        <f t="shared" si="13"/>
        <v>8.2339823312462482E-3</v>
      </c>
      <c r="F210" s="4">
        <f t="shared" si="14"/>
        <v>192</v>
      </c>
      <c r="G210" s="4">
        <f>F210*Variables_Weighted!$C$9</f>
        <v>5.3333333337599997</v>
      </c>
      <c r="I210">
        <f t="shared" si="15"/>
        <v>63</v>
      </c>
    </row>
    <row r="211" spans="1:9" ht="15" thickBot="1">
      <c r="A211" s="2" t="s">
        <v>206</v>
      </c>
      <c r="B211" s="10">
        <v>5824</v>
      </c>
      <c r="C211" s="11">
        <v>1</v>
      </c>
      <c r="D211" s="4">
        <f t="shared" si="12"/>
        <v>1.7170329670329672E-4</v>
      </c>
      <c r="E211" s="4">
        <f t="shared" si="13"/>
        <v>9.8901098901098911E-2</v>
      </c>
      <c r="F211" s="4">
        <f t="shared" si="14"/>
        <v>242</v>
      </c>
      <c r="G211" s="4">
        <f>F211*Variables_Weighted!$C$9</f>
        <v>6.7222222227599993</v>
      </c>
      <c r="I211">
        <f t="shared" si="15"/>
        <v>13</v>
      </c>
    </row>
    <row r="212" spans="1:9" ht="15" thickBot="1">
      <c r="A212" s="2" t="s">
        <v>207</v>
      </c>
      <c r="B212" s="10">
        <v>2357</v>
      </c>
      <c r="C212" s="11">
        <v>0</v>
      </c>
      <c r="D212" s="4">
        <f t="shared" si="12"/>
        <v>0</v>
      </c>
      <c r="E212" s="4">
        <f t="shared" si="13"/>
        <v>0</v>
      </c>
      <c r="F212" s="4">
        <f t="shared" si="14"/>
        <v>1</v>
      </c>
      <c r="G212" s="4">
        <f>F212*Variables_Weighted!$C$9</f>
        <v>2.7777777779999999E-2</v>
      </c>
      <c r="I212">
        <f t="shared" si="15"/>
        <v>92</v>
      </c>
    </row>
    <row r="213" spans="1:9" ht="15" thickBot="1">
      <c r="A213" s="2" t="s">
        <v>208</v>
      </c>
      <c r="B213" s="10">
        <v>16686</v>
      </c>
      <c r="C213" s="11">
        <v>0</v>
      </c>
      <c r="D213" s="4">
        <f t="shared" si="12"/>
        <v>0</v>
      </c>
      <c r="E213" s="4">
        <f t="shared" si="13"/>
        <v>0</v>
      </c>
      <c r="F213" s="4">
        <f t="shared" si="14"/>
        <v>1</v>
      </c>
      <c r="G213" s="4">
        <f>F213*Variables_Weighted!$C$9</f>
        <v>2.7777777779999999E-2</v>
      </c>
      <c r="I213">
        <f t="shared" si="15"/>
        <v>92</v>
      </c>
    </row>
    <row r="214" spans="1:9" ht="15" thickBot="1">
      <c r="A214" s="2" t="s">
        <v>209</v>
      </c>
      <c r="B214" s="10">
        <v>3186</v>
      </c>
      <c r="C214" s="11">
        <v>0</v>
      </c>
      <c r="D214" s="4">
        <f t="shared" si="12"/>
        <v>0</v>
      </c>
      <c r="E214" s="4">
        <f t="shared" si="13"/>
        <v>0</v>
      </c>
      <c r="F214" s="4">
        <f t="shared" si="14"/>
        <v>1</v>
      </c>
      <c r="G214" s="4">
        <f>F214*Variables_Weighted!$C$9</f>
        <v>2.7777777779999999E-2</v>
      </c>
      <c r="I214">
        <f t="shared" si="15"/>
        <v>92</v>
      </c>
    </row>
    <row r="215" spans="1:9" ht="15" thickBot="1">
      <c r="A215" s="2" t="s">
        <v>210</v>
      </c>
      <c r="B215" s="10">
        <v>24008</v>
      </c>
      <c r="C215" s="11">
        <v>0</v>
      </c>
      <c r="D215" s="4">
        <f t="shared" si="12"/>
        <v>0</v>
      </c>
      <c r="E215" s="4">
        <f t="shared" si="13"/>
        <v>0</v>
      </c>
      <c r="F215" s="4">
        <f t="shared" si="14"/>
        <v>1</v>
      </c>
      <c r="G215" s="4">
        <f>F215*Variables_Weighted!$C$9</f>
        <v>2.7777777779999999E-2</v>
      </c>
      <c r="I215">
        <f t="shared" si="15"/>
        <v>92</v>
      </c>
    </row>
    <row r="216" spans="1:9" ht="15" thickBot="1">
      <c r="A216" s="2" t="s">
        <v>211</v>
      </c>
      <c r="B216" s="10">
        <v>2799</v>
      </c>
      <c r="C216" s="11">
        <v>0</v>
      </c>
      <c r="D216" s="4">
        <f t="shared" si="12"/>
        <v>0</v>
      </c>
      <c r="E216" s="4">
        <f t="shared" si="13"/>
        <v>0</v>
      </c>
      <c r="F216" s="4">
        <f t="shared" si="14"/>
        <v>1</v>
      </c>
      <c r="G216" s="4">
        <f>F216*Variables_Weighted!$C$9</f>
        <v>2.7777777779999999E-2</v>
      </c>
      <c r="I216">
        <f t="shared" si="15"/>
        <v>92</v>
      </c>
    </row>
    <row r="217" spans="1:9" ht="15" thickBot="1">
      <c r="A217" s="2" t="s">
        <v>212</v>
      </c>
      <c r="B217" s="10">
        <v>241922</v>
      </c>
      <c r="C217" s="11">
        <v>1</v>
      </c>
      <c r="D217" s="4">
        <f t="shared" si="12"/>
        <v>4.1335637106174713E-6</v>
      </c>
      <c r="E217" s="4">
        <f t="shared" si="13"/>
        <v>2.3809326973156636E-3</v>
      </c>
      <c r="F217" s="4">
        <f t="shared" si="14"/>
        <v>177</v>
      </c>
      <c r="G217" s="4">
        <f>F217*Variables_Weighted!$C$9</f>
        <v>4.9166666670599994</v>
      </c>
      <c r="I217">
        <f t="shared" si="15"/>
        <v>78</v>
      </c>
    </row>
    <row r="218" spans="1:9" ht="15" thickBot="1">
      <c r="A218" s="2" t="s">
        <v>213</v>
      </c>
      <c r="B218" s="10">
        <v>9757</v>
      </c>
      <c r="C218" s="11">
        <v>1</v>
      </c>
      <c r="D218" s="4">
        <f t="shared" si="12"/>
        <v>1.0249051962693452E-4</v>
      </c>
      <c r="E218" s="4">
        <f t="shared" si="13"/>
        <v>5.9034539305114285E-2</v>
      </c>
      <c r="F218" s="4">
        <f t="shared" si="14"/>
        <v>235</v>
      </c>
      <c r="G218" s="4">
        <f>F218*Variables_Weighted!$C$9</f>
        <v>6.5277777782999999</v>
      </c>
      <c r="I218">
        <f t="shared" si="15"/>
        <v>20</v>
      </c>
    </row>
    <row r="219" spans="1:9" ht="15" thickBot="1">
      <c r="A219" s="2" t="s">
        <v>214</v>
      </c>
      <c r="B219" s="10">
        <v>65728</v>
      </c>
      <c r="C219" s="11">
        <v>1</v>
      </c>
      <c r="D219" s="4">
        <f t="shared" si="12"/>
        <v>1.5214216163583253E-5</v>
      </c>
      <c r="E219" s="4">
        <f t="shared" si="13"/>
        <v>8.7633885102239538E-3</v>
      </c>
      <c r="F219" s="4">
        <f t="shared" si="14"/>
        <v>193</v>
      </c>
      <c r="G219" s="4">
        <f>F219*Variables_Weighted!$C$9</f>
        <v>5.3611111115399996</v>
      </c>
      <c r="I219">
        <f t="shared" si="15"/>
        <v>62</v>
      </c>
    </row>
    <row r="220" spans="1:9" ht="15" thickBot="1">
      <c r="A220" s="2" t="s">
        <v>215</v>
      </c>
      <c r="B220" s="10">
        <v>9390</v>
      </c>
      <c r="C220" s="11">
        <v>2</v>
      </c>
      <c r="D220" s="4">
        <f t="shared" si="12"/>
        <v>2.1299254526091586E-4</v>
      </c>
      <c r="E220" s="4">
        <f t="shared" si="13"/>
        <v>0.12268370607028754</v>
      </c>
      <c r="F220" s="4">
        <f t="shared" si="14"/>
        <v>244</v>
      </c>
      <c r="G220" s="4">
        <f>F220*Variables_Weighted!$C$9</f>
        <v>6.7777777783199999</v>
      </c>
      <c r="I220">
        <f t="shared" si="15"/>
        <v>11</v>
      </c>
    </row>
    <row r="221" spans="1:9" ht="15" thickBot="1">
      <c r="A221" s="2" t="s">
        <v>216</v>
      </c>
      <c r="B221" s="10">
        <v>1417</v>
      </c>
      <c r="C221" s="11">
        <v>0</v>
      </c>
      <c r="D221" s="4">
        <f t="shared" si="12"/>
        <v>0</v>
      </c>
      <c r="E221" s="4">
        <f t="shared" si="13"/>
        <v>0</v>
      </c>
      <c r="F221" s="4">
        <f t="shared" si="14"/>
        <v>1</v>
      </c>
      <c r="G221" s="4">
        <f>F221*Variables_Weighted!$C$9</f>
        <v>2.7777777779999999E-2</v>
      </c>
      <c r="I221">
        <f t="shared" si="15"/>
        <v>92</v>
      </c>
    </row>
    <row r="222" spans="1:9" ht="15" thickBot="1">
      <c r="A222" s="2" t="s">
        <v>217</v>
      </c>
      <c r="B222" s="10">
        <v>1182</v>
      </c>
      <c r="C222" s="11">
        <v>0</v>
      </c>
      <c r="D222" s="4">
        <f t="shared" si="12"/>
        <v>0</v>
      </c>
      <c r="E222" s="4">
        <f t="shared" si="13"/>
        <v>0</v>
      </c>
      <c r="F222" s="4">
        <f t="shared" si="14"/>
        <v>1</v>
      </c>
      <c r="G222" s="4">
        <f>F222*Variables_Weighted!$C$9</f>
        <v>2.7777777779999999E-2</v>
      </c>
      <c r="I222">
        <f t="shared" si="15"/>
        <v>92</v>
      </c>
    </row>
    <row r="223" spans="1:9" ht="15" thickBot="1">
      <c r="A223" s="2" t="s">
        <v>218</v>
      </c>
      <c r="B223" s="10">
        <v>3217</v>
      </c>
      <c r="C223" s="11">
        <v>0</v>
      </c>
      <c r="D223" s="4">
        <f t="shared" si="12"/>
        <v>0</v>
      </c>
      <c r="E223" s="4">
        <f t="shared" si="13"/>
        <v>0</v>
      </c>
      <c r="F223" s="4">
        <f t="shared" si="14"/>
        <v>1</v>
      </c>
      <c r="G223" s="4">
        <f>F223*Variables_Weighted!$C$9</f>
        <v>2.7777777779999999E-2</v>
      </c>
      <c r="I223">
        <f t="shared" si="15"/>
        <v>92</v>
      </c>
    </row>
    <row r="224" spans="1:9" ht="15" thickBot="1">
      <c r="A224" s="2" t="s">
        <v>219</v>
      </c>
      <c r="B224" s="10">
        <v>6881</v>
      </c>
      <c r="C224" s="11">
        <v>0</v>
      </c>
      <c r="D224" s="4">
        <f t="shared" si="12"/>
        <v>0</v>
      </c>
      <c r="E224" s="4">
        <f t="shared" si="13"/>
        <v>0</v>
      </c>
      <c r="F224" s="4">
        <f t="shared" si="14"/>
        <v>1</v>
      </c>
      <c r="G224" s="4">
        <f>F224*Variables_Weighted!$C$9</f>
        <v>2.7777777779999999E-2</v>
      </c>
      <c r="I224">
        <f t="shared" si="15"/>
        <v>92</v>
      </c>
    </row>
    <row r="225" spans="1:9" ht="15" thickBot="1">
      <c r="A225" s="2" t="s">
        <v>220</v>
      </c>
      <c r="B225" s="10">
        <v>2154595</v>
      </c>
      <c r="C225" s="11">
        <v>0</v>
      </c>
      <c r="D225" s="4">
        <f t="shared" si="12"/>
        <v>0</v>
      </c>
      <c r="E225" s="4">
        <f t="shared" si="13"/>
        <v>0</v>
      </c>
      <c r="F225" s="4">
        <f t="shared" si="14"/>
        <v>1</v>
      </c>
      <c r="G225" s="4">
        <f>F225*Variables_Weighted!$C$9</f>
        <v>2.7777777779999999E-2</v>
      </c>
      <c r="I225">
        <f t="shared" si="15"/>
        <v>92</v>
      </c>
    </row>
    <row r="226" spans="1:9" ht="15" thickBot="1">
      <c r="A226" s="2" t="s">
        <v>221</v>
      </c>
      <c r="B226" s="10">
        <v>145163</v>
      </c>
      <c r="C226" s="11">
        <v>1</v>
      </c>
      <c r="D226" s="4">
        <f t="shared" si="12"/>
        <v>6.8888077540420077E-6</v>
      </c>
      <c r="E226" s="4">
        <f t="shared" si="13"/>
        <v>3.9679532663281971E-3</v>
      </c>
      <c r="F226" s="4">
        <f t="shared" si="14"/>
        <v>182</v>
      </c>
      <c r="G226" s="4">
        <f>F226*Variables_Weighted!$C$9</f>
        <v>5.0555555559599998</v>
      </c>
      <c r="I226">
        <f t="shared" si="15"/>
        <v>73</v>
      </c>
    </row>
    <row r="227" spans="1:9" ht="15" thickBot="1">
      <c r="A227" s="2" t="s">
        <v>222</v>
      </c>
      <c r="B227" s="11">
        <v>693</v>
      </c>
      <c r="C227" s="11">
        <v>0</v>
      </c>
      <c r="D227" s="4">
        <f t="shared" si="12"/>
        <v>0</v>
      </c>
      <c r="E227" s="4">
        <f t="shared" si="13"/>
        <v>0</v>
      </c>
      <c r="F227" s="4">
        <f t="shared" si="14"/>
        <v>1</v>
      </c>
      <c r="G227" s="4">
        <f>F227*Variables_Weighted!$C$9</f>
        <v>2.7777777779999999E-2</v>
      </c>
      <c r="I227">
        <f t="shared" si="15"/>
        <v>92</v>
      </c>
    </row>
    <row r="228" spans="1:9" ht="15" thickBot="1">
      <c r="A228" s="2" t="s">
        <v>223</v>
      </c>
      <c r="B228" s="10">
        <v>11567</v>
      </c>
      <c r="C228" s="11">
        <v>0</v>
      </c>
      <c r="D228" s="4">
        <f t="shared" si="12"/>
        <v>0</v>
      </c>
      <c r="E228" s="4">
        <f t="shared" si="13"/>
        <v>0</v>
      </c>
      <c r="F228" s="4">
        <f t="shared" si="14"/>
        <v>1</v>
      </c>
      <c r="G228" s="4">
        <f>F228*Variables_Weighted!$C$9</f>
        <v>2.7777777779999999E-2</v>
      </c>
      <c r="I228">
        <f t="shared" si="15"/>
        <v>92</v>
      </c>
    </row>
    <row r="229" spans="1:9" ht="15" thickBot="1">
      <c r="A229" s="2" t="s">
        <v>224</v>
      </c>
      <c r="B229" s="10">
        <v>1550</v>
      </c>
      <c r="C229" s="11">
        <v>0</v>
      </c>
      <c r="D229" s="4">
        <f t="shared" si="12"/>
        <v>0</v>
      </c>
      <c r="E229" s="4">
        <f t="shared" si="13"/>
        <v>0</v>
      </c>
      <c r="F229" s="4">
        <f t="shared" si="14"/>
        <v>1</v>
      </c>
      <c r="G229" s="4">
        <f>F229*Variables_Weighted!$C$9</f>
        <v>2.7777777779999999E-2</v>
      </c>
      <c r="I229">
        <f t="shared" si="15"/>
        <v>92</v>
      </c>
    </row>
    <row r="230" spans="1:9" ht="15" thickBot="1">
      <c r="A230" s="2" t="s">
        <v>225</v>
      </c>
      <c r="B230" s="10">
        <v>31208</v>
      </c>
      <c r="C230" s="11">
        <v>1</v>
      </c>
      <c r="D230" s="4">
        <f t="shared" si="12"/>
        <v>3.204306588054345E-5</v>
      </c>
      <c r="E230" s="4">
        <f t="shared" si="13"/>
        <v>1.8456805947193029E-2</v>
      </c>
      <c r="F230" s="4">
        <f t="shared" si="14"/>
        <v>207</v>
      </c>
      <c r="G230" s="4">
        <f>F230*Variables_Weighted!$C$9</f>
        <v>5.75000000046</v>
      </c>
      <c r="I230">
        <f t="shared" si="15"/>
        <v>48</v>
      </c>
    </row>
    <row r="231" spans="1:9" ht="15" thickBot="1">
      <c r="A231" s="2" t="s">
        <v>226</v>
      </c>
      <c r="B231" s="10">
        <v>118892</v>
      </c>
      <c r="C231" s="11">
        <v>1</v>
      </c>
      <c r="D231" s="4">
        <f t="shared" si="12"/>
        <v>8.410994852471151E-6</v>
      </c>
      <c r="E231" s="4">
        <f t="shared" si="13"/>
        <v>4.844733035023383E-3</v>
      </c>
      <c r="F231" s="4">
        <f t="shared" si="14"/>
        <v>183</v>
      </c>
      <c r="G231" s="4">
        <f>F231*Variables_Weighted!$C$9</f>
        <v>5.0833333337399997</v>
      </c>
      <c r="I231">
        <f t="shared" si="15"/>
        <v>72</v>
      </c>
    </row>
    <row r="232" spans="1:9" ht="15" thickBot="1">
      <c r="A232" s="2" t="s">
        <v>227</v>
      </c>
      <c r="B232" s="10">
        <v>1326436</v>
      </c>
      <c r="C232" s="11">
        <v>1</v>
      </c>
      <c r="D232" s="4">
        <f t="shared" si="12"/>
        <v>7.5389992430844761E-7</v>
      </c>
      <c r="E232" s="4">
        <f t="shared" si="13"/>
        <v>4.3424635640166583E-4</v>
      </c>
      <c r="F232" s="4">
        <f t="shared" si="14"/>
        <v>167</v>
      </c>
      <c r="G232" s="4">
        <f>F232*Variables_Weighted!$C$9</f>
        <v>4.6388888892599995</v>
      </c>
      <c r="I232">
        <f t="shared" si="15"/>
        <v>88</v>
      </c>
    </row>
    <row r="233" spans="1:9" ht="15" thickBot="1">
      <c r="A233" s="2" t="s">
        <v>228</v>
      </c>
      <c r="B233" s="10">
        <v>13996</v>
      </c>
      <c r="C233" s="11">
        <v>0</v>
      </c>
      <c r="D233" s="4">
        <f t="shared" si="12"/>
        <v>0</v>
      </c>
      <c r="E233" s="4">
        <f t="shared" si="13"/>
        <v>0</v>
      </c>
      <c r="F233" s="4">
        <f t="shared" si="14"/>
        <v>1</v>
      </c>
      <c r="G233" s="4">
        <f>F233*Variables_Weighted!$C$9</f>
        <v>2.7777777779999999E-2</v>
      </c>
      <c r="I233">
        <f t="shared" si="15"/>
        <v>92</v>
      </c>
    </row>
    <row r="234" spans="1:9" ht="15" thickBot="1">
      <c r="A234" s="2" t="s">
        <v>229</v>
      </c>
      <c r="B234" s="10">
        <v>20030</v>
      </c>
      <c r="C234" s="11">
        <v>1</v>
      </c>
      <c r="D234" s="4">
        <f t="shared" si="12"/>
        <v>4.9925112331502743E-5</v>
      </c>
      <c r="E234" s="4">
        <f t="shared" si="13"/>
        <v>2.875686470294558E-2</v>
      </c>
      <c r="F234" s="4">
        <f t="shared" si="14"/>
        <v>220</v>
      </c>
      <c r="G234" s="4">
        <f>F234*Variables_Weighted!$C$9</f>
        <v>6.1111111115999996</v>
      </c>
      <c r="I234">
        <f t="shared" si="15"/>
        <v>35</v>
      </c>
    </row>
    <row r="235" spans="1:9" ht="15" thickBot="1">
      <c r="A235" s="2" t="s">
        <v>230</v>
      </c>
      <c r="B235" s="10">
        <v>42488</v>
      </c>
      <c r="C235" s="11">
        <v>0</v>
      </c>
      <c r="D235" s="4">
        <f t="shared" si="12"/>
        <v>0</v>
      </c>
      <c r="E235" s="4">
        <f t="shared" si="13"/>
        <v>0</v>
      </c>
      <c r="F235" s="4">
        <f t="shared" si="14"/>
        <v>1</v>
      </c>
      <c r="G235" s="4">
        <f>F235*Variables_Weighted!$C$9</f>
        <v>2.7777777779999999E-2</v>
      </c>
      <c r="I235">
        <f t="shared" si="15"/>
        <v>92</v>
      </c>
    </row>
    <row r="236" spans="1:9" ht="15" thickBot="1">
      <c r="A236" s="2" t="s">
        <v>231</v>
      </c>
      <c r="B236" s="10">
        <v>3152</v>
      </c>
      <c r="C236" s="11">
        <v>0</v>
      </c>
      <c r="D236" s="4">
        <f t="shared" si="12"/>
        <v>0</v>
      </c>
      <c r="E236" s="4">
        <f t="shared" si="13"/>
        <v>0</v>
      </c>
      <c r="F236" s="4">
        <f t="shared" si="14"/>
        <v>1</v>
      </c>
      <c r="G236" s="4">
        <f>F236*Variables_Weighted!$C$9</f>
        <v>2.7777777779999999E-2</v>
      </c>
      <c r="I236">
        <f t="shared" si="15"/>
        <v>92</v>
      </c>
    </row>
    <row r="237" spans="1:9" ht="15" thickBot="1">
      <c r="A237" s="2" t="s">
        <v>232</v>
      </c>
      <c r="B237" s="10">
        <v>24940</v>
      </c>
      <c r="C237" s="11">
        <v>1</v>
      </c>
      <c r="D237" s="4">
        <f t="shared" si="12"/>
        <v>4.0096230954290296E-5</v>
      </c>
      <c r="E237" s="4">
        <f t="shared" si="13"/>
        <v>2.3095429029671211E-2</v>
      </c>
      <c r="F237" s="4">
        <f t="shared" si="14"/>
        <v>214</v>
      </c>
      <c r="G237" s="4">
        <f>F237*Variables_Weighted!$C$9</f>
        <v>5.9444444449199993</v>
      </c>
      <c r="I237">
        <f t="shared" si="15"/>
        <v>41</v>
      </c>
    </row>
    <row r="238" spans="1:9" ht="15" thickBot="1">
      <c r="A238" s="2" t="s">
        <v>233</v>
      </c>
      <c r="B238" s="10">
        <v>47606</v>
      </c>
      <c r="C238" s="25">
        <v>2</v>
      </c>
      <c r="D238" s="4">
        <f t="shared" si="12"/>
        <v>4.201151115405621E-5</v>
      </c>
      <c r="E238" s="4">
        <f t="shared" si="13"/>
        <v>2.419863042473638E-2</v>
      </c>
      <c r="F238" s="4">
        <f t="shared" si="14"/>
        <v>215</v>
      </c>
      <c r="G238" s="4">
        <f>F238*Variables_Weighted!$C$9</f>
        <v>5.9722222227000001</v>
      </c>
      <c r="I238">
        <f t="shared" si="15"/>
        <v>40</v>
      </c>
    </row>
    <row r="239" spans="1:9" ht="15" thickBot="1">
      <c r="A239" s="2" t="s">
        <v>234</v>
      </c>
      <c r="B239" s="10">
        <v>62859</v>
      </c>
      <c r="C239" s="11">
        <v>1</v>
      </c>
      <c r="D239" s="4">
        <f t="shared" si="12"/>
        <v>1.5908620881655768E-5</v>
      </c>
      <c r="E239" s="4">
        <f t="shared" si="13"/>
        <v>9.1633656278337222E-3</v>
      </c>
      <c r="F239" s="4">
        <f t="shared" si="14"/>
        <v>194</v>
      </c>
      <c r="G239" s="4">
        <f>F239*Variables_Weighted!$C$9</f>
        <v>5.3888888893199995</v>
      </c>
      <c r="I239">
        <f t="shared" si="15"/>
        <v>61</v>
      </c>
    </row>
    <row r="240" spans="1:9" ht="15" thickBot="1">
      <c r="A240" s="2" t="s">
        <v>235</v>
      </c>
      <c r="B240" s="10">
        <v>91065</v>
      </c>
      <c r="C240" s="11">
        <v>0</v>
      </c>
      <c r="D240" s="4">
        <f t="shared" si="12"/>
        <v>0</v>
      </c>
      <c r="E240" s="4">
        <f t="shared" si="13"/>
        <v>0</v>
      </c>
      <c r="F240" s="4">
        <f t="shared" si="14"/>
        <v>1</v>
      </c>
      <c r="G240" s="4">
        <f>F240*Variables_Weighted!$C$9</f>
        <v>2.7777777779999999E-2</v>
      </c>
      <c r="I240">
        <f t="shared" si="15"/>
        <v>92</v>
      </c>
    </row>
    <row r="241" spans="1:9" ht="15" thickBot="1">
      <c r="A241" s="2" t="s">
        <v>236</v>
      </c>
      <c r="B241" s="10">
        <v>78870</v>
      </c>
      <c r="C241" s="11">
        <v>1</v>
      </c>
      <c r="D241" s="4">
        <f t="shared" si="12"/>
        <v>1.2679092177000126E-5</v>
      </c>
      <c r="E241" s="4">
        <f t="shared" si="13"/>
        <v>7.3031570939520729E-3</v>
      </c>
      <c r="F241" s="4">
        <f t="shared" si="14"/>
        <v>189</v>
      </c>
      <c r="G241" s="4">
        <f>F241*Variables_Weighted!$C$9</f>
        <v>5.25000000042</v>
      </c>
      <c r="I241">
        <f t="shared" si="15"/>
        <v>66</v>
      </c>
    </row>
    <row r="242" spans="1:9" ht="15" thickBot="1">
      <c r="A242" s="2" t="s">
        <v>237</v>
      </c>
      <c r="B242" s="10">
        <v>61894</v>
      </c>
      <c r="C242" s="11">
        <v>0</v>
      </c>
      <c r="D242" s="4">
        <f t="shared" si="12"/>
        <v>0</v>
      </c>
      <c r="E242" s="4">
        <f t="shared" si="13"/>
        <v>0</v>
      </c>
      <c r="F242" s="4">
        <f t="shared" si="14"/>
        <v>1</v>
      </c>
      <c r="G242" s="4">
        <f>F242*Variables_Weighted!$C$9</f>
        <v>2.7777777779999999E-2</v>
      </c>
      <c r="I242">
        <f t="shared" si="15"/>
        <v>92</v>
      </c>
    </row>
    <row r="243" spans="1:9" ht="15" thickBot="1">
      <c r="A243" s="2" t="s">
        <v>238</v>
      </c>
      <c r="B243" s="10">
        <v>10964</v>
      </c>
      <c r="C243" s="11">
        <v>1</v>
      </c>
      <c r="D243" s="4">
        <f t="shared" si="12"/>
        <v>9.1207588471360816E-5</v>
      </c>
      <c r="E243" s="4">
        <f t="shared" si="13"/>
        <v>5.2535570959503834E-2</v>
      </c>
      <c r="F243" s="4">
        <f t="shared" si="14"/>
        <v>233</v>
      </c>
      <c r="G243" s="4">
        <f>F243*Variables_Weighted!$C$9</f>
        <v>6.4722222227399993</v>
      </c>
      <c r="I243">
        <f t="shared" si="15"/>
        <v>22</v>
      </c>
    </row>
    <row r="244" spans="1:9" ht="15" thickBot="1">
      <c r="A244" s="2" t="s">
        <v>239</v>
      </c>
      <c r="B244" s="10">
        <v>36159</v>
      </c>
      <c r="C244" s="11">
        <v>1</v>
      </c>
      <c r="D244" s="4">
        <f t="shared" si="12"/>
        <v>2.7655632069470946E-5</v>
      </c>
      <c r="E244" s="4">
        <f t="shared" si="13"/>
        <v>1.5929644072015265E-2</v>
      </c>
      <c r="F244" s="4">
        <f t="shared" si="14"/>
        <v>204</v>
      </c>
      <c r="G244" s="4">
        <f>F244*Variables_Weighted!$C$9</f>
        <v>5.6666666671199994</v>
      </c>
      <c r="I244">
        <f t="shared" si="15"/>
        <v>51</v>
      </c>
    </row>
    <row r="245" spans="1:9" ht="15" thickBot="1">
      <c r="A245" s="2" t="s">
        <v>240</v>
      </c>
      <c r="B245" s="10">
        <v>267780</v>
      </c>
      <c r="C245" s="11">
        <v>1</v>
      </c>
      <c r="D245" s="4">
        <f t="shared" si="12"/>
        <v>3.7344088430801405E-6</v>
      </c>
      <c r="E245" s="4">
        <f t="shared" si="13"/>
        <v>2.1510194936141609E-3</v>
      </c>
      <c r="F245" s="4">
        <f t="shared" si="14"/>
        <v>175</v>
      </c>
      <c r="G245" s="4">
        <f>F245*Variables_Weighted!$C$9</f>
        <v>4.8611111114999996</v>
      </c>
      <c r="I245">
        <f t="shared" si="15"/>
        <v>80</v>
      </c>
    </row>
    <row r="246" spans="1:9" ht="15" thickBot="1">
      <c r="A246" s="2" t="s">
        <v>241</v>
      </c>
      <c r="B246" s="10">
        <v>41824</v>
      </c>
      <c r="C246" s="11">
        <v>0</v>
      </c>
      <c r="D246" s="4">
        <f t="shared" si="12"/>
        <v>0</v>
      </c>
      <c r="E246" s="4">
        <f t="shared" si="13"/>
        <v>0</v>
      </c>
      <c r="F246" s="4">
        <f t="shared" si="14"/>
        <v>1</v>
      </c>
      <c r="G246" s="4">
        <f>F246*Variables_Weighted!$C$9</f>
        <v>2.7777777779999999E-2</v>
      </c>
      <c r="I246">
        <f t="shared" si="15"/>
        <v>92</v>
      </c>
    </row>
    <row r="247" spans="1:9" ht="15" thickBot="1">
      <c r="A247" s="2" t="s">
        <v>242</v>
      </c>
      <c r="B247" s="10">
        <v>4807</v>
      </c>
      <c r="C247" s="11">
        <v>0</v>
      </c>
      <c r="D247" s="4">
        <f t="shared" si="12"/>
        <v>0</v>
      </c>
      <c r="E247" s="4">
        <f t="shared" si="13"/>
        <v>0</v>
      </c>
      <c r="F247" s="4">
        <f t="shared" si="14"/>
        <v>1</v>
      </c>
      <c r="G247" s="4">
        <f>F247*Variables_Weighted!$C$9</f>
        <v>2.7777777779999999E-2</v>
      </c>
      <c r="I247">
        <f t="shared" si="15"/>
        <v>92</v>
      </c>
    </row>
    <row r="248" spans="1:9" ht="15" thickBot="1">
      <c r="A248" s="2" t="s">
        <v>243</v>
      </c>
      <c r="B248" s="10">
        <v>129978</v>
      </c>
      <c r="C248" s="11">
        <v>0</v>
      </c>
      <c r="D248" s="4">
        <f t="shared" si="12"/>
        <v>0</v>
      </c>
      <c r="E248" s="4">
        <f t="shared" si="13"/>
        <v>0</v>
      </c>
      <c r="F248" s="4">
        <f t="shared" si="14"/>
        <v>1</v>
      </c>
      <c r="G248" s="4">
        <f>F248*Variables_Weighted!$C$9</f>
        <v>2.7777777779999999E-2</v>
      </c>
      <c r="I248">
        <f t="shared" si="15"/>
        <v>92</v>
      </c>
    </row>
    <row r="249" spans="1:9" ht="15" thickBot="1">
      <c r="A249" s="2" t="s">
        <v>244</v>
      </c>
      <c r="B249" s="10">
        <v>12491</v>
      </c>
      <c r="C249" s="11">
        <v>0</v>
      </c>
      <c r="D249" s="4">
        <f t="shared" si="12"/>
        <v>0</v>
      </c>
      <c r="E249" s="4">
        <f t="shared" si="13"/>
        <v>0</v>
      </c>
      <c r="F249" s="4">
        <f t="shared" si="14"/>
        <v>1</v>
      </c>
      <c r="G249" s="4">
        <f>F249*Variables_Weighted!$C$9</f>
        <v>2.7777777779999999E-2</v>
      </c>
      <c r="I249">
        <f t="shared" si="15"/>
        <v>92</v>
      </c>
    </row>
    <row r="250" spans="1:9" ht="15" thickBot="1">
      <c r="A250" s="2" t="s">
        <v>245</v>
      </c>
      <c r="B250" s="10">
        <v>20143</v>
      </c>
      <c r="C250" s="11">
        <v>0</v>
      </c>
      <c r="D250" s="4">
        <f t="shared" si="12"/>
        <v>0</v>
      </c>
      <c r="E250" s="4">
        <f t="shared" si="13"/>
        <v>0</v>
      </c>
      <c r="F250" s="4">
        <f t="shared" si="14"/>
        <v>1</v>
      </c>
      <c r="G250" s="4">
        <f>F250*Variables_Weighted!$C$9</f>
        <v>2.7777777779999999E-2</v>
      </c>
      <c r="I250">
        <f t="shared" si="15"/>
        <v>92</v>
      </c>
    </row>
    <row r="251" spans="1:9" ht="15" thickBot="1">
      <c r="A251" s="2" t="s">
        <v>246</v>
      </c>
      <c r="B251" s="10">
        <v>671418</v>
      </c>
      <c r="C251" s="11">
        <v>0</v>
      </c>
      <c r="D251" s="4">
        <f t="shared" si="12"/>
        <v>0</v>
      </c>
      <c r="E251" s="4">
        <f t="shared" si="13"/>
        <v>0</v>
      </c>
      <c r="F251" s="4">
        <f t="shared" si="14"/>
        <v>1</v>
      </c>
      <c r="G251" s="4">
        <f>F251*Variables_Weighted!$C$9</f>
        <v>2.7777777779999999E-2</v>
      </c>
      <c r="I251">
        <f t="shared" si="15"/>
        <v>92</v>
      </c>
    </row>
    <row r="252" spans="1:9" ht="15" thickBot="1">
      <c r="A252" s="2" t="s">
        <v>247</v>
      </c>
      <c r="B252" s="10">
        <v>52735</v>
      </c>
      <c r="C252" s="11">
        <v>0</v>
      </c>
      <c r="D252" s="4">
        <f t="shared" si="12"/>
        <v>0</v>
      </c>
      <c r="E252" s="4">
        <f t="shared" si="13"/>
        <v>0</v>
      </c>
      <c r="F252" s="4">
        <f t="shared" si="14"/>
        <v>1</v>
      </c>
      <c r="G252" s="4">
        <f>F252*Variables_Weighted!$C$9</f>
        <v>2.7777777779999999E-2</v>
      </c>
      <c r="I252">
        <f t="shared" si="15"/>
        <v>92</v>
      </c>
    </row>
    <row r="253" spans="1:9" ht="15" thickBot="1">
      <c r="A253" s="2" t="s">
        <v>248</v>
      </c>
      <c r="B253" s="10">
        <v>7306</v>
      </c>
      <c r="C253" s="11">
        <v>1</v>
      </c>
      <c r="D253" s="4">
        <f t="shared" si="12"/>
        <v>1.3687380235422939E-4</v>
      </c>
      <c r="E253" s="4">
        <f t="shared" si="13"/>
        <v>7.8839310156036138E-2</v>
      </c>
      <c r="F253" s="4">
        <f t="shared" si="14"/>
        <v>240</v>
      </c>
      <c r="G253" s="4">
        <f>F253*Variables_Weighted!$C$9</f>
        <v>6.6666666671999995</v>
      </c>
      <c r="I253">
        <f t="shared" si="15"/>
        <v>15</v>
      </c>
    </row>
    <row r="254" spans="1:9" ht="15" thickBot="1">
      <c r="A254" s="2" t="s">
        <v>249</v>
      </c>
      <c r="B254" s="10">
        <v>74895</v>
      </c>
      <c r="C254" s="11">
        <v>0</v>
      </c>
      <c r="D254" s="4">
        <f t="shared" si="12"/>
        <v>0</v>
      </c>
      <c r="E254" s="4">
        <f t="shared" si="13"/>
        <v>0</v>
      </c>
      <c r="F254" s="4">
        <f t="shared" si="14"/>
        <v>1</v>
      </c>
      <c r="G254" s="4">
        <f>F254*Variables_Weighted!$C$9</f>
        <v>2.7777777779999999E-2</v>
      </c>
      <c r="I254">
        <f t="shared" si="15"/>
        <v>92</v>
      </c>
    </row>
    <row r="255" spans="1:9" ht="15" thickBot="1">
      <c r="A255" s="2" t="s">
        <v>250</v>
      </c>
      <c r="B255" s="10">
        <v>46857</v>
      </c>
      <c r="C255" s="11">
        <v>0</v>
      </c>
      <c r="D255" s="4">
        <f t="shared" si="12"/>
        <v>0</v>
      </c>
      <c r="E255" s="4">
        <f t="shared" si="13"/>
        <v>0</v>
      </c>
      <c r="F255" s="4">
        <f t="shared" si="14"/>
        <v>1</v>
      </c>
      <c r="G255" s="4">
        <f>F255*Variables_Weighted!$C$9</f>
        <v>2.7777777779999999E-2</v>
      </c>
      <c r="I255">
        <f t="shared" si="15"/>
        <v>92</v>
      </c>
    </row>
    <row r="256" spans="1:9" ht="15" thickBot="1">
      <c r="A256" s="2" t="s">
        <v>251</v>
      </c>
      <c r="B256" s="10">
        <v>7451</v>
      </c>
      <c r="C256" s="11">
        <v>0</v>
      </c>
      <c r="D256" s="4">
        <f t="shared" si="12"/>
        <v>0</v>
      </c>
      <c r="E256" s="4">
        <f t="shared" si="13"/>
        <v>0</v>
      </c>
      <c r="F256" s="4">
        <f t="shared" si="14"/>
        <v>1</v>
      </c>
      <c r="G256" s="4">
        <f>F256*Variables_Weighted!$C$9</f>
        <v>2.7777777779999999E-2</v>
      </c>
      <c r="I256">
        <f t="shared" si="15"/>
        <v>92</v>
      </c>
    </row>
    <row r="257" spans="1:9" ht="15" thickBot="1">
      <c r="A257" s="2" t="s">
        <v>252</v>
      </c>
      <c r="B257" s="10">
        <v>17962</v>
      </c>
      <c r="C257" s="11">
        <v>0</v>
      </c>
      <c r="D257" s="4">
        <f t="shared" si="12"/>
        <v>0</v>
      </c>
      <c r="E257" s="4">
        <f t="shared" si="13"/>
        <v>0</v>
      </c>
      <c r="F257" s="4">
        <f t="shared" si="14"/>
        <v>1</v>
      </c>
      <c r="G257" s="4">
        <f>F257*Variables_Weighted!$C$9</f>
        <v>2.7777777779999999E-2</v>
      </c>
      <c r="I257">
        <f t="shared" si="15"/>
        <v>92</v>
      </c>
    </row>
    <row r="258" spans="1:9" ht="15" thickBot="1">
      <c r="A258" s="2" t="s">
        <v>253</v>
      </c>
      <c r="B258" s="10">
        <v>13849</v>
      </c>
      <c r="C258" s="11">
        <v>1</v>
      </c>
      <c r="D258" s="4">
        <f t="shared" si="12"/>
        <v>7.2207379594194532E-5</v>
      </c>
      <c r="E258" s="4">
        <f t="shared" si="13"/>
        <v>4.1591450646256051E-2</v>
      </c>
      <c r="F258" s="4">
        <f t="shared" si="14"/>
        <v>229</v>
      </c>
      <c r="G258" s="4">
        <f>F258*Variables_Weighted!$C$9</f>
        <v>6.3611111116199996</v>
      </c>
      <c r="I258">
        <f t="shared" si="15"/>
        <v>26</v>
      </c>
    </row>
    <row r="259" spans="1:9" ht="15" thickBot="1">
      <c r="A259" s="2" t="s">
        <v>254</v>
      </c>
      <c r="B259" s="10">
        <v>9377</v>
      </c>
      <c r="C259" s="11">
        <v>0</v>
      </c>
      <c r="D259" s="4">
        <f t="shared" si="12"/>
        <v>0</v>
      </c>
      <c r="E259" s="4">
        <f t="shared" si="13"/>
        <v>0</v>
      </c>
      <c r="F259" s="4">
        <f t="shared" si="14"/>
        <v>1</v>
      </c>
      <c r="G259" s="4">
        <f>F259*Variables_Weighted!$C$9</f>
        <v>2.7777777779999999E-2</v>
      </c>
      <c r="I259">
        <f t="shared" si="15"/>
        <v>92</v>
      </c>
    </row>
  </sheetData>
  <mergeCells count="2">
    <mergeCell ref="A1:H2"/>
    <mergeCell ref="B4:G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Variables_Weighted</vt:lpstr>
      <vt:lpstr>Hospitals</vt:lpstr>
      <vt:lpstr>Crimes</vt:lpstr>
      <vt:lpstr>Deaths</vt:lpstr>
      <vt:lpstr>School Districts</vt:lpstr>
      <vt:lpstr>Median Household Income</vt:lpstr>
      <vt:lpstr>Weather And Climate</vt:lpstr>
      <vt:lpstr>Unemployment</vt:lpstr>
      <vt:lpstr>Parks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Pike, Jeff</dc:creator>
  <cp:lastModifiedBy>Pike, Jeff</cp:lastModifiedBy>
  <cp:lastPrinted>2024-04-26T01:45:55Z</cp:lastPrinted>
  <dcterms:created xsi:type="dcterms:W3CDTF">2024-03-14T21:54:11Z</dcterms:created>
  <dcterms:modified xsi:type="dcterms:W3CDTF">2024-04-26T02:02:30Z</dcterms:modified>
</cp:coreProperties>
</file>