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kem\Desktop\Classwork\"/>
    </mc:Choice>
  </mc:AlternateContent>
  <xr:revisionPtr revIDLastSave="0" documentId="8_{563D76DD-3646-4173-96C0-DACFBFD4158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Louise Box Plots" sheetId="15" r:id="rId9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6" i="9"/>
  <c r="C7" i="9" s="1"/>
  <c r="C5" i="9"/>
  <c r="B7" i="9"/>
  <c r="B6" i="9"/>
  <c r="B5" i="9"/>
  <c r="C11" i="9"/>
  <c r="B11" i="9"/>
  <c r="C4" i="9"/>
  <c r="B4" i="9"/>
  <c r="C10" i="9"/>
  <c r="C9" i="9"/>
  <c r="B10" i="9"/>
  <c r="B9" i="9"/>
  <c r="B2" i="9"/>
  <c r="C3" i="9"/>
  <c r="B3" i="9"/>
  <c r="C2" i="9"/>
  <c r="F2" i="6"/>
  <c r="F3" i="6"/>
  <c r="F4" i="6"/>
  <c r="F5" i="6"/>
  <c r="F6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6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6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6" s="1"/>
  <c r="P1888" i="1"/>
  <c r="E3" i="6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6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<sst xmlns="http://schemas.openxmlformats.org/spreadsheetml/2006/main" count="38386" uniqueCount="8400">
  <si>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</si>
  <si>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</si>
  <si>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</si>
  <si>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</si>
  <si>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</si>
  <si>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</si>
  <si>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</si>
  <si>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</si>
  <si>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</si>
  <si>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</si>
  <si>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</si>
  <si>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</si>
  <si>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</si>
  <si>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</si>
  <si>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</si>
  <si>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</si>
  <si>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</si>
  <si>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</si>
  <si>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</si>
  <si>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</si>
  <si>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</si>
  <si>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</si>
  <si>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</si>
  <si>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</si>
  <si>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</si>
  <si>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</si>
  <si>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</si>
  <si>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</si>
  <si>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</si>
  <si>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</si>
  <si>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</si>
  <si>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</si>
  <si>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</si>
  <si>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</si>
  <si>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</si>
  <si>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</si>
  <si>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</si>
  <si>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</si>
  <si>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</si>
  <si>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</si>
  <si>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</si>
  <si>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</si>
  <si>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</si>
  <si>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</si>
  <si>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</si>
  <si>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</si>
  <si>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</si>
  <si>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</si>
  <si>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</si>
  <si>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</si>
  <si>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</si>
  <si>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</si>
  <si>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</si>
  <si>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</si>
  <si>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</si>
  <si>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</si>
  <si>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</si>
  <si>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</si>
  <si>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</si>
  <si>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</si>
  <si>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</si>
  <si>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</si>
  <si>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</si>
  <si>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</si>
  <si>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</si>
  <si>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</si>
  <si>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</si>
  <si>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</si>
  <si>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</si>
  <si>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</si>
  <si>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</si>
  <si>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</si>
  <si>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</si>
  <si>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</si>
  <si>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</si>
  <si>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</si>
  <si>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</si>
  <si>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</si>
  <si>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</si>
  <si>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</si>
  <si>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</si>
  <si>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</si>
  <si>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</si>
  <si>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</si>
  <si>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</si>
  <si>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</si>
  <si>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</si>
  <si>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</si>
  <si>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</si>
  <si>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</si>
  <si>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</si>
  <si>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</si>
  <si>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</si>
  <si>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</si>
  <si>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</si>
  <si>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</si>
  <si>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</si>
  <si>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</si>
  <si>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</si>
  <si>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</si>
  <si>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</si>
  <si>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</si>
  <si>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</si>
  <si>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</si>
  <si>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</si>
  <si>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</si>
  <si>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</si>
  <si>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</si>
  <si>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</si>
  <si>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</si>
  <si>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</si>
  <si>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</si>
  <si>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</si>
  <si>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</si>
  <si>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</si>
  <si>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</si>
  <si>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</si>
  <si>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</si>
  <si>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</si>
  <si>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</si>
  <si>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</si>
  <si>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</si>
  <si>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</si>
  <si>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</si>
  <si>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</si>
  <si>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</si>
  <si>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</si>
  <si>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</si>
  <si>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</si>
  <si>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</si>
  <si>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</si>
  <si>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</si>
  <si>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</si>
  <si>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</si>
  <si>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</si>
  <si>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</si>
  <si>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</si>
  <si>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</si>
  <si>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</si>
  <si>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</si>
  <si>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</si>
  <si>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</si>
  <si>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</si>
  <si>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</si>
  <si>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</si>
  <si>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</si>
  <si>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</si>
  <si>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</si>
  <si>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</si>
  <si>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</si>
  <si>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</si>
  <si>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</si>
  <si>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</si>
  <si>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</si>
  <si>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</si>
  <si>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</si>
  <si>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</si>
  <si>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</si>
  <si>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</si>
  <si>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</si>
  <si>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</si>
  <si>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</si>
  <si>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</si>
  <si>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</si>
  <si>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</si>
  <si>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</si>
  <si>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</si>
  <si>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</si>
  <si>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</si>
  <si>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</si>
  <si>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</si>
  <si>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</si>
  <si>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</si>
  <si>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</si>
  <si>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</si>
  <si>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</si>
  <si>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</si>
  <si>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</si>
  <si>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</si>
  <si>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</si>
  <si>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</si>
  <si>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</si>
  <si>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</si>
  <si>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</si>
  <si>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</si>
  <si>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</si>
  <si>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</si>
  <si>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</si>
  <si>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</si>
  <si>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</si>
  <si>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</si>
  <si>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</si>
  <si>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</si>
  <si>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</si>
  <si>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</si>
  <si>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</si>
  <si>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</si>
  <si>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</si>
  <si>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</si>
  <si>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</si>
  <si>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</si>
  <si>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</si>
  <si>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</si>
  <si>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</si>
  <si>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</si>
  <si>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</si>
  <si>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</si>
  <si>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</si>
  <si>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</si>
  <si>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</si>
  <si>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</si>
  <si>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</si>
  <si>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</si>
  <si>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</si>
  <si>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</si>
  <si>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</si>
  <si>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</si>
  <si>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</si>
  <si>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</si>
  <si>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</si>
  <si>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</si>
  <si>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</si>
  <si>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</si>
  <si>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</si>
  <si>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</si>
  <si>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</si>
  <si>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</si>
  <si>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</si>
  <si>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</si>
  <si>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</si>
  <si>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</si>
  <si>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</si>
  <si>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</si>
  <si>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</si>
  <si>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</si>
  <si>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</si>
  <si>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</si>
  <si>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</si>
  <si>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</si>
  <si>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</si>
  <si>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</si>
  <si>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</si>
  <si>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</si>
  <si>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</si>
  <si>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</si>
  <si>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</si>
  <si>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</si>
  <si>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</si>
  <si>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</si>
  <si>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</si>
  <si>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</si>
  <si>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</si>
  <si>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</si>
  <si>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</si>
  <si>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</si>
  <si>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</si>
  <si>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</si>
  <si>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</si>
  <si>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</si>
  <si>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</si>
  <si>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</si>
  <si>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</si>
  <si>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</si>
  <si>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</si>
  <si>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</si>
  <si>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</si>
  <si>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</si>
  <si>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</si>
  <si>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</si>
  <si>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</si>
  <si>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</si>
  <si>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</si>
  <si>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</si>
  <si>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</si>
  <si>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</si>
  <si>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</si>
  <si>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</si>
  <si>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</si>
  <si>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</si>
  <si>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</si>
  <si>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</si>
  <si>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</si>
  <si>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</si>
  <si>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</si>
  <si>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</si>
  <si>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</si>
  <si>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</si>
  <si>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</si>
  <si>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</si>
  <si>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</si>
  <si>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</si>
  <si>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</si>
  <si>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</si>
  <si>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</si>
  <si>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</si>
  <si>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</si>
  <si>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</si>
  <si>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</si>
  <si>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</si>
  <si>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</si>
  <si>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</si>
  <si>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</si>
  <si>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</si>
  <si>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</si>
  <si>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</si>
  <si>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</si>
  <si>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</si>
  <si>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</si>
  <si>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</si>
  <si>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</si>
  <si>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</si>
  <si>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</si>
  <si>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</si>
  <si>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</si>
  <si>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</si>
  <si>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</si>
  <si>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</si>
  <si>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</si>
  <si>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</si>
  <si>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</si>
  <si>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</si>
  <si>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</si>
  <si>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</si>
  <si>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</si>
  <si>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</si>
  <si>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</si>
  <si>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</si>
  <si>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</si>
  <si>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</si>
  <si>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</si>
  <si>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</si>
  <si>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</si>
  <si>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</si>
  <si>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</si>
  <si>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</si>
  <si>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</si>
  <si>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</si>
  <si>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</si>
  <si>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</si>
  <si>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</si>
  <si>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</si>
  <si>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</si>
  <si>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</si>
  <si>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</si>
  <si>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</si>
  <si>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</si>
  <si>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</si>
  <si>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</si>
  <si>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</si>
  <si>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</si>
  <si>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</si>
  <si>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</si>
  <si>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</si>
  <si>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</si>
  <si>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</si>
  <si>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</si>
  <si>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</si>
  <si>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</si>
  <si>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</si>
  <si>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</si>
  <si>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</si>
  <si>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</si>
  <si>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</si>
  <si>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</si>
  <si>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</si>
  <si>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</si>
  <si>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</si>
  <si>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</si>
  <si>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</si>
  <si>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</si>
  <si>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</si>
  <si>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</si>
  <si>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</si>
  <si>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</si>
  <si>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</si>
  <si>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</si>
  <si>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</si>
  <si>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</si>
  <si>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</si>
  <si>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</si>
  <si>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</si>
  <si>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</si>
  <si>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</si>
  <si>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</si>
  <si>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</si>
  <si>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</si>
  <si>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</si>
  <si>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</si>
  <si>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</si>
  <si>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</si>
  <si>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</si>
  <si>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</si>
  <si>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</si>
  <si>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</si>
  <si>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</si>
  <si>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</si>
  <si>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</si>
  <si>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</si>
  <si>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</si>
  <si>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</si>
  <si>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</si>
  <si>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</si>
  <si>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</si>
  <si>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</si>
  <si>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</si>
  <si>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</si>
  <si>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</si>
  <si>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</si>
  <si>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</si>
  <si>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</si>
  <si>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</si>
  <si>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</si>
  <si>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</si>
  <si>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</si>
  <si>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</si>
  <si>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</si>
  <si>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</si>
  <si>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</si>
  <si>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</si>
  <si>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</si>
  <si>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</si>
  <si>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</si>
  <si>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</si>
  <si>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</si>
  <si>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</si>
  <si>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</si>
  <si>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</si>
  <si>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</si>
  <si>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</si>
  <si>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</si>
  <si>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</si>
  <si>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</si>
  <si>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</si>
  <si>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</si>
  <si>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</si>
  <si>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</si>
  <si>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</si>
  <si>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</si>
  <si>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</si>
  <si>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</si>
  <si>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</si>
  <si>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</si>
  <si>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</si>
  <si>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</si>
  <si>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</si>
  <si>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</si>
  <si>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</si>
  <si>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</si>
  <si>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</si>
  <si>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</si>
  <si>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</si>
  <si>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</si>
  <si>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</si>
  <si>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</si>
  <si>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</si>
  <si>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</si>
  <si>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</si>
  <si>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</si>
  <si>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</si>
  <si>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</si>
  <si>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</si>
  <si>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</si>
  <si>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</si>
  <si>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</si>
  <si>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</si>
  <si>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</si>
  <si>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</si>
  <si>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</si>
  <si>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</si>
  <si>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</si>
  <si>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</si>
  <si>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</si>
  <si>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</si>
  <si>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</si>
  <si>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</si>
  <si>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</si>
  <si>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</si>
  <si>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</si>
  <si>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</si>
  <si>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</si>
  <si>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</si>
  <si>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</si>
  <si>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</si>
  <si>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</si>
  <si>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</si>
  <si>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</si>
  <si>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</si>
  <si>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</si>
  <si>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</si>
  <si>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</si>
  <si>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</si>
  <si>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</si>
  <si>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</si>
  <si>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</si>
  <si>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</si>
  <si>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</si>
  <si>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</si>
  <si>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</si>
  <si>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</si>
  <si>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</si>
  <si>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</si>
  <si>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</si>
  <si>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</si>
  <si>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</si>
  <si>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</si>
  <si>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</si>
  <si>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</si>
  <si>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</si>
  <si>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</si>
  <si>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</si>
  <si>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</si>
  <si>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</si>
  <si>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</si>
  <si>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</si>
  <si>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</si>
  <si>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</si>
  <si>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</si>
  <si>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</si>
  <si>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</si>
  <si>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</si>
  <si>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</si>
  <si>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</si>
  <si>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</si>
  <si>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</si>
  <si>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</si>
  <si>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</si>
  <si>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</si>
  <si>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</si>
  <si>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</si>
  <si>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</si>
  <si>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</si>
  <si>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</si>
  <si>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</si>
  <si>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</si>
  <si>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</si>
  <si>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</si>
  <si>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</si>
  <si>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</si>
  <si>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</si>
  <si>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</si>
  <si>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</si>
  <si>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</si>
  <si>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</si>
  <si>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</si>
  <si>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</si>
  <si>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</si>
  <si>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</si>
  <si>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</si>
  <si>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</si>
  <si>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</si>
  <si>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</si>
  <si>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</si>
  <si>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</si>
  <si>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</si>
  <si>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</si>
  <si>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</si>
  <si>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</si>
  <si>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</si>
  <si>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</si>
  <si>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</si>
  <si>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</si>
  <si>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</si>
  <si>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</si>
  <si>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</si>
  <si>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</si>
  <si>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</si>
  <si>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</si>
  <si>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</si>
  <si>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</si>
  <si>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</si>
  <si>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</si>
  <si>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</si>
  <si>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</si>
  <si>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</si>
  <si>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</si>
  <si>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</si>
  <si>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</si>
  <si>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</si>
  <si>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</si>
  <si>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</si>
  <si>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</si>
  <si>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</si>
  <si>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</si>
  <si>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</si>
  <si>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</si>
  <si>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</si>
  <si>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</si>
  <si>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</si>
  <si>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</si>
  <si>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</si>
  <si>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</si>
  <si>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</si>
  <si>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</si>
  <si>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</si>
  <si>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</si>
  <si>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</si>
  <si>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</si>
  <si>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</si>
  <si>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</si>
  <si>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</si>
  <si>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</si>
  <si>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</si>
  <si>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</si>
  <si>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</si>
  <si>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</si>
  <si>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</si>
  <si>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</si>
  <si>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</si>
  <si>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</si>
  <si>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</si>
  <si>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</si>
  <si>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</si>
  <si>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</si>
  <si>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</si>
  <si>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</si>
  <si>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</si>
  <si>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</si>
  <si>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</si>
  <si>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</si>
  <si>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</si>
  <si>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</si>
  <si>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</si>
  <si>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</si>
  <si>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</si>
  <si>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</si>
  <si>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</si>
  <si>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</si>
  <si>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</si>
  <si>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</si>
  <si>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</si>
  <si>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</si>
  <si>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</si>
  <si>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</si>
  <si>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</si>
  <si>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</si>
  <si>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</si>
  <si>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</si>
  <si>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</si>
  <si>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</si>
  <si>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</si>
  <si>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</si>
  <si>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</si>
  <si>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</si>
  <si>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</si>
  <si>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</si>
  <si>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</si>
  <si>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</si>
  <si>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</si>
  <si>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</si>
  <si>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</si>
  <si>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</si>
  <si>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</si>
  <si>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</si>
  <si>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</si>
  <si>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</si>
  <si>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</si>
  <si>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</si>
  <si>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</si>
  <si>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</si>
  <si>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</si>
  <si>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</si>
  <si>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</si>
  <si>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</si>
  <si>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</si>
  <si>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</si>
  <si>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</si>
  <si>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</si>
  <si>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</si>
  <si>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</si>
  <si>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</si>
  <si>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</si>
  <si>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</si>
  <si>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</si>
  <si>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</si>
  <si>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</si>
  <si>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</si>
  <si>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</si>
  <si>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</si>
  <si>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</si>
  <si>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</si>
  <si>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</si>
  <si>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</si>
  <si>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</si>
  <si>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</si>
  <si>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</si>
  <si>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</si>
  <si>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</si>
  <si>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</si>
  <si>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</si>
  <si>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</si>
  <si>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</si>
  <si>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</si>
  <si>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</si>
  <si>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</si>
  <si>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</si>
  <si>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</si>
  <si>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</si>
  <si>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</si>
  <si>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</si>
  <si>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</si>
  <si>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</si>
  <si>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</si>
  <si>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</si>
  <si>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</si>
  <si>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</si>
  <si>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</si>
  <si>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</si>
  <si>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</si>
  <si>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</si>
  <si>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</si>
  <si>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</si>
  <si>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</si>
  <si>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</si>
  <si>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</si>
  <si>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</si>
  <si>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</si>
  <si>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</si>
  <si>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</si>
  <si>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</si>
  <si>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</si>
  <si>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</si>
  <si>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</si>
  <si>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</si>
  <si>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</si>
  <si>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</si>
  <si>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</si>
  <si>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</si>
  <si>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</si>
  <si>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</si>
  <si>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</si>
  <si>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</si>
  <si>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</si>
  <si>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</si>
  <si>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</si>
  <si>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</si>
  <si>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</si>
  <si>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</si>
  <si>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</si>
  <si>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</si>
  <si>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</si>
  <si>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</si>
  <si>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</si>
  <si>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</si>
  <si>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</si>
  <si>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</si>
  <si>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</si>
  <si>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</si>
  <si>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</si>
  <si>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</si>
  <si>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</si>
  <si>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</si>
  <si>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</si>
  <si>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</si>
  <si>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</si>
  <si>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</si>
  <si>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</si>
  <si>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</si>
  <si>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</si>
  <si>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</si>
  <si>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</si>
  <si>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</si>
  <si>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</si>
  <si>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</si>
  <si>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</si>
  <si>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</si>
  <si>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</si>
  <si>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</si>
  <si>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</si>
  <si>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</si>
  <si>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</si>
  <si>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</si>
  <si>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</si>
  <si>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</si>
  <si>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</si>
  <si>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</si>
  <si>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</si>
  <si>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</si>
  <si>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</si>
  <si>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</si>
  <si>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</si>
  <si>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</si>
  <si>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</si>
  <si>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</si>
  <si>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</si>
  <si>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</si>
  <si>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</si>
  <si>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</si>
  <si>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</si>
  <si>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</si>
  <si>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</si>
  <si>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</si>
  <si>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</si>
  <si>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</si>
  <si>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</si>
  <si>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</si>
  <si>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</si>
  <si>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</si>
  <si>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</si>
  <si>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</si>
  <si>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</si>
  <si>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</si>
  <si>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</si>
  <si>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</si>
  <si>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</si>
  <si>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</si>
  <si>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</si>
  <si>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</si>
  <si>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</si>
  <si>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</si>
  <si>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</si>
  <si>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</si>
  <si>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</si>
  <si>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</si>
  <si>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</si>
  <si>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</si>
  <si>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</si>
  <si>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</si>
  <si>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</si>
  <si>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</si>
  <si>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</si>
  <si>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</si>
  <si>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</si>
  <si>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</si>
  <si>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</si>
  <si>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</si>
  <si>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</si>
  <si>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</si>
  <si>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</si>
  <si>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</si>
  <si>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</si>
  <si>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</si>
  <si>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</si>
  <si>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</si>
  <si>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</si>
  <si>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</si>
  <si>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</si>
  <si>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</si>
  <si>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</si>
  <si>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</si>
  <si>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</si>
  <si>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</si>
  <si>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</si>
  <si>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</si>
  <si>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</si>
  <si>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</si>
  <si>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</si>
  <si>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</si>
  <si>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</si>
  <si>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</si>
  <si>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</si>
  <si>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</si>
  <si>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</si>
  <si>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</si>
  <si>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</si>
  <si>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</si>
  <si>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</si>
  <si>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</si>
  <si>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</si>
  <si>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</si>
  <si>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</si>
  <si>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</si>
  <si>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</si>
  <si>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</si>
  <si>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</si>
  <si>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</si>
  <si>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</si>
  <si>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</si>
  <si>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</si>
  <si>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</si>
  <si>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</si>
  <si>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</si>
  <si>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</si>
  <si>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</si>
  <si>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</si>
  <si>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</si>
  <si>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</si>
  <si>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</si>
  <si>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</si>
  <si>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</si>
  <si>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</si>
  <si>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</si>
  <si>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</si>
  <si>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</si>
  <si>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</si>
  <si>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</si>
  <si>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</si>
  <si>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</si>
  <si>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</si>
  <si>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</si>
  <si>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</si>
  <si>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</si>
  <si>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</si>
  <si>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</si>
  <si>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</si>
  <si>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</si>
  <si>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</si>
  <si>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</si>
  <si>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</si>
  <si>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</si>
  <si>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</si>
  <si>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</si>
  <si>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</si>
  <si>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</si>
  <si>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</si>
  <si>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</si>
  <si>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</si>
  <si>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</si>
  <si>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</si>
  <si>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</si>
  <si>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</si>
  <si>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</si>
  <si>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</si>
  <si>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</si>
  <si>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</si>
  <si>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</si>
  <si>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</si>
  <si>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</si>
  <si>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</si>
  <si>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</si>
  <si>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</si>
  <si>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</si>
  <si>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</si>
  <si>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</si>
  <si>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</si>
  <si>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</si>
  <si>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</si>
  <si>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</si>
  <si>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</si>
  <si>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</si>
  <si>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</si>
  <si>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</si>
  <si>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</si>
  <si>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</si>
  <si>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</si>
  <si>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</si>
  <si>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</si>
  <si>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</si>
  <si>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</si>
  <si>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</si>
  <si>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</si>
  <si>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</si>
  <si>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</si>
  <si>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</si>
  <si>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</si>
  <si>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</si>
  <si>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</si>
  <si>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</si>
  <si>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</si>
  <si>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</si>
  <si>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</si>
  <si>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</si>
  <si>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</si>
  <si>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</si>
  <si>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</si>
  <si>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</si>
  <si>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</si>
  <si>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</si>
  <si>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</si>
  <si>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</si>
  <si>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</si>
  <si>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</si>
  <si>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</si>
  <si>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</si>
  <si>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</si>
  <si>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</si>
  <si>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</si>
  <si>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</si>
  <si>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</si>
  <si>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</si>
  <si>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</si>
  <si>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</si>
  <si>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</si>
  <si>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</si>
  <si>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</si>
  <si>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</si>
  <si>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</si>
  <si>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</si>
  <si>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</si>
  <si>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</si>
  <si>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</si>
  <si>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</si>
  <si>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</si>
  <si>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</si>
  <si>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</si>
  <si>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</si>
  <si>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</si>
  <si>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</si>
  <si>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</si>
  <si>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</si>
  <si>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</si>
  <si>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</si>
  <si>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</si>
  <si>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</si>
  <si>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</si>
  <si>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</si>
  <si>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</si>
  <si>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</si>
  <si>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</si>
  <si>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</si>
  <si>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</si>
  <si>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</si>
  <si>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</si>
  <si>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</si>
  <si>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</si>
  <si>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</si>
  <si>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</si>
  <si>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</si>
  <si>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</si>
  <si>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</si>
  <si>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</si>
  <si>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</si>
  <si>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</si>
  <si>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</si>
  <si>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</si>
  <si>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</si>
  <si>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</si>
  <si>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</si>
  <si>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</si>
  <si>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</si>
  <si>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</si>
  <si>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</si>
  <si>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</si>
  <si>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</si>
  <si>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</si>
  <si>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</si>
  <si>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</si>
  <si>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</si>
  <si>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</si>
  <si>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</si>
  <si>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</si>
  <si>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</si>
  <si>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</si>
  <si>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</si>
  <si>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</si>
  <si>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</si>
  <si>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</si>
  <si>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</si>
  <si>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</si>
  <si>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</si>
  <si>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</si>
  <si>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</si>
  <si>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</si>
  <si>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</si>
  <si>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</si>
  <si>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</si>
  <si>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</si>
  <si>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</si>
  <si>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</si>
  <si>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</si>
  <si>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</si>
  <si>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</si>
  <si>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</si>
  <si>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</si>
  <si>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</si>
  <si>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</si>
  <si>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</si>
  <si>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</si>
  <si>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</si>
  <si>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</si>
  <si>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</si>
  <si>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</si>
  <si>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</si>
  <si>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</si>
  <si>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</si>
  <si>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</si>
  <si>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</si>
  <si>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</si>
  <si>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</si>
  <si>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</si>
  <si>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</si>
  <si>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</si>
  <si>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</si>
  <si>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</si>
  <si>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</si>
  <si>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</si>
  <si>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</si>
  <si>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</si>
  <si>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</si>
  <si>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</si>
  <si>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</si>
  <si>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</si>
  <si>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</si>
  <si>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</si>
  <si>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</si>
  <si>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</si>
  <si>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</si>
  <si>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</si>
  <si>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</si>
  <si>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</si>
  <si>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</si>
  <si>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</si>
  <si>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</si>
  <si>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</si>
  <si>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</si>
  <si>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</si>
  <si>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</si>
  <si>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</si>
  <si>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</si>
  <si>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</si>
  <si>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</si>
  <si>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</si>
  <si>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</si>
  <si>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</si>
  <si>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</si>
  <si>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</si>
  <si>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</si>
  <si>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</si>
  <si>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</si>
  <si>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</si>
  <si>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</si>
  <si>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</si>
  <si>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</si>
  <si>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</si>
  <si>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</si>
  <si>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</si>
  <si>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</si>
  <si>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</si>
  <si>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</si>
  <si>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</si>
  <si>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</si>
  <si>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</si>
  <si>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</si>
  <si>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</si>
  <si>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</si>
  <si>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</si>
  <si>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</si>
  <si>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</si>
  <si>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</si>
  <si>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</si>
  <si>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</si>
  <si>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</si>
  <si>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</si>
  <si>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</si>
  <si>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</si>
  <si>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</si>
  <si>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</si>
  <si>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</si>
  <si>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</si>
  <si>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</si>
  <si>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</si>
  <si>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</si>
  <si>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</si>
  <si>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</si>
  <si>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</si>
  <si>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</si>
  <si>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</si>
  <si>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</si>
  <si>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</si>
  <si>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</si>
  <si>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</si>
  <si>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</si>
  <si>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</si>
  <si>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</si>
  <si>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</si>
  <si>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</si>
  <si>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</si>
  <si>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</si>
  <si>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</si>
  <si>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</si>
  <si>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</si>
  <si>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</si>
  <si>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</si>
  <si>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</si>
  <si>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</si>
  <si>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</si>
  <si>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</si>
  <si>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</si>
  <si>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</si>
  <si>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</si>
  <si>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</si>
  <si>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</si>
  <si>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</si>
  <si>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</si>
  <si>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</si>
  <si>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</si>
  <si>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</si>
  <si>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</si>
  <si>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</si>
  <si>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</si>
  <si>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</si>
  <si>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</si>
  <si>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</si>
  <si>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</si>
  <si>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</si>
  <si>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</si>
  <si>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</si>
  <si>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</si>
  <si>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</si>
  <si>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</si>
  <si>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</si>
  <si>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</si>
  <si>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</si>
  <si>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</si>
  <si>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</si>
  <si>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</si>
  <si>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</si>
  <si>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</si>
  <si>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</si>
  <si>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</si>
  <si>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</si>
  <si>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</si>
  <si>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</si>
  <si>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</si>
  <si>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</si>
  <si>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</si>
  <si>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</si>
  <si>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</si>
  <si>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</si>
  <si>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</si>
  <si>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</si>
  <si>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</si>
  <si>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</si>
  <si>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</si>
  <si>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</si>
  <si>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</si>
  <si>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</si>
  <si>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</si>
  <si>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</si>
  <si>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</si>
  <si>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</si>
  <si>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</si>
  <si>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</si>
  <si>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</si>
  <si>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</si>
  <si>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</si>
  <si>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</si>
  <si>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</si>
  <si>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</si>
  <si>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</si>
  <si>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</si>
  <si>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</si>
  <si>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</si>
  <si>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</si>
  <si>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</si>
  <si>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</si>
  <si>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</si>
  <si>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</si>
  <si>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</si>
  <si>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</si>
  <si>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</si>
  <si>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</si>
  <si>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</si>
  <si>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</si>
  <si>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</si>
  <si>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</si>
  <si>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</si>
  <si>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</si>
  <si>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</si>
  <si>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</si>
  <si>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</si>
  <si>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</si>
  <si>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</si>
  <si>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</si>
  <si>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</si>
  <si>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</si>
  <si>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</si>
  <si>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</si>
  <si>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</si>
  <si>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</si>
  <si>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</si>
  <si>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</si>
  <si>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</si>
  <si>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</si>
  <si>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</si>
  <si>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</si>
  <si>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</si>
  <si>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</si>
  <si>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</si>
  <si>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</si>
  <si>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</si>
  <si>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</si>
  <si>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</si>
  <si>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</si>
  <si>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</si>
  <si>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</si>
  <si>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</si>
  <si>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</si>
  <si>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</si>
  <si>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</si>
  <si>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</si>
  <si>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</si>
  <si>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</si>
  <si>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</si>
  <si>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</si>
  <si>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</si>
  <si>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</si>
  <si>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</si>
  <si>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</si>
  <si>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</si>
  <si>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</si>
  <si>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</si>
  <si>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</si>
  <si>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</si>
  <si>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</si>
  <si>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</si>
  <si>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</si>
  <si>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</si>
  <si>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</si>
  <si>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</si>
  <si>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</si>
  <si>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</si>
  <si>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</si>
  <si>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</si>
  <si>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</si>
  <si>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</si>
  <si>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</si>
  <si>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</si>
  <si>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</si>
  <si>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</si>
  <si>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</si>
  <si>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</si>
  <si>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</si>
  <si>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</si>
  <si>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</si>
  <si>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</si>
  <si>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</si>
  <si>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</si>
  <si>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</si>
  <si>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</si>
  <si>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</si>
  <si>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</si>
  <si>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</si>
  <si>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</si>
  <si>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</si>
  <si>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</si>
  <si>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</si>
  <si>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</si>
  <si>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</si>
  <si>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</si>
  <si>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</si>
  <si>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</si>
  <si>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</si>
  <si>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</si>
  <si>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</si>
  <si>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</si>
  <si>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</si>
  <si>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</si>
  <si>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</si>
  <si>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</si>
  <si>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</si>
  <si>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</si>
  <si>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</si>
  <si>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</si>
  <si>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</si>
  <si>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</si>
  <si>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</si>
  <si>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</si>
  <si>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</si>
  <si>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</si>
  <si>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</si>
  <si>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</si>
  <si>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</si>
  <si>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</si>
  <si>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</si>
  <si>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</si>
  <si>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</si>
  <si>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</si>
  <si>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</si>
  <si>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</si>
  <si>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</si>
  <si>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</si>
  <si>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</si>
  <si>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</si>
  <si>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</si>
  <si>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</si>
  <si>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</si>
  <si>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</si>
  <si>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</si>
  <si>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</si>
  <si>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</si>
  <si>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</si>
  <si>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</si>
  <si>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</si>
  <si>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</si>
  <si>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</si>
  <si>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</si>
  <si>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</si>
  <si>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</si>
  <si>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</si>
  <si>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</si>
  <si>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</si>
  <si>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</si>
  <si>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</si>
  <si>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</si>
  <si>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</si>
  <si>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</si>
  <si>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</si>
  <si>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</si>
  <si>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</si>
  <si>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</si>
  <si>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</si>
  <si>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</si>
  <si>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</si>
  <si>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</si>
  <si>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</si>
  <si>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</si>
  <si>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</si>
  <si>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</si>
  <si>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</si>
  <si>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</si>
  <si>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</si>
  <si>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</si>
  <si>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</si>
  <si>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</si>
  <si>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</si>
  <si>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</si>
  <si>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</si>
  <si>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</si>
  <si>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</si>
  <si>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</si>
  <si>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</si>
  <si>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</si>
  <si>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</si>
  <si>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</si>
  <si>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</si>
  <si>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</si>
  <si>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</si>
  <si>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</si>
  <si>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</si>
  <si>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</si>
  <si>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</si>
  <si>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</si>
  <si>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</si>
  <si>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</si>
  <si>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</si>
  <si>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</si>
  <si>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</si>
  <si>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</si>
  <si>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</si>
  <si>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</si>
  <si>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</si>
  <si>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</si>
  <si>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</si>
  <si>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</si>
  <si>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</si>
  <si>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</si>
  <si>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</si>
  <si>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</si>
  <si>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</si>
  <si>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</si>
  <si>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</si>
  <si>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</si>
  <si>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</si>
  <si>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</si>
  <si>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</si>
  <si>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</si>
  <si>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</si>
  <si>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</si>
  <si>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</si>
  <si>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</si>
  <si>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</si>
  <si>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</si>
  <si>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</si>
  <si>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</si>
  <si>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</si>
  <si>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</si>
  <si>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</si>
  <si>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</si>
  <si>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</si>
  <si>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</si>
  <si>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</si>
  <si>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</si>
  <si>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</si>
  <si>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</si>
  <si>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</si>
  <si>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</si>
  <si>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</si>
  <si>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</si>
  <si>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</si>
  <si>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</si>
  <si>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</si>
  <si>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</si>
  <si>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</si>
  <si>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</si>
  <si>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</si>
  <si>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</si>
  <si>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</si>
  <si>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</si>
  <si>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</si>
  <si>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</si>
  <si>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</si>
  <si>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</si>
  <si>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</si>
  <si>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</si>
  <si>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</si>
  <si>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</si>
  <si>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</si>
  <si>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</si>
  <si>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</si>
  <si>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</si>
  <si>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</si>
  <si>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</si>
  <si>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</si>
  <si>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</si>
  <si>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</si>
  <si>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</si>
  <si>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</si>
  <si>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</si>
  <si>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</si>
  <si>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</si>
  <si>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</si>
  <si>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</si>
  <si>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</si>
  <si>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</si>
  <si>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</si>
  <si>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</si>
  <si>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</si>
  <si>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</si>
  <si>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</si>
  <si>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</si>
  <si>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</si>
  <si>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</si>
  <si>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</si>
  <si>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</si>
  <si>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</si>
  <si>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</si>
  <si>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</si>
  <si>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</si>
  <si>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</si>
  <si>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</si>
  <si>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</si>
  <si>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</si>
  <si>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</si>
  <si>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</si>
  <si>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</si>
  <si>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</si>
  <si>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</si>
  <si>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</si>
  <si>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</si>
  <si>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</si>
  <si>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</si>
  <si>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</si>
  <si>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</si>
  <si>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</si>
  <si>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</si>
  <si>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</si>
  <si>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</si>
  <si>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</si>
  <si>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</si>
  <si>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</si>
  <si>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</si>
  <si>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</si>
  <si>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</si>
  <si>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</si>
  <si>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</si>
  <si>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</si>
  <si>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</si>
  <si>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</si>
  <si>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</si>
  <si>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</si>
  <si>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</si>
  <si>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</si>
  <si>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</si>
  <si>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</si>
  <si>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</si>
  <si>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</si>
  <si>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</si>
  <si>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</si>
  <si>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</si>
  <si>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</si>
  <si>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</si>
  <si>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</si>
  <si>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</si>
  <si>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</si>
  <si>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</si>
  <si>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</si>
  <si>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</si>
  <si>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</si>
  <si>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</si>
  <si>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</si>
  <si>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</si>
  <si>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</si>
  <si>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</si>
  <si>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</si>
  <si>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</si>
  <si>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</si>
  <si>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</si>
  <si>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</si>
  <si>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</si>
  <si>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</si>
  <si>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</si>
  <si>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</si>
  <si>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</si>
  <si>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</si>
  <si>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</si>
  <si>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</si>
  <si>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</si>
  <si>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</si>
  <si>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</si>
  <si>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</si>
  <si>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</si>
  <si>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</si>
  <si>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</si>
  <si>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</si>
  <si>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</si>
  <si>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</si>
  <si>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</si>
  <si>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</si>
  <si>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</si>
  <si>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</si>
  <si>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</si>
  <si>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</si>
  <si>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</si>
  <si>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</si>
  <si>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</si>
  <si>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</si>
  <si>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</si>
  <si>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</si>
  <si>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</si>
  <si>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</si>
  <si>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</si>
  <si>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</si>
  <si>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</si>
  <si>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</si>
  <si>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</si>
  <si>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</si>
  <si>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</si>
  <si>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</si>
  <si>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</si>
  <si>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</si>
  <si>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</si>
  <si>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</si>
  <si>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</si>
  <si>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</si>
  <si>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</si>
  <si>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</si>
  <si>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</si>
  <si>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</si>
  <si>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</si>
  <si>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</si>
  <si>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</si>
  <si>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</si>
  <si>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</si>
  <si>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</si>
  <si>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</si>
  <si>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</si>
  <si>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</si>
  <si>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</si>
  <si>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</si>
  <si>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</si>
  <si>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</si>
  <si>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</si>
  <si>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</si>
  <si>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</si>
  <si>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</si>
  <si>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</si>
  <si>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</si>
  <si>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</si>
  <si>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</si>
  <si>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</si>
  <si>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</si>
  <si>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</si>
  <si>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</si>
  <si>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</si>
  <si>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</si>
  <si>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</si>
  <si>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</si>
  <si>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</si>
  <si>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</si>
  <si>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</si>
  <si>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</si>
  <si>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</si>
  <si>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</si>
  <si>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</si>
  <si>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</si>
  <si>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</si>
  <si>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</si>
  <si>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</si>
  <si>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</si>
  <si>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</si>
  <si>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</si>
  <si>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</si>
  <si>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</si>
  <si>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</si>
  <si>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</si>
  <si>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</si>
  <si>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</si>
  <si>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</si>
  <si>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</si>
  <si>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</si>
  <si>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</si>
  <si>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</si>
  <si>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</si>
  <si>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</si>
  <si>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</si>
  <si>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</si>
  <si>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</si>
  <si>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</si>
  <si>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</si>
  <si>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</si>
  <si>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</si>
  <si>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</si>
  <si>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</si>
  <si>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</si>
  <si>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</si>
  <si>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</si>
  <si>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</si>
  <si>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</si>
  <si>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</si>
  <si>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</si>
  <si>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</si>
  <si>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</si>
  <si>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</si>
  <si>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</si>
  <si>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</si>
  <si>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</si>
  <si>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</si>
  <si>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</si>
  <si>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</si>
  <si>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</si>
  <si>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</si>
  <si>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</si>
  <si>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</si>
  <si>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</si>
  <si>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</si>
  <si>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</si>
  <si>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</si>
  <si>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</si>
  <si>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</si>
  <si>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</si>
  <si>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</si>
  <si>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</si>
  <si>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</si>
  <si>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</si>
  <si>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</si>
  <si>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</si>
  <si>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</si>
  <si>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</si>
  <si>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</si>
  <si>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</si>
  <si>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</si>
  <si>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</si>
  <si>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</si>
  <si>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</si>
  <si>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</si>
  <si>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</si>
  <si>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</si>
  <si>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</si>
  <si>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</si>
  <si>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</si>
  <si>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</si>
  <si>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</si>
  <si>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</si>
  <si>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</si>
  <si>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</si>
  <si>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</si>
  <si>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</si>
  <si>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</si>
  <si>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</si>
  <si>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</si>
  <si>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</si>
  <si>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</si>
  <si>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</si>
  <si>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</si>
  <si>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</si>
  <si>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</si>
  <si>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</si>
  <si>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</si>
  <si>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</si>
  <si>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</si>
  <si>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</si>
  <si>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</si>
  <si>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</si>
  <si>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</si>
  <si>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</si>
  <si>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</si>
  <si>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</si>
  <si>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</si>
  <si>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</si>
  <si>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</si>
  <si>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</si>
  <si>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</si>
  <si>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</si>
  <si>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</si>
  <si>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</si>
  <si>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</si>
  <si>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</si>
  <si>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</si>
  <si>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</si>
  <si>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</si>
  <si>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</si>
  <si>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</si>
  <si>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</si>
  <si>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</si>
  <si>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</si>
  <si>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</si>
  <si>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</si>
  <si>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</si>
  <si>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</si>
  <si>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</si>
  <si>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</si>
  <si>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</si>
  <si>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</si>
  <si>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</si>
  <si>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</si>
  <si>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</si>
  <si>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</si>
  <si>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</si>
  <si>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</si>
  <si>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</si>
  <si>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</si>
  <si>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</si>
  <si>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</si>
  <si>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</si>
  <si>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</si>
  <si>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</si>
  <si>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</si>
  <si>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</si>
  <si>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</si>
  <si>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</si>
  <si>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</si>
  <si>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</si>
  <si>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</si>
  <si>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</si>
  <si>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</si>
  <si>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</si>
  <si>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</si>
  <si>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</si>
  <si>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</si>
  <si>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</si>
  <si>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</si>
  <si>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</si>
  <si>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</si>
  <si>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</si>
  <si>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</si>
  <si>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</si>
  <si>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</si>
  <si>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</si>
  <si>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</si>
  <si>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</si>
  <si>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</si>
  <si>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</si>
  <si>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</si>
  <si>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</si>
  <si>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</si>
  <si>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</si>
  <si>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</si>
  <si>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</si>
  <si>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</si>
  <si>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</si>
  <si>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</si>
  <si>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</si>
  <si>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</si>
  <si>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</si>
  <si>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</si>
  <si>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</si>
  <si>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</si>
  <si>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</si>
  <si>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</si>
  <si>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</si>
  <si>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</si>
  <si>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</si>
  <si>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</si>
  <si>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</si>
  <si>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</si>
  <si>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</si>
  <si>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</si>
  <si>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</si>
  <si>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</si>
  <si>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</si>
  <si>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</si>
  <si>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</si>
  <si>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</si>
  <si>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</si>
  <si>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</si>
  <si>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</si>
  <si>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</si>
  <si>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</si>
  <si>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</si>
  <si>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</si>
  <si>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</si>
  <si>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</si>
  <si>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</si>
  <si>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</si>
  <si>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</si>
  <si>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</si>
  <si>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</si>
  <si>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</si>
  <si>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</si>
  <si>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</si>
  <si>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</si>
  <si>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</si>
  <si>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</si>
  <si>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</si>
  <si>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</si>
  <si>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</si>
  <si>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</si>
  <si>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</si>
  <si>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</si>
  <si>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</si>
  <si>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</si>
  <si>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</si>
  <si>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</si>
  <si>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</si>
  <si>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</si>
  <si>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</si>
  <si>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</si>
  <si>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</si>
  <si>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</si>
  <si>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</si>
  <si>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</si>
  <si>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</si>
  <si>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</si>
  <si>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</si>
  <si>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</si>
  <si>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</si>
  <si>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</si>
  <si>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</si>
  <si>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</si>
  <si>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</si>
  <si>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</si>
  <si>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</si>
  <si>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</si>
  <si>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</si>
  <si>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</si>
  <si>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</si>
  <si>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</si>
  <si>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</si>
  <si>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</si>
  <si>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</si>
  <si>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</si>
  <si>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</si>
  <si>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</si>
  <si>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</si>
  <si>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</si>
  <si>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</si>
  <si>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</si>
  <si>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</si>
  <si>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</si>
  <si>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</si>
  <si>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</si>
  <si>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</si>
  <si>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</si>
  <si>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</si>
  <si>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</si>
  <si>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</si>
  <si>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</si>
  <si>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</si>
  <si>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</si>
  <si>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</si>
  <si>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</si>
  <si>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</si>
  <si>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</si>
  <si>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</si>
  <si>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</si>
  <si>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</si>
  <si>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</si>
  <si>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</si>
  <si>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</si>
  <si>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</si>
  <si>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</si>
  <si>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</si>
  <si>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</si>
  <si>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</si>
  <si>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</si>
  <si>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</si>
  <si>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</si>
  <si>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</si>
  <si>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</si>
  <si>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</si>
  <si>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</si>
  <si>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</si>
  <si>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</si>
  <si>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</si>
  <si>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</si>
  <si>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</si>
  <si>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</si>
  <si>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</si>
  <si>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</si>
  <si>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</si>
  <si>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</si>
  <si>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</si>
  <si>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</si>
  <si>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</si>
  <si>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</si>
  <si>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</si>
  <si>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</si>
  <si>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</si>
  <si>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</si>
  <si>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</si>
  <si>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</si>
  <si>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</si>
  <si>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</si>
  <si>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</si>
  <si>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</si>
  <si>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</si>
  <si>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</si>
  <si>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</si>
  <si>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</si>
  <si>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</si>
  <si>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</si>
  <si>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</si>
  <si>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</si>
  <si>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</si>
  <si>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</si>
  <si>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</si>
  <si>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</si>
  <si>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</si>
  <si>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</si>
  <si>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</si>
  <si>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</si>
  <si>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</si>
  <si>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</si>
  <si>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</si>
  <si>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</si>
  <si>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</si>
  <si>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</si>
  <si>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</si>
  <si>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</si>
  <si>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</si>
  <si>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</si>
  <si>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</si>
  <si>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</si>
  <si>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</si>
  <si>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</si>
  <si>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</si>
  <si>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</si>
  <si>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</si>
  <si>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</si>
  <si>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</si>
  <si>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</si>
  <si>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</si>
  <si>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</si>
  <si>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</si>
  <si>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</si>
  <si>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</si>
  <si>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</si>
  <si>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</si>
  <si>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</si>
  <si>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</si>
  <si>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</si>
  <si>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</si>
  <si>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</si>
  <si>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</si>
  <si>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</si>
  <si>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</si>
  <si>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</si>
  <si>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</si>
  <si>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</si>
  <si>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</si>
  <si>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</si>
  <si>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</si>
  <si>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</si>
  <si>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</si>
  <si>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</si>
  <si>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</si>
  <si>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</si>
  <si>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</si>
  <si>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</si>
  <si>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</si>
  <si>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</si>
  <si>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</si>
  <si>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</si>
  <si>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</si>
  <si>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</si>
  <si>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</si>
  <si>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</si>
  <si>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</si>
  <si>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</si>
  <si>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</si>
  <si>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</si>
  <si>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</si>
  <si>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</si>
  <si>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</si>
  <si>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</si>
  <si>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</si>
  <si>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</si>
  <si>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</si>
  <si>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</si>
  <si>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</si>
  <si>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</si>
  <si>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</si>
  <si>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</si>
  <si>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</si>
  <si>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</si>
  <si>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</si>
  <si>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</si>
  <si>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</si>
  <si>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</si>
  <si>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</si>
  <si>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</si>
  <si>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</si>
  <si>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</si>
  <si>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</si>
  <si>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</si>
  <si>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</si>
  <si>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</si>
  <si>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</si>
  <si>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</si>
  <si>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</si>
  <si>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</si>
  <si>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</si>
  <si>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</si>
  <si>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</si>
  <si>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</si>
  <si>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</si>
  <si>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</si>
  <si>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</si>
  <si>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</si>
  <si>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</si>
  <si>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</si>
  <si>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</si>
  <si>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</si>
  <si>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</si>
  <si>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</si>
  <si>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</si>
  <si>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</si>
  <si>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</si>
  <si>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</si>
  <si>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</si>
  <si>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</si>
  <si>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</si>
  <si>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</si>
  <si>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</si>
  <si>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</si>
  <si>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</si>
  <si>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</si>
  <si>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</si>
  <si>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</si>
  <si>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</si>
  <si>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</si>
  <si>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</si>
  <si>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</si>
  <si>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</si>
  <si>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</si>
  <si>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</si>
  <si>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</si>
  <si>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</si>
  <si>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</si>
  <si>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</si>
  <si>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</si>
  <si>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</si>
  <si>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</si>
  <si>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</si>
  <si>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</si>
  <si>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</si>
  <si>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</si>
  <si>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</si>
  <si>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</si>
  <si>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</si>
  <si>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</si>
  <si>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</si>
  <si>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</si>
  <si>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</si>
  <si>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</si>
  <si>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</si>
  <si>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</si>
  <si>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</si>
  <si>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</si>
  <si>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</si>
  <si>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</si>
  <si>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</si>
  <si>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</si>
  <si>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</si>
  <si>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</si>
  <si>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</si>
  <si>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</si>
  <si>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</si>
  <si>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</si>
  <si>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</si>
  <si>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</si>
  <si>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</si>
  <si>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</si>
  <si>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</si>
  <si>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</si>
  <si>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</si>
  <si>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</si>
  <si>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</si>
  <si>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</si>
  <si>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</si>
  <si>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</si>
  <si>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</si>
  <si>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</si>
  <si>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</si>
  <si>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</si>
  <si>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</si>
  <si>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</si>
  <si>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</si>
  <si>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</si>
  <si>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</si>
  <si>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</si>
  <si>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</si>
  <si>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</si>
  <si>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</si>
  <si>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</si>
  <si>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</si>
  <si>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</si>
  <si>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</si>
  <si>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</si>
  <si>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</si>
  <si>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</si>
  <si>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</si>
  <si>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</si>
  <si>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</si>
  <si>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</si>
  <si>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</si>
  <si>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</si>
  <si>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</si>
  <si>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</si>
  <si>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</si>
  <si>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</si>
  <si>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</si>
  <si>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</si>
  <si>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</si>
  <si>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</si>
  <si>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</si>
  <si>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</si>
  <si>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</si>
  <si>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</si>
  <si>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</si>
  <si>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</si>
  <si>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</si>
  <si>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</si>
  <si>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</si>
  <si>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</si>
  <si>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</si>
  <si>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</si>
  <si>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</si>
  <si>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</si>
  <si>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</si>
  <si>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</si>
  <si>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</si>
  <si>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</si>
  <si>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</si>
  <si>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</si>
  <si>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</si>
  <si>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</si>
  <si>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</si>
  <si>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</si>
  <si>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</si>
  <si>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</si>
  <si>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</si>
  <si>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</si>
  <si>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</si>
  <si>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</si>
  <si>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</si>
  <si>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</si>
  <si>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</si>
  <si>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</si>
  <si>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</si>
  <si>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</si>
  <si>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</si>
  <si>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</si>
  <si>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</si>
  <si>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</si>
  <si>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</si>
  <si>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</si>
  <si>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</si>
  <si>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</si>
  <si>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</si>
  <si>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</si>
  <si>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</si>
  <si>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</si>
  <si>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</si>
  <si>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</si>
  <si>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</si>
  <si>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</si>
  <si>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</si>
  <si>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</si>
  <si>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</si>
  <si>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</si>
  <si>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</si>
  <si>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</si>
  <si>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</si>
  <si>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</si>
  <si>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</si>
  <si>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</si>
  <si>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</si>
  <si>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</si>
  <si>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</si>
  <si>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</si>
  <si>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</si>
  <si>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</si>
  <si>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</si>
  <si>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</si>
  <si>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</si>
  <si>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</si>
  <si>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</si>
  <si>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</si>
  <si>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</si>
  <si>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</si>
  <si>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</si>
  <si>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</si>
  <si>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</si>
  <si>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</si>
  <si>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</si>
  <si>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</si>
  <si>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</si>
  <si>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</si>
  <si>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</si>
  <si>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</si>
  <si>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</si>
  <si>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</si>
  <si>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</si>
  <si>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</si>
  <si>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</si>
  <si>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</si>
  <si>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</si>
  <si>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</si>
  <si>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</si>
  <si>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</si>
  <si>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</si>
  <si>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</si>
  <si>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</si>
  <si>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</si>
  <si>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</si>
  <si>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</si>
  <si>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</si>
  <si>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</si>
  <si>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</si>
  <si>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</si>
  <si>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</si>
  <si>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</si>
  <si>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</si>
  <si>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</si>
  <si>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</si>
  <si>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</si>
  <si>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</si>
  <si>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</si>
  <si>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</si>
  <si>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</si>
  <si>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</si>
  <si>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</si>
  <si>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</si>
  <si>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</si>
  <si>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</si>
  <si>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</si>
  <si>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</si>
  <si>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</si>
  <si>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</si>
  <si>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</si>
  <si>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</si>
  <si>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</si>
  <si>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</si>
  <si>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</si>
  <si>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</si>
  <si>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</si>
  <si>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</si>
  <si>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</si>
  <si>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</si>
  <si>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</si>
  <si>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</si>
  <si>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</si>
  <si>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</si>
  <si>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</si>
  <si>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</si>
  <si>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</si>
  <si>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</si>
  <si>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</si>
  <si>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</si>
  <si>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</si>
  <si>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</si>
  <si>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</si>
  <si>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</si>
  <si>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</si>
  <si>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</si>
  <si>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</si>
  <si>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</si>
  <si>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</si>
  <si>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</si>
  <si>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</si>
  <si>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</si>
  <si>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</si>
  <si>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</si>
  <si>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</si>
  <si>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</si>
  <si>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</si>
  <si>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</si>
  <si>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</si>
  <si>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</si>
  <si>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</si>
  <si>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</si>
  <si>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</si>
  <si>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</si>
  <si>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</si>
  <si>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</si>
  <si>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</si>
  <si>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</si>
  <si>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</si>
  <si>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</si>
  <si>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</si>
  <si>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</si>
  <si>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</si>
  <si>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</si>
  <si>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</si>
  <si>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</si>
  <si>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</si>
  <si>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</si>
  <si>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</si>
  <si>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</si>
  <si>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</si>
  <si>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</si>
  <si>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</si>
  <si>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</si>
  <si>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</si>
  <si>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</si>
  <si>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</si>
  <si>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</si>
  <si>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</si>
  <si>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</si>
  <si>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</si>
  <si>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</si>
  <si>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</si>
  <si>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</si>
  <si>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</si>
  <si>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</si>
  <si>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</si>
  <si>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</si>
  <si>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</si>
  <si>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</si>
  <si>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</si>
  <si>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</si>
  <si>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</si>
  <si>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</si>
  <si>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</si>
  <si>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</si>
  <si>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</si>
  <si>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</si>
  <si>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</si>
  <si>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</si>
  <si>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</si>
  <si>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</si>
  <si>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</si>
  <si>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</si>
  <si>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</si>
  <si>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</si>
  <si>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</si>
  <si>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</si>
  <si>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</si>
  <si>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</si>
  <si>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</si>
  <si>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</si>
  <si>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</si>
  <si>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</si>
  <si>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</si>
  <si>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</si>
  <si>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</si>
  <si>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</si>
  <si>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</si>
  <si>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</si>
  <si>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</si>
  <si>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</si>
  <si>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</si>
  <si>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</si>
  <si>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</si>
  <si>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</si>
  <si>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</si>
  <si>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</si>
  <si>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</si>
  <si>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</si>
  <si>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</si>
  <si>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</si>
  <si>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</si>
  <si>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</si>
  <si>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</si>
  <si>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</si>
  <si>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</si>
  <si>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</si>
  <si>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</si>
  <si>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</si>
  <si>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</si>
  <si>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</si>
  <si>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</si>
  <si>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</si>
  <si>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</si>
  <si>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</si>
  <si>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</si>
  <si>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</si>
  <si>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</si>
  <si>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</si>
  <si>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</si>
  <si>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</si>
  <si>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</si>
  <si>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</si>
  <si>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</si>
  <si>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</si>
  <si>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</si>
  <si>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</si>
  <si>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</si>
  <si>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</si>
  <si>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</si>
  <si>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</si>
  <si>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</si>
  <si>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</si>
  <si>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</si>
  <si>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</si>
  <si>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</si>
  <si>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</si>
  <si>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</si>
  <si>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</si>
  <si>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</si>
  <si>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</si>
  <si>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</si>
  <si>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</si>
  <si>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</si>
  <si>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</si>
  <si>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</si>
  <si>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</si>
  <si>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</si>
  <si>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</si>
  <si>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</si>
  <si>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</si>
  <si>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</si>
  <si>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</si>
  <si>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</si>
  <si>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</si>
  <si>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</si>
  <si>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</si>
  <si>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</si>
  <si>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</si>
  <si>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</si>
  <si>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</si>
  <si>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</si>
  <si>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</si>
  <si>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</si>
  <si>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</si>
  <si>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</si>
  <si>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</si>
  <si>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</si>
  <si>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</si>
  <si>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</si>
  <si>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</si>
  <si>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</si>
  <si>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</si>
  <si>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</si>
  <si>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</si>
  <si>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</si>
  <si>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</si>
  <si>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</si>
  <si>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</si>
  <si>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</si>
  <si>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</si>
  <si>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</si>
  <si>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</si>
  <si>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</si>
  <si>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</si>
  <si>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</si>
  <si>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</si>
  <si>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</si>
  <si>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</si>
  <si>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</si>
  <si>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</si>
  <si>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</si>
  <si>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</si>
  <si>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</si>
  <si>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</si>
  <si>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</si>
  <si>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</si>
  <si>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</si>
  <si>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</si>
  <si>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</si>
  <si>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</si>
  <si>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</si>
  <si>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</si>
  <si>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</si>
  <si>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</si>
  <si>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</si>
  <si>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</si>
  <si>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</si>
  <si>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</si>
  <si>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</si>
  <si>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</si>
  <si>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</si>
  <si>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</si>
  <si>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</si>
  <si>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</si>
  <si>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</si>
  <si>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</si>
  <si>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</si>
  <si>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</si>
  <si>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</si>
  <si>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</si>
  <si>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</si>
  <si>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</si>
  <si>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</si>
  <si>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</si>
  <si>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</si>
  <si>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</si>
  <si>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</si>
  <si>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</si>
  <si>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</si>
  <si>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</si>
  <si>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</si>
  <si>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</si>
  <si>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</si>
  <si>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</si>
  <si>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</si>
  <si>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</si>
  <si>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</si>
  <si>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</si>
  <si>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</si>
  <si>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</si>
  <si>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</si>
  <si>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</si>
  <si>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</si>
  <si>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</si>
  <si>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</si>
  <si>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</si>
  <si>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</si>
  <si>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</si>
  <si>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</si>
  <si>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</si>
  <si>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</si>
  <si>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</si>
  <si>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</si>
  <si>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</si>
  <si>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</si>
  <si>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</si>
  <si>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</si>
  <si>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</si>
  <si>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</si>
  <si>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</si>
  <si>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</si>
  <si>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</si>
  <si>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</si>
  <si>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</si>
  <si>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</si>
  <si>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</si>
  <si>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</si>
  <si>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</si>
  <si>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</si>
  <si>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</si>
  <si>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</si>
  <si>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</si>
  <si>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</si>
  <si>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</si>
  <si>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</si>
  <si>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</si>
  <si>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</si>
  <si>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</si>
  <si>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</si>
  <si>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</si>
  <si>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</si>
  <si>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</si>
  <si>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</si>
  <si>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</si>
  <si>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</si>
  <si>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</si>
  <si>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</si>
  <si>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</si>
  <si>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</si>
  <si>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</si>
  <si>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</si>
  <si>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</si>
  <si>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</si>
  <si>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</si>
  <si>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</si>
  <si>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</si>
  <si>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</si>
  <si>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</si>
  <si>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</si>
  <si>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</si>
  <si>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</si>
  <si>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</si>
  <si>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</si>
  <si>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</si>
  <si>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</si>
  <si>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</si>
  <si>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</si>
  <si>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</si>
  <si>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</si>
  <si>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</si>
  <si>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</si>
  <si>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</si>
  <si>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</si>
  <si>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</si>
  <si>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</si>
  <si>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</si>
  <si>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</si>
  <si>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</si>
  <si>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</si>
  <si>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</si>
  <si>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</si>
  <si>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</si>
  <si>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</si>
  <si>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</si>
  <si>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</si>
  <si>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</si>
  <si>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</si>
  <si>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</si>
  <si>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</si>
  <si>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</si>
  <si>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</si>
  <si>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</si>
  <si>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</si>
  <si>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</si>
  <si>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</si>
  <si>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</si>
  <si>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</si>
  <si>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</si>
  <si>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</si>
  <si>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</si>
  <si>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</si>
  <si>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</si>
  <si>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</si>
  <si>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</si>
  <si>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</si>
  <si>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</si>
  <si>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</si>
  <si>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</si>
  <si>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</si>
  <si>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</si>
  <si>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</si>
  <si>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</si>
  <si>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</si>
  <si>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</si>
  <si>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</si>
  <si>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</si>
  <si>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</si>
  <si>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</si>
  <si>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</si>
  <si>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</si>
  <si>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</si>
  <si>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</si>
  <si>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</si>
  <si>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</si>
  <si>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</si>
  <si>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</si>
  <si>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</si>
  <si>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</si>
  <si>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</si>
  <si>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</si>
  <si>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</si>
  <si>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</si>
  <si>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</si>
  <si>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</si>
  <si>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</si>
  <si>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</si>
  <si>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</si>
  <si>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</si>
  <si>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</si>
  <si>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</si>
  <si>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</si>
  <si>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</si>
  <si>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</si>
  <si>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</si>
  <si>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</si>
  <si>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</si>
  <si>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</si>
  <si>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</si>
  <si>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</si>
  <si>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</si>
  <si>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</si>
  <si>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</si>
  <si>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</si>
  <si>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</si>
  <si>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</si>
  <si>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</si>
  <si>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</si>
  <si>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</si>
  <si>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</si>
  <si>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</si>
  <si>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</si>
  <si>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</si>
  <si>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</si>
  <si>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</si>
  <si>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</si>
  <si>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</si>
  <si>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</si>
  <si>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</si>
  <si>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</si>
  <si>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</si>
  <si>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</si>
  <si>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</si>
  <si>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</si>
  <si>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</si>
  <si>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</si>
  <si>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</si>
  <si>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</si>
  <si>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</si>
  <si>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</si>
  <si>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</si>
  <si>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</si>
  <si>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</si>
  <si>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</si>
  <si>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</si>
  <si>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</si>
  <si>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</si>
  <si>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</si>
  <si>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</si>
  <si>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</si>
  <si>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</si>
  <si>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</si>
  <si>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</si>
  <si>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</si>
  <si>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</si>
  <si>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</si>
  <si>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</si>
  <si>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</si>
  <si>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</si>
  <si>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</si>
  <si>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</si>
  <si>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</si>
  <si>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</si>
  <si>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</si>
  <si>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</si>
  <si>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</si>
  <si>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</si>
  <si>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</si>
  <si>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</si>
  <si>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</si>
  <si>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</si>
  <si>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</si>
  <si>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</si>
  <si>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</si>
  <si>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</si>
  <si>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</si>
  <si>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</si>
  <si>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</si>
  <si>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</si>
  <si>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</si>
  <si>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</si>
  <si>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</si>
  <si>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</si>
  <si>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</si>
  <si>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</si>
  <si>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</si>
  <si>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</si>
  <si>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</si>
  <si>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</si>
  <si>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</si>
  <si>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</si>
  <si>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</si>
  <si>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</si>
  <si>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</si>
  <si>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</si>
  <si>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</si>
  <si>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</si>
  <si>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</si>
  <si>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</si>
  <si>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</si>
  <si>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</si>
  <si>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</si>
  <si>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</si>
  <si>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</si>
  <si>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</si>
  <si>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</si>
  <si>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</si>
  <si>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</si>
  <si>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</si>
  <si>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</si>
  <si>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</si>
  <si>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</si>
  <si>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</si>
  <si>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</si>
  <si>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</si>
  <si>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</si>
  <si>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</si>
  <si>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</si>
  <si>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</si>
  <si>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</si>
  <si>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</si>
  <si>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</si>
  <si>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</si>
  <si>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</si>
  <si>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</si>
  <si>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</si>
  <si>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</si>
  <si>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</si>
  <si>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</si>
  <si>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</si>
  <si>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</si>
  <si>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</si>
  <si>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</si>
  <si>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</si>
  <si>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</si>
  <si>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</si>
  <si>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</si>
  <si>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</si>
  <si>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</si>
  <si>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</si>
  <si>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</si>
  <si>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</si>
  <si>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</si>
  <si>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</si>
  <si>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</si>
  <si>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</si>
  <si>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</si>
  <si>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</si>
  <si>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</si>
  <si>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</si>
  <si>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</si>
  <si>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</si>
  <si>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</si>
  <si>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</si>
  <si>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</si>
  <si>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</si>
  <si>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</si>
  <si>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</si>
  <si>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</si>
  <si>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</si>
  <si>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</si>
  <si>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</si>
  <si>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</si>
  <si>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</si>
  <si>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</si>
  <si>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</si>
  <si>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</si>
  <si>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</si>
  <si>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</si>
  <si>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</si>
  <si>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</si>
  <si>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</si>
  <si>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</si>
  <si>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</si>
  <si>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</si>
  <si>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</si>
  <si>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</si>
  <si>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</si>
  <si>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</si>
  <si>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</si>
  <si>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</si>
  <si>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</si>
  <si>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</si>
  <si>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</si>
  <si>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</si>
  <si>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</si>
  <si>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</si>
  <si>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</si>
  <si>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</si>
  <si>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</si>
  <si>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</si>
  <si>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</si>
  <si>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</si>
  <si>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</si>
  <si>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</si>
  <si>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</si>
  <si>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</si>
  <si>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</si>
  <si>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</si>
  <si>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</si>
  <si>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</si>
  <si>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</si>
  <si>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</si>
  <si>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</si>
  <si>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</si>
  <si>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</si>
  <si>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</si>
  <si>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</si>
  <si>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</si>
  <si>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</si>
  <si>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</si>
  <si>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</si>
  <si>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</si>
  <si>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</si>
  <si>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</si>
  <si>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</si>
  <si>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</si>
  <si>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</si>
  <si>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</si>
  <si>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</si>
  <si>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</si>
  <si>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</si>
  <si>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</si>
  <si>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</si>
  <si>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</si>
  <si>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</si>
  <si>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</si>
  <si>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</si>
  <si>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</si>
  <si>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</si>
  <si>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</si>
  <si>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</si>
  <si>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</si>
  <si>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</si>
  <si>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</si>
  <si>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</si>
  <si>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</si>
  <si>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</si>
  <si>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</si>
  <si>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</si>
  <si>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</si>
  <si>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</si>
  <si>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</si>
  <si>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</si>
  <si>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</si>
  <si>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</si>
  <si>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</si>
  <si>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</si>
  <si>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</si>
  <si>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</si>
  <si>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</si>
  <si>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</si>
  <si>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</si>
  <si>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</si>
  <si>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</si>
  <si>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</si>
  <si>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</si>
  <si>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</si>
  <si>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</si>
  <si>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</si>
  <si>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</si>
  <si>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</si>
  <si>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</si>
  <si>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</si>
  <si>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</si>
  <si>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</si>
  <si>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</si>
  <si>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</si>
  <si>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</si>
  <si>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</si>
  <si>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</si>
  <si>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</si>
  <si>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</si>
  <si>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</si>
  <si>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</si>
  <si>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</si>
  <si>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</si>
  <si>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</si>
  <si>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</si>
  <si>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</si>
  <si>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</si>
  <si>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</si>
  <si>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</si>
  <si>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</si>
  <si>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</si>
  <si>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</si>
  <si>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</si>
  <si>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</si>
  <si>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</si>
  <si>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</si>
  <si>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</si>
  <si>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</si>
  <si>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</si>
  <si>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</si>
  <si>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</si>
  <si>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</si>
  <si>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</si>
  <si>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</si>
  <si>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</si>
  <si>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</si>
  <si>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</si>
  <si>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</si>
  <si>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</si>
  <si>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</si>
  <si>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</si>
  <si>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</si>
  <si>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</si>
  <si>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</si>
  <si>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</si>
  <si>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</si>
  <si>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</si>
  <si>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</si>
  <si>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</si>
  <si>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</si>
  <si>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</si>
  <si>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</si>
  <si>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</si>
  <si>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</si>
  <si>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</si>
  <si>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</si>
  <si>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</si>
  <si>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</si>
  <si>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</si>
  <si>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</si>
  <si>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</si>
  <si>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</si>
  <si>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</si>
  <si>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</si>
  <si>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</si>
  <si>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</si>
  <si>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</si>
  <si>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</si>
  <si>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</si>
  <si>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</si>
  <si>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</si>
  <si>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</si>
  <si>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</si>
  <si>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</si>
  <si>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</si>
  <si>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</si>
  <si>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</si>
  <si>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</si>
  <si>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</si>
  <si>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</si>
  <si>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</si>
  <si>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</si>
  <si>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</si>
  <si>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</si>
  <si>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</si>
  <si>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</si>
  <si>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</si>
  <si>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</si>
  <si>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</si>
  <si>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</si>
  <si>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</si>
  <si>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</si>
  <si>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</si>
  <si>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</si>
  <si>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</si>
  <si>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</si>
  <si>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</si>
  <si>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</si>
  <si>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</si>
  <si>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</si>
  <si>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</si>
  <si>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</si>
  <si>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</si>
  <si>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</si>
  <si>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</si>
  <si>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</si>
  <si>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</si>
  <si>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</si>
  <si>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</si>
  <si>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</si>
  <si>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</si>
  <si>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</si>
  <si>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</si>
  <si>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</si>
  <si>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</si>
  <si>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</si>
  <si>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</si>
  <si>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</si>
  <si>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</si>
  <si>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</si>
  <si>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</si>
  <si>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</si>
  <si>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</si>
  <si>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</si>
  <si>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</si>
  <si>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</si>
  <si>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</si>
  <si>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</si>
  <si>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</si>
  <si>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</si>
  <si>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</si>
  <si>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</si>
  <si>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</si>
  <si>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</si>
  <si>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</si>
  <si>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</si>
  <si>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</si>
  <si>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</si>
  <si>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</si>
  <si>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</si>
  <si>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</si>
  <si>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</si>
  <si>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</si>
  <si>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</si>
  <si>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</si>
  <si>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</si>
  <si>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</si>
  <si>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</si>
  <si>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</si>
  <si>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</si>
  <si>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</si>
  <si>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</si>
  <si>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</si>
  <si>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</si>
  <si>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</si>
  <si>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</si>
  <si>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</si>
  <si>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</si>
  <si>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</si>
  <si>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</si>
  <si>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</si>
  <si>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</si>
  <si>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</si>
  <si>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</si>
  <si>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</si>
  <si>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</si>
  <si>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</si>
  <si>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</si>
  <si>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</si>
  <si>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</si>
  <si>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</si>
  <si>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</si>
  <si>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</si>
  <si>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</si>
  <si>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</si>
  <si>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</si>
  <si>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</si>
  <si>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</si>
  <si>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</si>
  <si>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</si>
  <si>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</si>
  <si>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</si>
  <si>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</si>
  <si>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</si>
  <si>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</si>
  <si>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</si>
  <si>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</si>
  <si>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</si>
  <si>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</si>
  <si>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</si>
  <si>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</si>
  <si>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</si>
  <si>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</si>
  <si>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</si>
  <si>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</si>
  <si>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</si>
  <si>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</si>
  <si>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</si>
  <si>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</si>
  <si>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</si>
  <si>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</si>
  <si>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</si>
  <si>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</si>
  <si>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</si>
  <si>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</si>
  <si>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</si>
  <si>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</si>
  <si>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</si>
  <si>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</si>
  <si>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</si>
  <si>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</si>
  <si>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</si>
  <si>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</si>
  <si>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</si>
  <si>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</si>
  <si>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</si>
  <si>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</si>
  <si>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</si>
  <si>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</si>
  <si>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</si>
  <si>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</si>
  <si>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</si>
  <si>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</si>
  <si>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</si>
  <si>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</si>
  <si>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</si>
  <si>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</si>
  <si>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</si>
  <si>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</si>
  <si>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</si>
  <si>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</si>
  <si>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</si>
  <si>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</si>
  <si>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</si>
  <si>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</si>
  <si>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</si>
  <si>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</si>
  <si>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</si>
  <si>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</si>
  <si>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</si>
  <si>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</si>
  <si>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</si>
  <si>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</si>
  <si>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</si>
  <si>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</si>
  <si>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</si>
  <si>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</si>
  <si>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</si>
  <si>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</si>
  <si>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</si>
  <si>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</si>
  <si>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</si>
  <si>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</si>
  <si>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</si>
  <si>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</si>
  <si>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</si>
  <si>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</si>
  <si>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</si>
  <si>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</si>
  <si>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</si>
  <si>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</si>
  <si>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</si>
  <si>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</si>
  <si>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</si>
  <si>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</si>
  <si>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</si>
  <si>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</si>
  <si>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</si>
  <si>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</si>
  <si>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</si>
  <si>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</si>
  <si>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</si>
  <si>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</si>
  <si>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</si>
  <si>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</si>
  <si>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</si>
  <si>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</si>
  <si>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</si>
  <si>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</si>
  <si>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</si>
  <si>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</si>
  <si>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</si>
  <si>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</si>
  <si>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</si>
  <si>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</si>
  <si>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</si>
  <si>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</si>
  <si>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</si>
  <si>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</si>
  <si>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</si>
  <si>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</si>
  <si>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</si>
  <si>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</si>
  <si>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</si>
  <si>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</si>
  <si>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</si>
  <si>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</si>
  <si>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</si>
  <si>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</si>
  <si>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</si>
  <si>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</si>
  <si>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</si>
  <si>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</si>
  <si>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</si>
  <si>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</si>
  <si>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</si>
  <si>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</si>
  <si>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</si>
  <si>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</si>
  <si>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</si>
  <si>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</si>
  <si>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</si>
  <si>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</si>
  <si>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</si>
  <si>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</si>
  <si>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</si>
  <si>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</si>
  <si>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</si>
  <si>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</si>
  <si>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</si>
  <si>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</si>
  <si>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</si>
  <si>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</si>
  <si>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</si>
  <si>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</si>
  <si>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</si>
  <si>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</si>
  <si>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</si>
  <si>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</si>
  <si>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</si>
  <si>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</si>
  <si>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</si>
  <si>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</si>
  <si>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</si>
  <si>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</si>
  <si>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</si>
  <si>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</si>
  <si>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</si>
  <si>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</si>
  <si>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</si>
  <si>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</si>
  <si>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</si>
  <si>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</si>
  <si>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</si>
  <si>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</si>
  <si>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</si>
  <si>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</si>
  <si>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</si>
  <si>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</si>
  <si>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</si>
  <si>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</si>
  <si>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</si>
  <si>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</si>
  <si>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</si>
  <si>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</si>
  <si>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</si>
  <si>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</si>
  <si>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</si>
  <si>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</si>
  <si>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</si>
  <si>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</si>
  <si>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</si>
  <si>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</si>
  <si>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</si>
  <si>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</si>
  <si>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</si>
  <si>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</si>
  <si>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</si>
  <si>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</si>
  <si>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</si>
  <si>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</si>
  <si>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</si>
  <si>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</si>
  <si>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</si>
  <si>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</si>
  <si>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</si>
  <si>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</si>
  <si>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</si>
  <si>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</si>
  <si>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</si>
  <si>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</si>
  <si>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</si>
  <si>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</si>
  <si>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</si>
  <si>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</si>
  <si>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</si>
  <si>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</si>
  <si>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</si>
  <si>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</si>
  <si>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</si>
  <si>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</si>
  <si>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</si>
  <si>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</si>
  <si>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</si>
  <si>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</si>
  <si>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</si>
  <si>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</si>
  <si>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</si>
  <si>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</si>
  <si>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</si>
  <si>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</si>
  <si>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</si>
  <si>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</si>
  <si>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</si>
  <si>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</si>
  <si>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</si>
  <si>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</si>
  <si>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</si>
  <si>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</si>
  <si>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</si>
  <si>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</si>
  <si>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</si>
  <si>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</si>
  <si>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</si>
  <si>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</si>
  <si>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</si>
  <si>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</si>
  <si>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</si>
  <si>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</si>
  <si>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</si>
  <si>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</si>
  <si>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</si>
  <si>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</si>
  <si>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</si>
  <si>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</si>
  <si>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</si>
  <si>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</si>
  <si>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</si>
  <si>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</si>
  <si>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</si>
  <si>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</si>
  <si>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</si>
  <si>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</si>
  <si>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</si>
  <si>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</si>
  <si>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</si>
  <si>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</si>
  <si>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</si>
  <si>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</si>
  <si>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</si>
  <si>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</si>
  <si>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</si>
  <si>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</si>
  <si>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</si>
  <si>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</si>
  <si>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</si>
  <si>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</si>
  <si>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</si>
  <si>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</si>
  <si>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</si>
  <si>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</si>
  <si>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</si>
  <si>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</si>
  <si>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</si>
  <si>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</si>
  <si>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</si>
  <si>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</si>
  <si>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</si>
  <si>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</si>
  <si>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</si>
  <si>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</si>
  <si>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</si>
  <si>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</si>
  <si>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</si>
  <si>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</si>
  <si>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</si>
  <si>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</si>
  <si>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</si>
  <si>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</si>
  <si>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</si>
  <si>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</si>
  <si>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</si>
  <si>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</si>
  <si>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</si>
  <si>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</si>
  <si>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</si>
  <si>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</si>
  <si>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</si>
  <si>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</si>
  <si>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</si>
  <si>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</si>
  <si>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</si>
  <si>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</si>
  <si>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</si>
  <si>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</si>
  <si>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</si>
  <si>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</si>
  <si>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</si>
  <si>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</si>
  <si>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</si>
  <si>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</si>
  <si>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</si>
  <si>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</si>
  <si>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</si>
  <si>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</si>
  <si>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</si>
  <si>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</si>
  <si>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</si>
  <si>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</si>
  <si>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</si>
  <si>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</si>
  <si>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</si>
  <si>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</si>
  <si>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</si>
  <si>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</si>
  <si>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</si>
  <si>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</si>
  <si>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</si>
  <si>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</si>
  <si>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</si>
  <si>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</si>
  <si>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</si>
  <si>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</si>
  <si>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</si>
  <si>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</si>
  <si>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</si>
  <si>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</si>
  <si>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</si>
  <si>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</si>
  <si>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</si>
  <si>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</si>
  <si>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</si>
  <si>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</si>
  <si>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</si>
  <si>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</si>
  <si>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</si>
  <si>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</si>
  <si>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</si>
  <si>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</si>
  <si>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</si>
  <si>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</si>
  <si>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</si>
  <si>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</si>
  <si>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</si>
  <si>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</si>
  <si>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</si>
  <si>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</si>
  <si>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</si>
  <si>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</si>
  <si>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</si>
  <si>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</si>
  <si>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</si>
  <si>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</si>
  <si>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</si>
  <si>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</si>
  <si>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</si>
  <si>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</si>
  <si>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</si>
  <si>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</si>
  <si>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</si>
  <si>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</si>
  <si>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</si>
  <si>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</si>
  <si>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</si>
  <si>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</si>
  <si>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</si>
  <si>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</si>
  <si>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</si>
  <si>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</si>
  <si>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</si>
  <si>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</si>
  <si>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</si>
  <si>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</si>
  <si>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</si>
  <si>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</si>
  <si>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</si>
  <si>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</si>
  <si>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</si>
  <si>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</si>
  <si>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</si>
  <si>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</si>
  <si>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</si>
  <si>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</si>
  <si>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</si>
  <si>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</si>
  <si>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</si>
  <si>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</si>
  <si>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</si>
  <si>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</si>
  <si>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</si>
  <si>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</si>
  <si>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</si>
  <si>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</si>
  <si>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</si>
  <si>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</si>
  <si>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</si>
  <si>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</si>
  <si>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</si>
  <si>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</si>
  <si>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</si>
  <si>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</si>
  <si>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</si>
  <si>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</si>
  <si>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</si>
  <si>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</si>
  <si>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</si>
  <si>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</si>
  <si>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</si>
  <si>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</si>
  <si>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</si>
  <si>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</si>
  <si>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</si>
  <si>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</si>
  <si>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</si>
  <si>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</si>
  <si>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</si>
  <si>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</si>
  <si>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</si>
  <si>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</si>
  <si>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</si>
  <si>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</si>
  <si>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</si>
  <si>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</si>
  <si>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</si>
  <si>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</si>
  <si>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</si>
  <si>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</si>
  <si>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</si>
  <si>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</si>
  <si>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</si>
  <si>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</si>
  <si>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</si>
  <si>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</si>
  <si>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</si>
  <si>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</si>
  <si>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</si>
  <si>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</si>
  <si>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</si>
  <si>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</si>
  <si>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</si>
  <si>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</si>
  <si>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</si>
  <si>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</si>
  <si>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</si>
  <si>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</si>
  <si>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</si>
  <si>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</si>
  <si>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</si>
  <si>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</si>
  <si>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</si>
  <si>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</si>
  <si>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</si>
  <si>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</si>
  <si>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</si>
  <si>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</si>
  <si>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</si>
  <si>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</si>
  <si>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</si>
  <si>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</si>
  <si>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</si>
  <si>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</si>
  <si>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</si>
  <si>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</si>
  <si>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</si>
  <si>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</si>
  <si>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</si>
  <si>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</si>
  <si>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</si>
  <si>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</si>
  <si>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</si>
  <si>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</si>
  <si>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</si>
  <si>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</si>
  <si>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</si>
  <si>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</si>
  <si>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</si>
  <si>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</si>
  <si>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</si>
  <si>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</si>
  <si>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</si>
  <si>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</si>
  <si>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</si>
  <si>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</si>
  <si>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</si>
  <si>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</si>
  <si>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</si>
  <si>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</si>
  <si>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</si>
  <si>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</si>
  <si>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</si>
  <si>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</si>
  <si>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</si>
  <si>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</si>
  <si>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</si>
  <si>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</si>
  <si>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</si>
  <si>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</si>
  <si>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</si>
  <si>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</si>
  <si>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</si>
  <si>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</si>
  <si>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</si>
  <si>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</si>
  <si>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</si>
  <si>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</si>
  <si>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</si>
  <si>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</si>
  <si>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</si>
  <si>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</si>
  <si>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</si>
  <si>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</si>
  <si>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</si>
  <si>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</si>
  <si>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</si>
  <si>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</si>
  <si>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</si>
  <si>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</si>
  <si>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</si>
  <si>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</si>
  <si>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</si>
  <si>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</si>
  <si>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</si>
  <si>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</si>
  <si>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</si>
  <si>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</si>
  <si>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</si>
  <si>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</si>
  <si>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</si>
  <si>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</si>
  <si>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</si>
  <si>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</si>
  <si>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</si>
  <si>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</si>
  <si>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</si>
  <si>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</si>
  <si>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</si>
  <si>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</si>
  <si>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</si>
  <si>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</si>
  <si>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</si>
  <si>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</si>
  <si>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</si>
  <si>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</si>
  <si>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</si>
  <si>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</si>
  <si>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</si>
  <si>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</si>
  <si>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</si>
  <si>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</si>
  <si>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</si>
  <si>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</si>
  <si>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</si>
  <si>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</si>
  <si>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</si>
  <si>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</si>
  <si>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</si>
  <si>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</si>
  <si>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</si>
  <si>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</si>
  <si>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</si>
  <si>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</si>
  <si>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</si>
  <si>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</si>
  <si>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</si>
  <si>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</si>
  <si>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</si>
  <si>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</si>
  <si>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</si>
  <si>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</si>
  <si>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</si>
  <si>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</si>
  <si>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</si>
  <si>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</si>
  <si>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</si>
  <si>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</si>
  <si>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</si>
  <si>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</si>
  <si>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</si>
  <si>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</si>
  <si>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</si>
  <si>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</si>
  <si>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</si>
  <si>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</si>
  <si>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</si>
  <si>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</si>
  <si>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</si>
  <si>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</si>
  <si>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</si>
  <si>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</si>
  <si>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</si>
  <si>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</si>
  <si>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</si>
  <si>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</si>
  <si>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</si>
  <si>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</si>
  <si>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</si>
  <si>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</si>
  <si>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</si>
  <si>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</si>
  <si>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</si>
  <si>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</si>
  <si>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</si>
  <si>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</si>
  <si>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</si>
  <si>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</si>
  <si>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</si>
  <si>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</si>
  <si>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</si>
  <si>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</si>
  <si>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</si>
  <si>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</si>
  <si>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</si>
  <si>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</si>
  <si>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</si>
  <si>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</si>
  <si>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</si>
  <si>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</si>
  <si>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</si>
  <si>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</si>
  <si>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</si>
  <si>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</si>
  <si>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</si>
  <si>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</si>
  <si>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</si>
  <si>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</si>
  <si>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</si>
  <si>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</si>
  <si>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</si>
  <si>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</si>
  <si>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</si>
  <si>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</si>
  <si>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</si>
  <si>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</si>
  <si>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</si>
  <si>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</si>
  <si>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</si>
  <si>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</si>
  <si>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</si>
  <si>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</si>
  <si>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</si>
  <si>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</si>
  <si>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</si>
  <si>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</si>
  <si>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</si>
  <si>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</si>
  <si>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</si>
  <si>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</si>
  <si>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</si>
  <si>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</si>
  <si>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</si>
  <si>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</si>
  <si>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</si>
  <si>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</si>
  <si>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</si>
  <si>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</si>
  <si>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</si>
  <si>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</si>
  <si>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</si>
  <si>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</si>
  <si>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</si>
  <si>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</si>
  <si>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</si>
  <si>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</si>
  <si>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</si>
  <si>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</si>
  <si>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</si>
  <si>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</si>
  <si>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</si>
  <si>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</si>
  <si>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</si>
  <si>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</si>
  <si>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</si>
  <si>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</si>
  <si>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</si>
  <si>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</si>
  <si>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</si>
  <si>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</si>
  <si>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</si>
  <si>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</si>
  <si>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</si>
  <si>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</si>
  <si>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</si>
  <si>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</si>
  <si>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</si>
  <si>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</si>
  <si>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</si>
  <si>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</si>
  <si>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</si>
  <si>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</si>
  <si>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</si>
  <si>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</si>
  <si>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</si>
  <si>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</si>
  <si>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</si>
  <si>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</si>
  <si>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</si>
  <si>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</si>
  <si>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</si>
  <si>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</si>
  <si>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</si>
  <si>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</si>
  <si>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</si>
  <si>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</si>
  <si>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</si>
  <si>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</si>
  <si>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</si>
  <si>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</si>
  <si>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</si>
  <si>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</si>
  <si>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</si>
  <si>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</si>
  <si>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</si>
  <si>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</si>
  <si>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</si>
  <si>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</si>
  <si>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</si>
  <si>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</si>
  <si>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</si>
  <si>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</si>
  <si>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</si>
  <si>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</si>
  <si>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</si>
  <si>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</si>
  <si>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</si>
  <si>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</si>
  <si>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</si>
  <si>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</si>
  <si>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</si>
  <si>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</si>
  <si>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</si>
  <si>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</si>
  <si>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</si>
  <si>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</si>
  <si>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</si>
  <si>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</si>
  <si>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</si>
  <si>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</si>
  <si>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</si>
  <si>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</si>
  <si>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</si>
  <si>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</si>
  <si>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</si>
  <si>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</si>
  <si>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</si>
  <si>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</si>
  <si>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</si>
  <si>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</si>
  <si>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</si>
  <si>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</si>
  <si>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</si>
  <si>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</si>
  <si>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</si>
  <si>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</si>
  <si>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</si>
  <si>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</si>
  <si>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</si>
  <si>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</si>
  <si>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</si>
  <si>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</si>
  <si>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</si>
  <si>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</si>
  <si>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</si>
  <si>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</si>
  <si>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</si>
  <si>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</si>
  <si>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</si>
  <si>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</si>
  <si>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</si>
  <si>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</si>
  <si>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</si>
  <si>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</si>
  <si>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</si>
  <si>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</si>
  <si>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</si>
  <si>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</si>
  <si>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</si>
  <si>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</si>
  <si>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</si>
  <si>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</si>
  <si>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</si>
  <si>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</si>
  <si>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</si>
  <si>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</si>
  <si>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</si>
  <si>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</si>
  <si>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</si>
  <si>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</si>
  <si>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</si>
  <si>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</si>
  <si>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</si>
  <si>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</si>
  <si>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</si>
  <si>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</si>
  <si>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</si>
  <si>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</si>
  <si>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</si>
  <si>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</si>
  <si>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</si>
  <si>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</si>
  <si>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</si>
  <si>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</si>
  <si>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</si>
  <si>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</si>
  <si>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</si>
  <si>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</si>
  <si>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</si>
  <si>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</si>
  <si>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</si>
  <si>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</si>
  <si>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</si>
  <si>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</si>
  <si>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</si>
  <si>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</si>
  <si>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</si>
  <si>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</si>
  <si>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</si>
  <si>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</si>
  <si>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</si>
  <si>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</si>
  <si>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</si>
  <si>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</si>
  <si>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</si>
  <si>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</si>
  <si>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</si>
  <si>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</si>
  <si>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</si>
  <si>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</si>
  <si>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</si>
  <si>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</si>
  <si>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</si>
  <si>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</si>
  <si>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</si>
  <si>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</si>
  <si>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</si>
  <si>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</si>
  <si>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</si>
  <si>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</si>
  <si>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</si>
  <si>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</si>
  <si>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</si>
  <si>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</si>
  <si>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</si>
  <si>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</si>
  <si>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</si>
  <si>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</si>
  <si>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</si>
  <si>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</si>
  <si>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</si>
  <si>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</si>
  <si>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</si>
  <si>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</si>
  <si>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</si>
  <si>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</si>
  <si>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</si>
  <si>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</si>
  <si>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</si>
  <si>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</si>
  <si>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</si>
  <si>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</si>
  <si>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</si>
  <si>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</si>
  <si>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</si>
  <si>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</si>
  <si>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</si>
  <si>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</si>
  <si>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</si>
  <si>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</si>
  <si>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</si>
  <si>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</si>
  <si>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</si>
  <si>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</si>
  <si>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</si>
  <si>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</si>
  <si>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</si>
  <si>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</si>
  <si>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</si>
  <si>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</si>
  <si>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</si>
  <si>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</si>
  <si>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</si>
  <si>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</si>
  <si>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</si>
  <si>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</si>
  <si>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</si>
  <si>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</si>
  <si>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</si>
  <si>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</si>
  <si>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</si>
  <si>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</si>
  <si>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</si>
  <si>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</si>
  <si>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</si>
  <si>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</si>
  <si>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</si>
  <si>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</si>
  <si>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</si>
  <si>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</si>
  <si>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</si>
  <si>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</si>
  <si>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</si>
  <si>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</si>
  <si>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</si>
  <si>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</si>
  <si>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</si>
  <si>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</si>
  <si>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</si>
  <si>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</si>
  <si>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</si>
  <si>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</si>
  <si>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</si>
  <si>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</si>
  <si>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</si>
  <si>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</si>
  <si>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</si>
  <si>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</si>
  <si>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</si>
  <si>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</si>
  <si>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</si>
  <si>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</si>
  <si>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</si>
  <si>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</si>
  <si>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</si>
  <si>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</si>
  <si>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</si>
  <si>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</si>
  <si>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</si>
  <si>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</si>
  <si>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</si>
  <si>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</si>
  <si>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</si>
  <si>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</si>
  <si>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</si>
  <si>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</si>
  <si>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</si>
  <si>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</si>
  <si>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</si>
  <si>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</si>
  <si>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</si>
  <si>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</si>
  <si>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</si>
  <si>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</si>
  <si>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</si>
  <si>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</si>
  <si>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</si>
  <si>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</si>
  <si>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</si>
  <si>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</si>
  <si>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</si>
  <si>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</si>
  <si>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</si>
  <si>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</si>
  <si>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</si>
  <si>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</si>
  <si>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</si>
  <si>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</si>
  <si>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</si>
  <si>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</si>
  <si>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</si>
  <si>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</si>
  <si>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</si>
  <si>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</si>
  <si>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</si>
  <si>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</si>
  <si>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</si>
  <si>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</si>
  <si>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</si>
  <si>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</si>
  <si>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</si>
  <si>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</si>
  <si>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</si>
  <si>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</si>
  <si>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</si>
  <si>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</si>
  <si>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</si>
  <si>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</si>
  <si>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</si>
  <si>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</si>
  <si>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</si>
  <si>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</si>
  <si>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</si>
  <si>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</si>
  <si>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</si>
  <si>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</si>
  <si>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</si>
  <si>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</si>
  <si>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</si>
  <si>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</si>
  <si>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</si>
  <si>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</si>
  <si>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</si>
  <si>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</si>
  <si>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</si>
  <si>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</si>
  <si>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</si>
  <si>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</si>
  <si>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</si>
  <si>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</si>
  <si>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</si>
  <si>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</si>
  <si>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</si>
  <si>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</si>
  <si>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</si>
  <si>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</si>
  <si>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</si>
  <si>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</si>
  <si>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</si>
  <si>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</si>
  <si>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</si>
  <si>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</si>
  <si>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</si>
  <si>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</si>
  <si>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</si>
  <si>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</si>
  <si>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</si>
  <si>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</si>
  <si>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</si>
  <si>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</si>
  <si>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</si>
  <si>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</si>
  <si>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</si>
  <si>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</si>
  <si>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</si>
  <si>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</si>
  <si>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</si>
  <si>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</si>
  <si>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</si>
  <si>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</si>
  <si>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</si>
  <si>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</si>
  <si>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</si>
  <si>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</si>
  <si>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</si>
  <si>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</si>
  <si>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</si>
  <si>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</si>
  <si>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</si>
  <si>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</si>
  <si>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</si>
  <si>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</si>
  <si>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</si>
  <si>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</si>
  <si>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</si>
  <si>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</si>
  <si>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</si>
  <si>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</si>
  <si>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</si>
  <si>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</si>
  <si>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</si>
  <si>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</si>
  <si>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</si>
  <si>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</si>
  <si>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</si>
  <si>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</si>
  <si>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</si>
  <si>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</si>
  <si>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</si>
  <si>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</si>
  <si>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</si>
  <si>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</si>
  <si>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</si>
  <si>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</si>
  <si>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</si>
  <si>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</si>
  <si>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</si>
  <si>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</si>
  <si>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</si>
  <si>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</si>
  <si>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</si>
  <si>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</si>
  <si>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</si>
  <si>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</si>
  <si>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</si>
  <si>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</si>
  <si>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</si>
  <si>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</si>
  <si>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</si>
  <si>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</si>
  <si>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</si>
  <si>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</si>
  <si>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</si>
  <si>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</si>
  <si>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</si>
  <si>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</si>
  <si>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</si>
  <si>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</si>
  <si>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</si>
  <si>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</si>
  <si>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</si>
  <si>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</si>
  <si>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</si>
  <si>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</si>
  <si>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</si>
  <si>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</si>
  <si>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</si>
  <si>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</si>
  <si>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</si>
  <si>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</si>
  <si>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</si>
  <si>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</si>
  <si>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</si>
  <si>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</si>
  <si>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</si>
  <si>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</si>
  <si>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</si>
  <si>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</si>
  <si>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</si>
  <si>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</si>
  <si>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</si>
  <si>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</si>
  <si>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</si>
  <si>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</si>
  <si>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</si>
  <si>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</si>
  <si>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</si>
  <si>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</si>
  <si>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</si>
  <si>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</si>
  <si>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</si>
  <si>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</si>
  <si>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</si>
  <si>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</si>
  <si>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</si>
  <si>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</si>
  <si>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</si>
  <si>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</si>
  <si>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</si>
  <si>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</si>
  <si>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</si>
  <si>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</si>
  <si>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</si>
  <si>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</si>
  <si>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</si>
  <si>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</si>
  <si>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</si>
  <si>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</si>
  <si>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</si>
  <si>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</si>
  <si>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</si>
  <si>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</si>
  <si>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</si>
  <si>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</si>
  <si>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</si>
  <si>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</si>
  <si>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</si>
  <si>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</si>
  <si>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</si>
  <si>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</si>
  <si>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</si>
  <si>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</si>
  <si>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</si>
  <si>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</si>
  <si>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</si>
  <si>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</si>
  <si>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</si>
  <si>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</si>
  <si>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</si>
  <si>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</si>
  <si>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</si>
  <si>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</si>
  <si>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</si>
  <si>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</si>
  <si>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</si>
  <si>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</si>
  <si>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</si>
  <si>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</si>
  <si>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</si>
  <si>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</si>
  <si>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</si>
  <si>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</si>
  <si>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</si>
  <si>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</si>
  <si>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</si>
  <si>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</si>
  <si>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</si>
  <si>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</si>
  <si>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</si>
  <si>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</si>
  <si>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</si>
  <si>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</si>
  <si>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</si>
  <si>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</si>
  <si>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</si>
  <si>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</si>
  <si>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</si>
  <si>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</si>
  <si>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</si>
  <si>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</si>
  <si>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</si>
  <si>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</si>
  <si>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</si>
  <si>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</si>
  <si>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</si>
  <si>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</si>
  <si>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</si>
  <si>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</si>
  <si>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</si>
  <si>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</si>
  <si>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</si>
  <si>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</si>
  <si>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</si>
  <si>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</si>
  <si>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</si>
  <si>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</si>
  <si>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</si>
  <si>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</si>
  <si>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</si>
  <si>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</si>
  <si>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</si>
  <si>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</si>
  <si>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</si>
  <si>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</si>
  <si>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</si>
  <si>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</si>
  <si>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</si>
  <si>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</si>
  <si>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</si>
  <si>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</si>
  <si>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</si>
  <si>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</si>
  <si>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</si>
  <si>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</si>
  <si>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</si>
  <si>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</si>
  <si>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</si>
  <si>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</si>
  <si>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</si>
  <si>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</si>
  <si>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</si>
  <si>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</si>
  <si>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</si>
  <si>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</si>
  <si>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</si>
  <si>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</si>
  <si>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</si>
  <si>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</si>
  <si>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</si>
  <si>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</si>
  <si>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</si>
  <si>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</si>
  <si>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</si>
  <si>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</si>
  <si>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</si>
  <si>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</si>
  <si>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</si>
  <si>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</si>
  <si>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</si>
  <si>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</si>
  <si>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</si>
  <si>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</si>
  <si>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</si>
  <si>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</si>
  <si>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</si>
  <si>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</si>
  <si>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</si>
  <si>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</si>
  <si>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</si>
  <si>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</si>
  <si>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</si>
  <si>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</si>
  <si>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</si>
  <si>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</si>
  <si>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</si>
  <si>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</si>
  <si>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</si>
  <si>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</si>
  <si>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</si>
  <si>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</si>
  <si>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</si>
  <si>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</si>
  <si>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</si>
  <si>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</si>
  <si>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</si>
  <si>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</si>
  <si>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</si>
  <si>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</si>
  <si>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</si>
  <si>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</si>
  <si>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</si>
  <si>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</si>
  <si>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</si>
  <si>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</si>
  <si>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</si>
  <si>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</si>
  <si>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</si>
  <si>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</si>
  <si>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</si>
  <si>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</si>
  <si>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</si>
  <si>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</si>
  <si>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</si>
  <si>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</si>
  <si>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</si>
  <si>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</si>
  <si>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</si>
  <si>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</si>
  <si>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</si>
  <si>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</si>
  <si>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</si>
  <si>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</si>
  <si>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</si>
  <si>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</si>
  <si>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</si>
  <si>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</si>
  <si>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</si>
  <si>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</si>
  <si>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</si>
  <si>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</si>
  <si>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</si>
  <si>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</si>
  <si>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</si>
  <si>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</si>
  <si>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</si>
  <si>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</si>
  <si>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</si>
  <si>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</si>
  <si>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</si>
  <si>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</si>
  <si>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</si>
  <si>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</si>
  <si>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</si>
  <si>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</si>
  <si>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</si>
  <si>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</si>
  <si>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</si>
  <si>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</si>
  <si>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</si>
  <si>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</si>
  <si>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</si>
  <si>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</si>
  <si>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</si>
  <si>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</si>
  <si>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</si>
  <si>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</si>
  <si>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</si>
  <si>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</si>
  <si>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</si>
  <si>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</si>
  <si>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</si>
  <si>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</si>
  <si>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</si>
  <si>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</si>
  <si>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</si>
  <si>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</si>
  <si>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</si>
  <si>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</si>
  <si>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</si>
  <si>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</si>
  <si>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</si>
  <si>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</si>
  <si>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</si>
  <si>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</si>
  <si>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</si>
  <si>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</si>
  <si>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</si>
  <si>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</si>
  <si>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</si>
  <si>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</si>
  <si>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</si>
  <si>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</si>
  <si>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</si>
  <si>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</si>
  <si>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</si>
  <si>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</si>
  <si>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</si>
  <si>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</si>
  <si>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</si>
  <si>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</si>
  <si>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</si>
  <si>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</si>
  <si>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</si>
  <si>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</si>
  <si>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</si>
  <si>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</si>
  <si>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</si>
  <si>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</si>
  <si>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</si>
  <si>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</si>
  <si>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</si>
  <si>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</si>
  <si>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</si>
  <si>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</si>
  <si>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</si>
  <si>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</si>
  <si>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</si>
  <si>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</si>
  <si>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</si>
  <si>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</si>
  <si>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</si>
  <si>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</si>
  <si>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</si>
  <si>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</si>
  <si>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</si>
  <si>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</si>
  <si>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</si>
  <si>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</si>
  <si>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</si>
  <si>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</si>
  <si>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</si>
  <si>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</si>
  <si>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</si>
  <si>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</si>
  <si>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</si>
  <si>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</si>
  <si>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</si>
  <si>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</si>
  <si>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</si>
  <si>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</si>
  <si>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</si>
  <si>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</si>
  <si>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</si>
  <si>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</si>
  <si>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</si>
  <si>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</si>
  <si>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</si>
  <si>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</si>
  <si>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</si>
  <si>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</si>
  <si>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</si>
  <si>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</si>
  <si>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</si>
  <si>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</si>
  <si>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</si>
  <si>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</si>
  <si>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</si>
  <si>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</si>
  <si>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</si>
  <si>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</si>
  <si>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</si>
  <si>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</si>
  <si>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</si>
  <si>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</si>
  <si>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</si>
  <si>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</si>
  <si>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</si>
  <si>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</si>
  <si>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</si>
  <si>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</si>
  <si>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</si>
  <si>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</si>
  <si>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</si>
  <si>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</si>
  <si>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</si>
  <si>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</si>
  <si>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</si>
  <si>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</si>
  <si>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</si>
  <si>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</si>
  <si>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</si>
  <si>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</si>
  <si>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</si>
  <si>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</si>
  <si>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</si>
  <si>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</si>
  <si>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</si>
  <si>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</si>
  <si>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</si>
  <si>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</si>
  <si>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</si>
  <si>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</si>
  <si>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</si>
  <si>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</si>
  <si>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</si>
  <si>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</si>
  <si>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</si>
  <si>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</si>
  <si>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</si>
  <si>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</si>
  <si>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</si>
  <si>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</si>
  <si>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</si>
  <si>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</si>
  <si>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</si>
  <si>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</si>
  <si>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</si>
  <si>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</si>
  <si>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</si>
  <si>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</si>
  <si>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</si>
  <si>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</si>
  <si>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</si>
  <si>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</si>
  <si>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</si>
  <si>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</si>
  <si>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</si>
  <si>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</si>
  <si>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</si>
  <si>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</si>
  <si>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</si>
  <si>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</si>
  <si>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</si>
  <si>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</si>
  <si>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</si>
  <si>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</si>
  <si>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</si>
  <si>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</si>
  <si>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</si>
  <si>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</si>
  <si>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</si>
  <si>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</si>
  <si>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</si>
  <si>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</si>
  <si>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</si>
  <si>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</si>
  <si>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</si>
  <si>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</si>
  <si>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</si>
  <si>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</si>
  <si>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</si>
  <si>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</si>
  <si>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</si>
  <si>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</si>
  <si>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</si>
  <si>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</si>
  <si>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</si>
  <si>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</si>
  <si>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</si>
  <si>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</si>
  <si>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</si>
  <si>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</si>
  <si>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</si>
  <si>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</si>
  <si>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</si>
  <si>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</si>
  <si>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</si>
  <si>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</si>
  <si>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</si>
  <si>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</si>
  <si>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</si>
  <si>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</si>
  <si>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</si>
  <si>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</si>
  <si>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</si>
  <si>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</si>
  <si>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</si>
  <si>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</si>
  <si>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</si>
  <si>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</si>
  <si>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</si>
  <si>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</si>
  <si>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</si>
  <si>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</si>
  <si>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</si>
  <si>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</si>
  <si>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</si>
  <si>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</si>
  <si>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</si>
  <si>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</si>
  <si>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</si>
  <si>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</si>
  <si>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</si>
  <si>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</si>
  <si>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</si>
  <si>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</si>
  <si>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</si>
  <si>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</si>
  <si>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</si>
  <si>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</si>
  <si>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</si>
  <si>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</si>
  <si>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</si>
  <si>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</si>
  <si>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</si>
  <si>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</si>
  <si>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</si>
  <si>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</si>
  <si>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</si>
  <si>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</si>
  <si>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</si>
  <si>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</si>
  <si>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</si>
  <si>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</si>
  <si>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</si>
  <si>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</si>
  <si>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</si>
  <si>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</si>
  <si>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</si>
  <si>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</si>
  <si>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</si>
  <si>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</si>
  <si>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</si>
  <si>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</si>
  <si>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</si>
  <si>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</si>
  <si>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</si>
  <si>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</si>
  <si>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</si>
  <si>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</si>
  <si>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</si>
  <si>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</si>
  <si>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</si>
  <si>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</si>
  <si>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</si>
  <si>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</si>
  <si>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</si>
  <si>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</si>
  <si>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</si>
  <si>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</si>
  <si>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</si>
  <si>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</si>
  <si>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</si>
  <si>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</si>
  <si>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</si>
  <si>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</si>
  <si>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</si>
  <si>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</si>
  <si>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</si>
  <si>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</si>
  <si>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</si>
  <si>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</si>
  <si>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</si>
  <si>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</si>
  <si>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</si>
  <si>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</si>
  <si>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</si>
  <si>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</si>
  <si>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</si>
  <si>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</si>
  <si>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</si>
  <si>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</si>
  <si>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</si>
  <si>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</si>
  <si>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</si>
  <si>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</si>
  <si>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</si>
  <si>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</si>
  <si>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</si>
  <si>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</si>
  <si>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</si>
  <si>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</si>
  <si>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</si>
  <si>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</si>
  <si>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</si>
  <si>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</si>
  <si>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</si>
  <si>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</si>
  <si>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</si>
  <si>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</si>
  <si>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</si>
  <si>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</si>
  <si>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</si>
  <si>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</si>
  <si>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</si>
  <si>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</si>
  <si>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</si>
  <si>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</si>
  <si>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</si>
  <si>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</si>
  <si>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</si>
  <si>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</si>
  <si>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</si>
  <si>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</si>
  <si>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</si>
  <si>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</si>
  <si>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</si>
  <si>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</si>
  <si>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</si>
  <si>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</si>
  <si>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</si>
  <si>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</si>
  <si>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</si>
  <si>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</si>
  <si>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</si>
  <si>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</si>
  <si>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</si>
  <si>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</si>
  <si>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</si>
  <si>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</si>
  <si>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</si>
  <si>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</si>
  <si>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</si>
  <si>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</si>
  <si>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</si>
  <si>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</si>
  <si>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</si>
  <si>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</si>
  <si>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</si>
  <si>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</si>
  <si>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</si>
  <si>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</si>
  <si>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</si>
  <si>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</si>
  <si>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</si>
  <si>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</si>
  <si>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</si>
  <si>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</si>
  <si>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</si>
  <si>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</si>
  <si>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</si>
  <si>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</si>
  <si>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</si>
  <si>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</si>
  <si>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</si>
  <si>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</si>
  <si>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</si>
  <si>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</si>
  <si>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</si>
  <si>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</si>
  <si>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</si>
  <si>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</si>
  <si>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</si>
  <si>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</si>
  <si>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</si>
  <si>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</si>
  <si>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</si>
  <si>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</si>
  <si>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</si>
  <si>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</si>
  <si>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</si>
  <si>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</si>
  <si>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</si>
  <si>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</si>
  <si>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</si>
  <si>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</si>
  <si>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</si>
  <si>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</si>
  <si>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</si>
  <si>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</si>
  <si>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</si>
  <si>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</si>
  <si>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</si>
  <si>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</si>
  <si>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</si>
  <si>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</si>
  <si>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</si>
  <si>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</si>
  <si>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</si>
  <si>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</si>
  <si>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</si>
  <si>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</si>
  <si>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</si>
  <si>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</si>
  <si>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</si>
  <si>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</si>
  <si>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</si>
  <si>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</si>
  <si>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</si>
  <si>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</si>
  <si>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</si>
  <si>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</si>
  <si>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</si>
  <si>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</si>
  <si>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</si>
  <si>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</si>
  <si>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</si>
  <si>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</si>
  <si>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</si>
  <si>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</si>
  <si>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</si>
  <si>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</si>
  <si>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</si>
  <si>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</si>
  <si>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</si>
  <si>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</si>
  <si>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</si>
  <si>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</si>
  <si>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</si>
  <si>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</si>
  <si>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</si>
  <si>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</si>
  <si>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</si>
  <si>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</si>
  <si>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</si>
  <si>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</si>
  <si>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</si>
  <si>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</si>
  <si>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</si>
  <si>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</si>
  <si>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</si>
  <si>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</si>
  <si>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</si>
  <si>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</si>
  <si>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</si>
  <si>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</si>
  <si>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</si>
  <si>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</si>
  <si>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</si>
  <si>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</si>
  <si>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</si>
  <si>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</si>
  <si>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</si>
  <si>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</si>
  <si>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</si>
  <si>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</si>
  <si>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</si>
  <si>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</si>
  <si>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</si>
  <si>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</si>
  <si>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</si>
  <si>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</si>
  <si>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</si>
  <si>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</si>
  <si>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</si>
  <si>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</si>
  <si>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</si>
  <si>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</si>
  <si>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</si>
  <si>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</si>
  <si>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</si>
  <si>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</si>
  <si>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</si>
  <si>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</si>
  <si>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</si>
  <si>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</si>
  <si>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</si>
  <si>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</si>
  <si>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</si>
  <si>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</si>
  <si>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</si>
  <si>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</si>
  <si>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</si>
  <si>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</si>
  <si>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</si>
  <si>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</si>
  <si>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</si>
  <si>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</si>
  <si>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</si>
  <si>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</si>
  <si>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</si>
  <si>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</si>
  <si>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</si>
  <si>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</si>
  <si>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</si>
  <si>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</si>
  <si>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</si>
  <si>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</si>
  <si>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</si>
  <si>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</si>
  <si>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</si>
  <si>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</si>
  <si>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</si>
  <si>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</si>
  <si>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</si>
  <si>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</si>
  <si>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</si>
  <si>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</si>
  <si>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</si>
  <si>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</si>
  <si>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</si>
  <si>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</si>
  <si>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</si>
  <si>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</si>
  <si>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</si>
  <si>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</si>
  <si>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</si>
  <si>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</si>
  <si>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</si>
  <si>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</si>
  <si>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</si>
  <si>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</si>
  <si>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</si>
  <si>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</si>
  <si>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</si>
  <si>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</si>
  <si>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</si>
  <si>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</si>
  <si>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</si>
  <si>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</si>
  <si>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</si>
  <si>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</si>
  <si>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</si>
  <si>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</si>
  <si>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</si>
  <si>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</si>
  <si>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</si>
  <si>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</si>
  <si>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</si>
  <si>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</si>
  <si>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</si>
  <si>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</si>
  <si>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</si>
  <si>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</si>
  <si>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</si>
  <si>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</si>
  <si>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</si>
  <si>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</si>
  <si>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</si>
  <si>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</si>
  <si>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</si>
  <si>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</si>
  <si>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</si>
  <si>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</si>
  <si>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</si>
  <si>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</si>
  <si>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</si>
  <si>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</si>
  <si>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</si>
  <si>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</si>
  <si>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</si>
  <si>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</si>
  <si>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</si>
  <si>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</si>
  <si>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</si>
  <si>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</si>
  <si>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</si>
  <si>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</si>
  <si>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</si>
  <si>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</si>
  <si>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</si>
  <si>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</si>
  <si>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</si>
  <si>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</si>
  <si>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</si>
  <si>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</si>
  <si>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</si>
  <si>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</si>
  <si>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</si>
  <si>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</si>
  <si>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</si>
  <si>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</si>
  <si>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</si>
  <si>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</si>
  <si>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</si>
  <si>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</si>
  <si>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</si>
  <si>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</si>
  <si>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</si>
  <si>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</si>
  <si>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</si>
  <si>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</si>
  <si>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</si>
  <si>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</si>
  <si>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</si>
  <si>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</si>
  <si>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</si>
  <si>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</si>
  <si>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</si>
  <si>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</si>
  <si>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</si>
  <si>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</si>
  <si>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</si>
  <si>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</si>
  <si>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</si>
  <si>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</si>
  <si>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</si>
  <si>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</si>
  <si>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</si>
  <si>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</si>
  <si>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</si>
  <si>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</si>
  <si>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</si>
  <si>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</si>
  <si>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</si>
  <si>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</si>
  <si>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</si>
  <si>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</si>
  <si>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</si>
  <si>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</si>
  <si>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</si>
  <si>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</si>
  <si>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</si>
  <si>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</si>
  <si>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</si>
  <si>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</si>
  <si>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</si>
  <si>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</si>
  <si>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</si>
  <si>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</si>
  <si>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</si>
  <si>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</si>
  <si>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</si>
  <si>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</si>
  <si>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</si>
  <si>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</si>
  <si>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</si>
  <si>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</si>
  <si>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</si>
  <si>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</si>
  <si>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</si>
  <si>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</si>
  <si>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</si>
  <si>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</si>
  <si>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</si>
  <si>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</si>
  <si>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</si>
  <si>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</si>
  <si>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</si>
  <si>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</si>
  <si>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</si>
  <si>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</si>
  <si>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</si>
  <si>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</si>
  <si>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</si>
  <si>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</si>
  <si>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</si>
  <si>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</si>
  <si>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</si>
  <si>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</si>
  <si>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</si>
  <si>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</si>
  <si>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</si>
  <si>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</si>
  <si>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</si>
  <si>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</si>
  <si>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</si>
  <si>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</si>
  <si>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</si>
  <si>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</si>
  <si>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</si>
  <si>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</si>
  <si>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</si>
  <si>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</si>
  <si>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</si>
  <si>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</si>
  <si>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</si>
  <si>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</si>
  <si>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</si>
  <si>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</si>
  <si>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</si>
  <si>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</si>
  <si>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</si>
  <si>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</si>
  <si>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</si>
  <si>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</si>
  <si>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</si>
  <si>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</si>
  <si>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</si>
  <si>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</si>
  <si>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</si>
  <si>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</si>
  <si>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</si>
  <si>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</si>
  <si>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</si>
  <si>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</si>
  <si>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</si>
  <si>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</si>
  <si>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</si>
  <si>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</si>
  <si>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</si>
  <si>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</si>
  <si>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</si>
  <si>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</si>
  <si>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</si>
  <si>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</si>
  <si>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</si>
  <si>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</si>
  <si>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</si>
  <si>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</si>
  <si>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</si>
  <si>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</si>
  <si>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</si>
  <si>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</si>
  <si>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</si>
  <si>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</si>
  <si>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</si>
  <si>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</si>
  <si>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</si>
  <si>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</si>
  <si>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</si>
  <si>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</si>
  <si>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</si>
  <si>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</si>
  <si>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</si>
  <si>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</si>
  <si>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</si>
  <si>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</si>
  <si>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</si>
  <si>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</si>
  <si>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</si>
  <si>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</si>
  <si>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</si>
  <si>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</si>
  <si>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</si>
  <si>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</si>
  <si>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</si>
  <si>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</si>
  <si>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</si>
  <si>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</si>
  <si>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</si>
  <si>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</si>
  <si>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</si>
  <si>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</si>
  <si>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</si>
  <si>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</si>
  <si>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</si>
  <si>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</si>
  <si>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</si>
  <si>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</si>
  <si>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</si>
  <si>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</si>
  <si>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</si>
  <si>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</si>
  <si>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</si>
  <si>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</si>
  <si>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</si>
  <si>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</si>
  <si>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</si>
  <si>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</si>
  <si>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</si>
  <si>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</si>
  <si>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</si>
  <si>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</si>
  <si>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</si>
  <si>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</si>
  <si>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</si>
  <si>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</si>
  <si>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</si>
  <si>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</si>
  <si>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</si>
  <si>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</si>
  <si>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</si>
  <si>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</si>
  <si>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</si>
  <si>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</si>
  <si>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</si>
  <si>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</si>
  <si>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</si>
  <si>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</si>
  <si>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</si>
  <si>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</si>
  <si>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</si>
  <si>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</si>
  <si>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</si>
  <si>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</si>
  <si>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</si>
  <si>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</si>
  <si>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</si>
  <si>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</si>
  <si>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</si>
  <si>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</si>
  <si>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</si>
  <si>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</si>
  <si>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</si>
  <si>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</si>
  <si>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</si>
  <si>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</si>
  <si>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</si>
  <si>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</si>
  <si>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</si>
  <si>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</si>
  <si>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</si>
  <si>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</si>
  <si>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</si>
  <si>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</si>
  <si>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</si>
  <si>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</si>
  <si>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</si>
  <si>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</si>
  <si>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</si>
  <si>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</si>
  <si>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</si>
  <si>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</si>
  <si>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</si>
  <si>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</si>
  <si>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</si>
  <si>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</si>
  <si>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</si>
  <si>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</si>
  <si>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</si>
  <si>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</si>
  <si>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</si>
  <si>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</si>
  <si>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</si>
  <si>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</si>
  <si>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</si>
  <si>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</si>
  <si>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</si>
  <si>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</si>
  <si>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</si>
  <si>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</si>
  <si>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</si>
  <si>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</si>
  <si>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</si>
  <si>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</si>
  <si>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</si>
  <si>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</si>
  <si>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</si>
  <si>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</si>
  <si>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</si>
  <si>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</si>
  <si>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</si>
  <si>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</si>
  <si>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</si>
  <si>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</si>
  <si>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</si>
  <si>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</si>
  <si>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</si>
  <si>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</si>
  <si>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</si>
  <si>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</si>
  <si>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</si>
  <si>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</si>
  <si>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</si>
  <si>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</si>
  <si>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</si>
  <si>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</si>
  <si>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</si>
  <si>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</si>
  <si>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</si>
  <si>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</si>
  <si>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</si>
  <si>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</si>
  <si>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</si>
  <si>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</si>
  <si>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</si>
  <si>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</si>
  <si>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</si>
  <si>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</si>
  <si>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</si>
  <si>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</si>
  <si>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</si>
  <si>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</si>
  <si>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</si>
  <si>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</si>
  <si>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</si>
  <si>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</si>
  <si>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</si>
  <si>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</si>
  <si>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</si>
  <si>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</si>
  <si>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</si>
  <si>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</si>
  <si>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</si>
  <si>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</si>
  <si>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</si>
  <si>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</si>
  <si>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</si>
  <si>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</si>
  <si>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</si>
  <si>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</si>
  <si>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</si>
  <si>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</si>
  <si>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</si>
  <si>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</si>
  <si>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</si>
  <si>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</si>
  <si>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</si>
  <si>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</si>
  <si>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</si>
  <si>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</si>
  <si>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</si>
  <si>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</si>
  <si>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</si>
  <si>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</si>
  <si>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</si>
  <si>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</si>
  <si>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</si>
  <si>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</si>
  <si>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</si>
  <si>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</si>
  <si>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</si>
  <si>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</si>
  <si>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</si>
  <si>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</si>
  <si>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</si>
  <si>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</si>
  <si>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</si>
  <si>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</si>
  <si>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</si>
  <si>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</si>
  <si>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</si>
  <si>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</si>
  <si>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</si>
  <si>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</si>
  <si>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</si>
  <si>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</si>
  <si>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</si>
  <si>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</si>
  <si>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</si>
  <si>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</si>
  <si>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</si>
  <si>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</si>
  <si>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</si>
  <si>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</si>
  <si>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</si>
  <si>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</si>
  <si>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</si>
  <si>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</si>
  <si>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</si>
  <si>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</si>
  <si>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</si>
  <si>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</si>
  <si>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</si>
  <si>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</si>
  <si>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</si>
  <si>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</si>
  <si>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</si>
  <si>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</si>
  <si>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</si>
  <si>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</si>
  <si>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</si>
  <si>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</si>
  <si>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</si>
  <si>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</si>
  <si>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</si>
  <si>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</si>
  <si>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</si>
  <si>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</si>
  <si>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</si>
  <si>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</si>
  <si>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</si>
  <si>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</si>
  <si>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</si>
  <si>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</si>
  <si>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</si>
  <si>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</si>
  <si>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</si>
  <si>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</si>
  <si>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</si>
  <si>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</si>
  <si>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</si>
  <si>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</si>
  <si>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</si>
  <si>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</si>
  <si>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</si>
  <si>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</si>
  <si>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</si>
  <si>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</si>
  <si>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</si>
  <si>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</si>
  <si>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</si>
  <si>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</si>
  <si>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</si>
  <si>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</si>
  <si>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</si>
  <si>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</si>
  <si>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</si>
  <si>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</si>
  <si>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</si>
  <si>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</si>
  <si>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</si>
  <si>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</si>
  <si>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</si>
  <si>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</si>
  <si>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</si>
  <si>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</si>
  <si>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</si>
  <si>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</si>
  <si>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</si>
  <si>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</si>
  <si>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</si>
  <si>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</si>
  <si>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</si>
  <si>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</si>
  <si>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</si>
  <si>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</si>
  <si>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</si>
  <si>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</si>
  <si>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</si>
  <si>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</si>
  <si>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</si>
  <si>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</si>
  <si>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</si>
  <si>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</si>
  <si>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</si>
  <si>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</si>
  <si>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</si>
  <si>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</si>
  <si>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</si>
  <si>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</si>
  <si>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</si>
  <si>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</si>
  <si>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</si>
  <si>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</si>
  <si>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</si>
  <si>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</si>
  <si>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</si>
  <si>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</si>
  <si>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</si>
  <si>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</si>
  <si>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</si>
  <si>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</si>
  <si>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</si>
  <si>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</si>
  <si>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</si>
  <si>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</si>
  <si>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</si>
  <si>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</si>
  <si>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</si>
  <si>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</si>
  <si>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</si>
  <si>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</si>
  <si>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</si>
  <si>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</si>
  <si>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</si>
  <si>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</si>
  <si>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</si>
  <si>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</si>
  <si>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</si>
  <si>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</si>
  <si>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</si>
  <si>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</si>
  <si>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</si>
  <si>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</si>
  <si>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</si>
  <si>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</si>
  <si>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</si>
  <si>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</si>
  <si>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</si>
  <si>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</si>
  <si>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</si>
  <si>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</si>
  <si>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</si>
  <si>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</si>
  <si>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</si>
  <si>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</si>
  <si>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</si>
  <si>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</si>
  <si>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</si>
  <si>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</si>
  <si>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</si>
  <si>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</si>
  <si>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</si>
  <si>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</si>
  <si>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</si>
  <si>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</si>
  <si>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</si>
  <si>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</si>
  <si>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</si>
  <si>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</si>
  <si>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</si>
  <si>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</si>
  <si>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</si>
  <si>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</si>
  <si>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</si>
  <si>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</si>
  <si>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</si>
  <si>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</si>
  <si>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</si>
  <si>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</si>
  <si>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</si>
  <si>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</si>
  <si>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</si>
  <si>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</si>
  <si>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</si>
  <si>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</si>
  <si>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</si>
  <si>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</si>
  <si>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</si>
  <si>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</si>
  <si>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</si>
  <si>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</si>
  <si>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</si>
  <si>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</si>
  <si>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</si>
  <si>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</si>
  <si>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</si>
  <si>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</si>
  <si>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</si>
  <si>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</si>
  <si>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</si>
  <si>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</si>
  <si>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</si>
  <si>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</si>
  <si>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</si>
  <si>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</si>
  <si>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</si>
  <si>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</si>
  <si>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</si>
  <si>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</si>
  <si>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</si>
  <si>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</si>
  <si>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</si>
  <si>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</si>
  <si>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</si>
  <si>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</si>
  <si>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</si>
  <si>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</si>
  <si>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</si>
  <si>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</si>
  <si>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</si>
  <si>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</si>
  <si>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</si>
  <si>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</si>
  <si>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</si>
  <si>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</si>
  <si>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</si>
  <si>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</si>
  <si>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</si>
  <si>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</si>
  <si>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</si>
  <si>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</si>
  <si>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</si>
  <si>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</si>
  <si>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</si>
  <si>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</si>
  <si>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</si>
  <si>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</si>
  <si>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</si>
  <si>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</si>
  <si>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</si>
  <si>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</si>
  <si>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</si>
  <si>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</si>
  <si>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</si>
  <si>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</si>
  <si>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</si>
  <si>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</si>
  <si>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</si>
  <si>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</si>
  <si>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</si>
  <si>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</si>
  <si>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</si>
  <si>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</si>
  <si>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</si>
  <si>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</si>
  <si>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</si>
  <si>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</si>
  <si>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</si>
  <si>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</si>
  <si>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</si>
  <si>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</si>
  <si>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</si>
  <si>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</si>
  <si>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</si>
  <si>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</si>
  <si>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</si>
  <si>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</si>
  <si>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</si>
  <si>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</si>
  <si>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</si>
  <si>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</si>
  <si>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</si>
  <si>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</si>
  <si>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</si>
  <si>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</si>
  <si>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</si>
  <si>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</si>
  <si>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</si>
  <si>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</si>
  <si>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</si>
  <si>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</si>
  <si>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</si>
  <si>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</si>
  <si>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</si>
  <si>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</si>
  <si>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</si>
  <si>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</si>
  <si>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</si>
  <si>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</si>
  <si>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</si>
  <si>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</si>
  <si>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</si>
  <si>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</si>
  <si>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</si>
  <si>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</si>
  <si>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</si>
  <si>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</si>
  <si>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</si>
  <si>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</si>
  <si>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</si>
  <si>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</si>
  <si>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</si>
  <si>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</si>
  <si>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</si>
  <si>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</si>
  <si>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</si>
  <si>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</si>
  <si>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</si>
  <si>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</si>
  <si>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</si>
  <si>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</si>
  <si>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</si>
  <si>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</si>
  <si>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</si>
  <si>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</si>
  <si>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</si>
  <si>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</si>
  <si>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</si>
  <si>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</si>
  <si>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</si>
  <si>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</si>
  <si>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</si>
  <si>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</si>
  <si>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</si>
  <si>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</si>
  <si>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</si>
  <si>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</si>
  <si>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</si>
  <si>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</si>
  <si>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</si>
  <si>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</si>
  <si>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</si>
  <si>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</si>
  <si>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</si>
  <si>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</si>
  <si>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</si>
  <si>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</si>
  <si>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</si>
  <si>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</si>
  <si>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</si>
  <si>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</si>
  <si>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</si>
  <si>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</si>
  <si>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</si>
  <si>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</si>
  <si>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</si>
  <si>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</si>
  <si>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</si>
  <si>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</si>
  <si>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</si>
  <si>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</si>
  <si>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</si>
  <si>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</si>
  <si>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</si>
  <si>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</si>
  <si>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</si>
  <si>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</si>
  <si>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</si>
  <si>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</si>
  <si>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</si>
  <si>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</si>
  <si>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</si>
  <si>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</si>
  <si>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</si>
  <si>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</si>
  <si>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</si>
  <si>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</si>
  <si>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</si>
  <si>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</si>
  <si>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</si>
  <si>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</si>
  <si>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</si>
  <si>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</si>
  <si>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</si>
  <si>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</si>
  <si>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</si>
  <si>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</si>
  <si>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</si>
  <si>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</si>
  <si>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</si>
  <si>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</si>
  <si>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</si>
  <si>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</si>
  <si>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</si>
  <si>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</si>
  <si>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</si>
  <si>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</si>
  <si>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</si>
  <si>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</si>
  <si>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</si>
  <si>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</si>
  <si>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</si>
  <si>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</si>
  <si>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</si>
  <si>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</si>
  <si>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</si>
  <si>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</si>
  <si>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</si>
  <si>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</si>
  <si>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</si>
  <si>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</si>
  <si>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</si>
  <si>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</si>
  <si>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</si>
  <si>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</si>
  <si>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</si>
  <si>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</si>
  <si>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</si>
  <si>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</si>
  <si>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</si>
  <si>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</si>
  <si>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</si>
  <si>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</si>
  <si>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</si>
  <si>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</si>
  <si>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</si>
  <si>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</si>
  <si>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</si>
  <si>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</si>
  <si>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</si>
  <si>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</si>
  <si>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</si>
  <si>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</si>
  <si>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</si>
  <si>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</si>
  <si>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</si>
  <si>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</si>
  <si>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</si>
  <si>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</si>
  <si>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</si>
  <si>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</si>
  <si>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</si>
  <si>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</si>
  <si>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</si>
  <si>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</si>
  <si>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</si>
  <si>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</si>
  <si>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</si>
  <si>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</si>
  <si>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</si>
  <si>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</si>
  <si>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</si>
  <si>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</si>
  <si>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</si>
  <si>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</si>
  <si>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</si>
  <si>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</si>
  <si>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</si>
  <si>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</si>
  <si>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</si>
  <si>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</si>
  <si>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</si>
  <si>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</si>
  <si>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</si>
  <si>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</si>
  <si>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</si>
  <si>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</si>
  <si>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</si>
  <si>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</si>
  <si>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</si>
  <si>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</si>
  <si>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</si>
  <si>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</si>
  <si>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</si>
  <si>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</si>
  <si>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</si>
  <si>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</si>
  <si>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</si>
  <si>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</si>
  <si>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</si>
  <si>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</si>
  <si>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</si>
  <si>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</si>
  <si>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</si>
  <si>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</si>
  <si>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</si>
  <si>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</si>
  <si>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</si>
  <si>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</si>
  <si>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</si>
  <si>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</si>
  <si>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</si>
  <si>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</si>
  <si>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</si>
  <si>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</si>
  <si>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</si>
  <si>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</si>
  <si>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</si>
  <si>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</si>
  <si>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</si>
  <si>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</si>
  <si>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</si>
  <si>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</si>
  <si>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</si>
  <si>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</si>
  <si>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</si>
  <si>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</si>
  <si>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</si>
  <si>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</si>
  <si>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</si>
  <si>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</si>
  <si>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</si>
  <si>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</si>
  <si>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</si>
  <si>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</si>
  <si>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</si>
  <si>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</si>
  <si>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</si>
  <si>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</si>
  <si>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</si>
  <si>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</si>
  <si>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</si>
  <si>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</si>
  <si>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</si>
  <si>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</si>
  <si>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</si>
  <si>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</si>
  <si>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</si>
  <si>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</si>
  <si>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</si>
  <si>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</si>
  <si>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</si>
  <si>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</si>
  <si>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</si>
  <si>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</si>
  <si>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</si>
  <si>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</si>
  <si>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</si>
  <si>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</si>
  <si>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</si>
  <si>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</si>
  <si>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</si>
  <si>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</si>
  <si>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</si>
  <si>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</si>
  <si>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</si>
  <si>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</si>
  <si>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</si>
  <si>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</si>
  <si>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</si>
  <si>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</si>
  <si>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</si>
  <si>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</si>
  <si>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</si>
  <si>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</si>
  <si>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</si>
  <si>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</si>
  <si>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</si>
  <si>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</si>
  <si>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</si>
  <si>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</si>
  <si>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</si>
  <si>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</si>
  <si>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</si>
  <si>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</si>
  <si>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</si>
  <si>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</si>
  <si>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</si>
  <si>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</si>
  <si>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</si>
  <si>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</si>
  <si>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</si>
  <si>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</si>
  <si>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</si>
  <si>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</si>
  <si>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</si>
  <si>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</si>
  <si>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</si>
  <si>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</si>
  <si>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</si>
  <si>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</si>
  <si>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</si>
  <si>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</si>
  <si>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</si>
  <si>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</si>
  <si>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</si>
  <si>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</si>
  <si>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</si>
  <si>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</si>
  <si>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</si>
  <si>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</si>
  <si>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</si>
  <si>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</si>
  <si>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</si>
  <si>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</si>
  <si>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</si>
  <si>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</si>
  <si>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</si>
  <si>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</si>
  <si>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</si>
  <si>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</si>
  <si>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</si>
  <si>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</si>
  <si>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</si>
  <si>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</si>
  <si>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</si>
  <si>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</si>
  <si>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</si>
  <si>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</si>
  <si>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</si>
  <si>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</si>
  <si>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</si>
  <si>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</si>
  <si>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</si>
  <si>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</si>
  <si>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</si>
  <si>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</si>
  <si>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</si>
  <si>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</si>
  <si>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</si>
  <si>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</si>
  <si>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</si>
  <si>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</si>
  <si>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</si>
  <si>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</si>
  <si>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</si>
  <si>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</si>
  <si>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</si>
  <si>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</si>
  <si>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</si>
  <si>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</si>
  <si>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</si>
  <si>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</si>
  <si>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</si>
  <si>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</si>
  <si>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</si>
  <si>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</si>
  <si>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</si>
  <si>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</si>
  <si>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</si>
  <si>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</si>
  <si>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</si>
  <si>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</si>
  <si>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</si>
  <si>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</si>
  <si>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</si>
  <si>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</si>
  <si>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</si>
  <si>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</si>
  <si>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</si>
  <si>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</si>
  <si>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</si>
  <si>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</si>
  <si>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</si>
  <si>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</si>
  <si>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</si>
  <si>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</si>
  <si>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</si>
  <si>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</si>
  <si>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</si>
  <si>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</si>
  <si>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</si>
  <si>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</si>
  <si>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</si>
  <si>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</si>
  <si>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</si>
  <si>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</si>
  <si>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</si>
  <si>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</si>
  <si>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</si>
  <si>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</si>
  <si>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</si>
  <si>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</si>
  <si>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</si>
  <si>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</si>
  <si>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</si>
  <si>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</si>
  <si>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</si>
  <si>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</si>
  <si>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</si>
  <si>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</si>
  <si>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</si>
  <si>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</si>
  <si>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</si>
  <si>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</si>
  <si>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</si>
  <si>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</si>
  <si>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</si>
  <si>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</si>
  <si>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</si>
  <si>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</si>
  <si>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</si>
  <si>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</si>
  <si>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</si>
  <si>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</si>
  <si>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</si>
  <si>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</si>
  <si>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</si>
  <si>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</si>
  <si>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</si>
  <si>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</si>
  <si>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</si>
  <si>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</si>
  <si>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</si>
  <si>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</si>
  <si>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</si>
  <si>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</si>
  <si>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</si>
  <si>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</si>
  <si>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</si>
  <si>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</si>
  <si>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</si>
  <si>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</si>
  <si>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</si>
  <si>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</si>
  <si>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</si>
  <si>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</si>
  <si>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</si>
  <si>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</si>
  <si>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</si>
  <si>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</si>
  <si>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</si>
  <si>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</si>
  <si>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</si>
  <si>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</si>
  <si>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</si>
  <si>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</si>
  <si>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</si>
  <si>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</si>
  <si>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</si>
  <si>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</si>
  <si>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</si>
  <si>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</si>
  <si>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</si>
  <si>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</si>
  <si>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</si>
  <si>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</si>
  <si>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</si>
  <si>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</si>
  <si>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</si>
  <si>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</si>
  <si>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</si>
  <si>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</si>
  <si>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</si>
  <si>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</si>
  <si>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</si>
  <si>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</si>
  <si>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</si>
  <si>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</si>
  <si>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</si>
  <si>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</si>
  <si>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</si>
  <si>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</si>
  <si>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</si>
  <si>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</si>
  <si>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</si>
  <si>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</si>
  <si>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</si>
  <si>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</si>
  <si>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</si>
  <si>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</si>
  <si>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</si>
  <si>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</si>
  <si>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</si>
  <si>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</si>
  <si>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</si>
  <si>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</si>
  <si>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</si>
  <si>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</si>
  <si>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</si>
  <si>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</si>
  <si>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</si>
  <si>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</si>
  <si>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</si>
  <si>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</si>
  <si>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</si>
  <si>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</si>
  <si>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</si>
  <si>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</si>
  <si>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</si>
  <si>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</si>
  <si>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</si>
  <si>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</si>
  <si>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</si>
  <si>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</si>
  <si>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</si>
  <si>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</si>
  <si>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</si>
  <si>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</si>
  <si>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</si>
  <si>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</si>
  <si>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</si>
  <si>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</si>
  <si>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</si>
  <si>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</si>
  <si>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</si>
  <si>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</si>
  <si>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</si>
  <si>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</si>
  <si>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</si>
  <si>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</si>
  <si>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</si>
  <si>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</si>
  <si>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</si>
  <si>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</si>
  <si>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</si>
  <si>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</si>
  <si>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</si>
  <si>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</si>
  <si>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</si>
  <si>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</si>
  <si>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</si>
  <si>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</si>
  <si>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</si>
  <si>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</si>
  <si>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</si>
  <si>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</si>
  <si>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</si>
  <si>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</si>
  <si>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</si>
  <si>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</si>
  <si>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</si>
  <si>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</si>
  <si>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</si>
  <si>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</si>
  <si>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</si>
  <si>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</si>
  <si>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</si>
  <si>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</si>
  <si>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</si>
  <si>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</si>
  <si>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</si>
  <si>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</si>
  <si>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</si>
  <si>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</si>
  <si>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</si>
  <si>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</si>
  <si>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</si>
  <si>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</si>
  <si>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</si>
  <si>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</si>
  <si>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</si>
  <si>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</si>
  <si>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</si>
  <si>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</si>
  <si>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</si>
  <si>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</si>
  <si>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</si>
  <si>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</si>
  <si>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</si>
  <si>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</si>
  <si>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</si>
  <si>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</si>
  <si>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</si>
  <si>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</si>
  <si>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</si>
  <si>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</si>
  <si>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</si>
  <si>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</si>
  <si>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</si>
  <si>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</si>
  <si>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</si>
  <si>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</si>
  <si>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</si>
  <si>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</si>
  <si>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</si>
  <si>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</si>
  <si>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</si>
  <si>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</si>
  <si>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</si>
  <si>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</si>
  <si>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</si>
  <si>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</si>
  <si>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</si>
  <si>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</si>
  <si>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</si>
  <si>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</si>
  <si>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</si>
  <si>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</si>
  <si>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</si>
  <si>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</si>
  <si>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</si>
  <si>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</si>
  <si>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</si>
  <si>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</si>
  <si>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</si>
  <si>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</si>
  <si>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</si>
  <si>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</si>
  <si>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</si>
  <si>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</si>
  <si>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</si>
  <si>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</si>
  <si>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</si>
  <si>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</si>
  <si>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</si>
  <si>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</si>
  <si>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</si>
  <si>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</si>
  <si>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</si>
  <si>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</si>
  <si>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</si>
  <si>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</si>
  <si>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</si>
  <si>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</si>
  <si>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</si>
  <si>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</si>
  <si>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</si>
  <si>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</si>
  <si>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</si>
  <si>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</si>
  <si>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</si>
  <si>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</si>
  <si>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</si>
  <si>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</si>
  <si>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</si>
  <si>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</si>
  <si>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</si>
  <si>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</si>
  <si>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</si>
  <si>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</si>
  <si>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</si>
  <si>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</si>
  <si>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</si>
  <si>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</si>
  <si>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</si>
  <si>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</si>
  <si>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</si>
  <si>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</si>
  <si>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</si>
  <si>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</si>
  <si>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</si>
  <si>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</si>
  <si>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</si>
  <si>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</si>
  <si>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</si>
  <si>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</si>
  <si>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</si>
  <si>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</si>
  <si>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</si>
  <si>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</si>
  <si>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</si>
  <si>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</si>
  <si>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</si>
  <si>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</si>
  <si>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</si>
  <si>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</si>
  <si>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</si>
  <si>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</si>
  <si>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</si>
  <si>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</si>
  <si>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</si>
  <si>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</si>
  <si>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</si>
  <si>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</si>
  <si>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</si>
  <si>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</si>
  <si>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</si>
  <si>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</si>
  <si>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</si>
  <si>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</si>
  <si>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</si>
  <si>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</si>
  <si>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</si>
  <si>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</si>
  <si>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</si>
  <si>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</si>
  <si>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</si>
  <si>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</si>
  <si>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</si>
  <si>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</si>
  <si>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</si>
  <si>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</si>
  <si>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</si>
  <si>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</si>
  <si>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</si>
  <si>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</si>
  <si>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</si>
  <si>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</si>
  <si>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</si>
  <si>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</si>
  <si>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</si>
  <si>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</si>
  <si>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</si>
  <si>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</si>
  <si>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</si>
  <si>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</si>
  <si>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</si>
  <si>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</si>
  <si>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</si>
  <si>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</si>
  <si>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</si>
  <si>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</si>
  <si>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</si>
  <si>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</si>
  <si>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</si>
  <si>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</si>
  <si>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</si>
  <si>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</si>
  <si>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</si>
  <si>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</si>
  <si>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</si>
  <si>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</si>
  <si>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</si>
  <si>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</si>
  <si>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</si>
  <si>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</si>
  <si>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</si>
  <si>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</si>
  <si>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</si>
  <si>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</si>
  <si>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</si>
  <si>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</si>
  <si>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</si>
  <si>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</si>
  <si>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</si>
  <si>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</si>
  <si>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</si>
  <si>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</si>
  <si>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</si>
  <si>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</si>
  <si>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</si>
  <si>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</si>
  <si>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</si>
  <si>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</si>
  <si>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</si>
  <si>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</si>
  <si>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</si>
  <si>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</si>
  <si>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</si>
  <si>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</si>
  <si>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</si>
  <si>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</si>
  <si>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</si>
  <si>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</si>
  <si>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</si>
  <si>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</si>
  <si>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</si>
  <si>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</si>
  <si>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</si>
  <si>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</si>
  <si>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</si>
  <si>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</si>
  <si>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</si>
  <si>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</si>
  <si>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</si>
  <si>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</si>
  <si>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</si>
  <si>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</si>
  <si>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</si>
  <si>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</si>
  <si>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</si>
  <si>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</si>
  <si>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</si>
  <si>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</si>
  <si>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</si>
  <si>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</si>
  <si>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</si>
  <si>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</si>
  <si>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</si>
  <si>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</si>
  <si>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</si>
  <si>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</si>
  <si>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</si>
  <si>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</si>
  <si>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</si>
  <si>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</si>
  <si>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</si>
  <si>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</si>
  <si>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</si>
  <si>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</si>
  <si>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</si>
  <si>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</si>
  <si>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</si>
  <si>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</si>
  <si>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</si>
  <si>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</si>
  <si>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</si>
  <si>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</si>
  <si>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</si>
  <si>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</si>
  <si>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</si>
  <si>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</si>
  <si>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</si>
  <si>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</si>
  <si>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</si>
  <si>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</si>
  <si>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</si>
  <si>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</si>
  <si>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</si>
  <si>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</si>
  <si>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</si>
  <si>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</si>
  <si>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</si>
  <si>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</si>
  <si>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</si>
  <si>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</si>
  <si>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</si>
  <si>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</si>
  <si>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</si>
  <si>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</si>
  <si>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</si>
  <si>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</si>
  <si>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</si>
  <si>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</si>
  <si>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</si>
  <si>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</si>
  <si>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</si>
  <si>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</si>
  <si>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</si>
  <si>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</si>
  <si>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</si>
  <si>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</si>
  <si>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</si>
  <si>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</si>
  <si>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</si>
  <si>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</si>
  <si>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</si>
  <si>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</si>
  <si>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</si>
  <si>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</si>
  <si>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</si>
  <si>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</si>
  <si>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</si>
  <si>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</si>
  <si>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</si>
  <si>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</si>
  <si>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</si>
  <si>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</si>
  <si>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</si>
  <si>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</si>
  <si>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</si>
  <si>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</si>
  <si>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</si>
  <si>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</si>
  <si>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</si>
  <si>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</si>
  <si>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</si>
  <si>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</si>
  <si>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</si>
  <si>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</si>
  <si>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</si>
  <si>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</si>
  <si>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</si>
  <si>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</si>
  <si>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</si>
  <si>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</si>
  <si>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</si>
  <si>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</si>
  <si>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</si>
  <si>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</si>
  <si>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</si>
  <si>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</si>
  <si>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</si>
  <si>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</si>
  <si>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</si>
  <si>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</si>
  <si>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</si>
  <si>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</si>
  <si>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</si>
  <si>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</si>
  <si>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</si>
  <si>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</si>
  <si>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</si>
  <si>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</si>
  <si>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</si>
  <si>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</si>
  <si>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</si>
  <si>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</si>
  <si>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</si>
  <si>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</si>
  <si>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</si>
  <si>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</si>
  <si>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</si>
  <si>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</si>
  <si>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</si>
  <si>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</si>
  <si>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</si>
  <si>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</si>
  <si>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</si>
  <si>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</si>
  <si>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</si>
  <si>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</si>
  <si>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</si>
  <si>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</si>
  <si>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</si>
  <si>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</si>
  <si>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</si>
  <si>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</si>
  <si>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</si>
  <si>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</si>
  <si>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</si>
  <si>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</si>
  <si>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</si>
  <si>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</si>
  <si>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</si>
  <si>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</si>
  <si>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</si>
  <si>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</si>
  <si>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</si>
  <si>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</si>
  <si>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</si>
  <si>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</si>
  <si>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</si>
  <si>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</si>
  <si>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</si>
  <si>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</si>
  <si>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</si>
  <si>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</si>
  <si>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</si>
  <si>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</si>
  <si>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</si>
  <si>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</si>
  <si>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</si>
  <si>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</si>
  <si>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</si>
  <si>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</si>
  <si>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</si>
  <si>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</si>
  <si>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</si>
  <si>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</si>
  <si>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</si>
  <si>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</si>
  <si>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</si>
  <si>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</si>
  <si>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</si>
  <si>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</si>
  <si>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</si>
  <si>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</si>
  <si>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</si>
  <si>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</si>
  <si>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</si>
  <si>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</si>
  <si>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</si>
  <si>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</si>
  <si>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</si>
  <si>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</si>
  <si>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</si>
  <si>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</si>
  <si>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</si>
  <si>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</si>
  <si>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</si>
  <si>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</si>
  <si>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</si>
  <si>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</si>
  <si>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</si>
  <si>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</si>
  <si>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</si>
  <si>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</si>
  <si>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</si>
  <si>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</si>
  <si>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</si>
  <si>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</si>
  <si>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</si>
  <si>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</si>
  <si>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</si>
  <si>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</si>
  <si>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</si>
  <si>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</si>
  <si>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</si>
  <si>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</si>
  <si>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</si>
  <si>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</si>
  <si>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</si>
  <si>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</si>
  <si>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</si>
  <si>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</si>
  <si>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</si>
  <si>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</si>
  <si>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</si>
  <si>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</si>
  <si>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</si>
  <si>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</si>
  <si>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</si>
  <si>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</si>
  <si>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</si>
  <si>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</si>
  <si>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</si>
  <si>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</si>
  <si>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</si>
  <si>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</si>
  <si>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</si>
  <si>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</si>
  <si>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</si>
  <si>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</si>
  <si>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</si>
  <si>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</si>
  <si>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</si>
  <si>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</si>
  <si>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</si>
  <si>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</si>
  <si>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</si>
  <si>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</si>
  <si>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</si>
  <si>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</si>
  <si>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</si>
  <si>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</si>
  <si>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</si>
  <si>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</si>
  <si>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</si>
  <si>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</si>
  <si>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</si>
  <si>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</si>
  <si>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</si>
  <si>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</si>
  <si>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</si>
  <si>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</si>
  <si>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</si>
  <si>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</si>
  <si>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</si>
  <si>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</si>
  <si>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</si>
  <si>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</si>
  <si>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</si>
  <si>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</si>
  <si>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</si>
  <si>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</si>
  <si>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</si>
  <si>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</si>
  <si>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</si>
  <si>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</si>
  <si>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</si>
  <si>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</si>
  <si>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</si>
  <si>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</si>
  <si>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</si>
  <si>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</si>
  <si>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</si>
  <si>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</si>
  <si>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</si>
  <si>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</si>
  <si>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</si>
  <si>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</si>
  <si>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</si>
  <si>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</si>
  <si>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</si>
  <si>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</si>
  <si>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</si>
  <si>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</si>
  <si>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</si>
  <si>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</si>
  <si>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</si>
  <si>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</si>
  <si>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</si>
  <si>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</si>
  <si>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</si>
  <si>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</si>
  <si>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</si>
  <si>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</si>
  <si>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</si>
  <si>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</si>
  <si>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</si>
  <si>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</si>
  <si>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</si>
  <si>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</si>
  <si>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</si>
  <si>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</si>
  <si>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</si>
  <si>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</si>
  <si>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</si>
  <si>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</si>
  <si>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</si>
  <si>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</si>
  <si>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</si>
  <si>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</si>
  <si>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</si>
  <si>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</si>
  <si>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</si>
  <si>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</si>
  <si>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</si>
  <si>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</si>
  <si>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</si>
  <si>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</si>
  <si>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</si>
  <si>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</si>
  <si>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</si>
  <si>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</si>
  <si>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</si>
  <si>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</si>
  <si>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</si>
  <si>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</si>
  <si>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</si>
  <si>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</si>
  <si>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</si>
  <si>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</si>
  <si>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</si>
  <si>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</si>
  <si>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</si>
  <si>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</si>
  <si>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</si>
  <si>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</si>
  <si>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</si>
  <si>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</si>
  <si>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</si>
  <si>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</si>
  <si>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</si>
  <si>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</si>
  <si>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</si>
  <si>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</si>
  <si>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</si>
  <si>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</si>
  <si>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</si>
  <si>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</si>
  <si>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</si>
  <si>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</si>
  <si>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</si>
  <si>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</si>
  <si>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</si>
  <si>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</si>
  <si>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</si>
  <si>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</si>
  <si>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</si>
  <si>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</si>
  <si>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</si>
  <si>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</si>
  <si>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</si>
  <si>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</si>
  <si>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</si>
  <si>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</si>
  <si>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</si>
  <si>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</si>
  <si>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</si>
  <si>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</si>
  <si>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</si>
  <si>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</si>
  <si>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</si>
  <si>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</si>
  <si>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</si>
  <si>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</si>
  <si>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</si>
  <si>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</si>
  <si>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</si>
  <si>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</si>
  <si>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</si>
  <si>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</si>
  <si>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</si>
  <si>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</si>
  <si>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</si>
  <si>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</si>
  <si>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</si>
  <si>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</si>
  <si>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</si>
  <si>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</si>
  <si>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</si>
  <si>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</si>
  <si>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</si>
  <si>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</si>
  <si>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</si>
  <si>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</si>
  <si>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</si>
  <si>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</si>
  <si>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</si>
  <si>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</si>
  <si>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</si>
  <si>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</si>
  <si>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</si>
  <si>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</si>
  <si>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</si>
  <si>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</si>
  <si>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</si>
  <si>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</si>
  <si>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</si>
  <si>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</si>
  <si>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</si>
  <si>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</si>
  <si>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</si>
  <si>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</si>
  <si>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</si>
  <si>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</si>
  <si>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</si>
  <si>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</si>
  <si>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</si>
  <si>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</si>
  <si>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</si>
  <si>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</si>
  <si>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</si>
  <si>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</si>
  <si>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</si>
  <si>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</si>
  <si>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</si>
  <si>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</si>
  <si>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</si>
  <si>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</si>
  <si>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</si>
  <si>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</si>
  <si>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</si>
  <si>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</si>
  <si>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</si>
  <si>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</si>
  <si>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</si>
  <si>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</si>
  <si>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</si>
  <si>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</si>
  <si>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</si>
  <si>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</si>
  <si>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</si>
  <si>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</si>
  <si>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</si>
  <si>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</si>
  <si>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</si>
  <si>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</si>
  <si>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</si>
  <si>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</si>
  <si>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</si>
  <si>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</si>
  <si>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</si>
  <si>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</si>
  <si>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</si>
  <si>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</si>
  <si>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</si>
  <si>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</si>
  <si>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</si>
  <si>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</si>
  <si>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</si>
  <si>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</si>
  <si>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</si>
  <si>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</si>
  <si>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</si>
  <si>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</si>
  <si>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</si>
  <si>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</si>
  <si>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</si>
  <si>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</si>
  <si>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</si>
  <si>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</si>
  <si>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</si>
  <si>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</si>
  <si>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</si>
  <si>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</si>
  <si>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</si>
  <si>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</si>
  <si>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</si>
  <si>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</si>
  <si>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</si>
  <si>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</si>
  <si>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</si>
  <si>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</si>
  <si>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</si>
  <si>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</si>
  <si>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</si>
  <si>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</si>
  <si>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</si>
  <si>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</si>
  <si>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</si>
  <si>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</si>
  <si>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</si>
  <si>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</si>
  <si>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</si>
  <si>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</si>
  <si>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</si>
  <si>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</si>
  <si>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</si>
  <si>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</si>
  <si>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</si>
  <si>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</si>
  <si>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</si>
  <si>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</si>
  <si>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</si>
  <si>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</si>
  <si>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</si>
  <si>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</si>
  <si>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</si>
  <si>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</si>
  <si>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</si>
  <si>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</si>
  <si>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</si>
  <si>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</si>
  <si>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</si>
  <si>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</si>
  <si>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</si>
  <si>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</si>
  <si>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</si>
  <si>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</si>
  <si>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</si>
  <si>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</si>
  <si>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</si>
  <si>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</si>
  <si>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</si>
  <si>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</si>
  <si>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</si>
  <si>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</si>
  <si>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</si>
  <si>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</si>
  <si>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</si>
  <si>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</si>
  <si>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</si>
  <si>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</si>
  <si>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</si>
  <si>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</si>
  <si>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</si>
  <si>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</si>
  <si>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</si>
  <si>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</si>
  <si>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</si>
  <si>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</si>
  <si>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</si>
  <si>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</si>
  <si>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</si>
  <si>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</si>
  <si>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</si>
  <si>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</si>
  <si>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</si>
  <si>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</si>
  <si>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</si>
  <si>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</si>
  <si>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</si>
  <si>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</si>
  <si>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</si>
  <si>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</si>
  <si>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</si>
  <si>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</si>
  <si>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</si>
  <si>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</si>
  <si>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</si>
  <si>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</si>
  <si>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</si>
  <si>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</si>
  <si>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</si>
  <si>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</si>
  <si>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</si>
  <si>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</si>
  <si>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</si>
  <si>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</si>
  <si>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</si>
  <si>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</si>
  <si>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</si>
  <si>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</si>
  <si>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</si>
  <si>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</si>
  <si>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</si>
  <si>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</si>
  <si>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</si>
  <si>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</si>
  <si>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</si>
  <si>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</si>
  <si>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</si>
  <si>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</si>
  <si>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</si>
  <si>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</si>
  <si>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</si>
  <si>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</si>
  <si>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</si>
  <si>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</si>
  <si>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</si>
  <si>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</si>
  <si>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</si>
  <si>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</si>
  <si>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</si>
  <si>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</si>
  <si>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</si>
  <si>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</si>
  <si>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</si>
  <si>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</si>
  <si>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</si>
  <si>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</si>
  <si>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</si>
  <si>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</si>
  <si>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</si>
  <si>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</si>
  <si>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</si>
  <si>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</si>
  <si>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</si>
  <si>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</si>
  <si>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</si>
  <si>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</si>
  <si>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</si>
  <si>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</si>
  <si>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</si>
  <si>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</si>
  <si>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</si>
  <si>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</si>
  <si>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</si>
  <si>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</si>
  <si>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</si>
  <si>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</si>
  <si>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</si>
  <si>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</si>
  <si>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</si>
  <si>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</si>
  <si>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</si>
  <si>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</si>
  <si>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</si>
  <si>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</si>
  <si>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</si>
  <si>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</si>
  <si>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</si>
  <si>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</si>
  <si>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</si>
  <si>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</si>
  <si>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</si>
  <si>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</si>
  <si>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</si>
  <si>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</si>
  <si>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</si>
  <si>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</si>
  <si>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</si>
  <si>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</si>
  <si>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</si>
  <si>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</si>
  <si>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</si>
  <si>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</si>
  <si>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</si>
  <si>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</si>
  <si>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</si>
  <si>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</si>
  <si>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</si>
  <si>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</si>
  <si>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</si>
  <si>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</si>
  <si>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</si>
  <si>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</si>
  <si>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</si>
  <si>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</si>
  <si>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</si>
  <si>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</si>
  <si>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</si>
  <si>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</si>
  <si>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</si>
  <si>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</si>
  <si>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</si>
  <si>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</si>
  <si>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</si>
  <si>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</si>
  <si>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</si>
  <si>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</si>
  <si>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</si>
  <si>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</si>
  <si>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</si>
  <si>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</si>
  <si>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</si>
  <si>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</si>
  <si>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</si>
  <si>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</si>
  <si>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</si>
  <si>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</si>
  <si>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</si>
  <si>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</si>
  <si>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</si>
  <si>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</si>
  <si>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</si>
  <si>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</si>
  <si>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</si>
  <si>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</si>
  <si>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</si>
  <si>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</si>
  <si>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</si>
  <si>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</si>
  <si>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</si>
  <si>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</si>
  <si>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</si>
  <si>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</si>
  <si>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</si>
  <si>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</si>
  <si>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</si>
  <si>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</si>
  <si>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</si>
  <si>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</si>
  <si>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</si>
  <si>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</si>
  <si>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</si>
  <si>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</si>
  <si>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</si>
  <si>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</si>
  <si>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</si>
  <si>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</si>
  <si>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</si>
  <si>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</si>
  <si>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</si>
  <si>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</si>
  <si>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</si>
  <si>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</si>
  <si>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</si>
  <si>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</si>
  <si>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</si>
  <si>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</si>
  <si>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</si>
  <si>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</si>
  <si>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</si>
  <si>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</si>
  <si>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</si>
  <si>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</si>
  <si>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</si>
  <si>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</si>
  <si>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</si>
  <si>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</si>
  <si>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</si>
  <si>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</si>
  <si>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</si>
  <si>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</si>
  <si>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</si>
  <si>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</si>
  <si>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</si>
  <si>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</si>
  <si>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</si>
  <si>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</si>
  <si>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</si>
  <si>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</si>
  <si>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</si>
  <si>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</si>
  <si>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</si>
  <si>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</si>
  <si>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</si>
  <si>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</si>
  <si>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</si>
  <si>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</si>
  <si>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</si>
  <si>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</si>
  <si>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</si>
  <si>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</si>
  <si>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</si>
  <si>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</si>
  <si>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</si>
  <si>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</si>
  <si>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</si>
  <si>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</si>
  <si>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</si>
  <si>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</si>
  <si>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</si>
  <si>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</si>
  <si>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</si>
  <si>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</si>
  <si>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</si>
  <si>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</si>
  <si>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</si>
  <si>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</si>
  <si>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</si>
  <si>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</si>
  <si>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</si>
  <si>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</si>
  <si>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</si>
  <si>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</si>
  <si>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</si>
  <si>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</si>
  <si>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</si>
  <si>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</si>
  <si>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</si>
  <si>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</si>
  <si>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</si>
  <si>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</si>
  <si>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</si>
  <si>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</si>
  <si>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</si>
  <si>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</si>
  <si>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</si>
  <si>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</si>
  <si>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</si>
  <si>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</si>
  <si>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</si>
  <si>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</si>
  <si>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</si>
  <si>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</si>
  <si>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</si>
  <si>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</si>
  <si>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</si>
  <si>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</si>
  <si>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</si>
  <si>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</si>
  <si>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</si>
  <si>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</si>
  <si>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</si>
  <si>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</si>
  <si>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</si>
  <si>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</si>
  <si>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</si>
  <si>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</si>
  <si>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</si>
  <si>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</si>
  <si>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</si>
  <si>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</si>
  <si>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</si>
  <si>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</si>
  <si>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</si>
  <si>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</si>
  <si>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</si>
  <si>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</si>
  <si>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</si>
  <si>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</si>
  <si>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</si>
  <si>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</si>
  <si>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</si>
  <si>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</si>
  <si>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</si>
  <si>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</si>
  <si>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</si>
  <si>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</si>
  <si>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</si>
  <si>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</si>
  <si>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</si>
  <si>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</si>
  <si>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</si>
  <si>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</si>
  <si>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</si>
  <si>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</si>
  <si>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</si>
  <si>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</si>
  <si>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</si>
  <si>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</si>
  <si>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</si>
  <si>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</si>
  <si>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</si>
  <si>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</si>
  <si>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</si>
  <si>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</si>
  <si>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</si>
  <si>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</si>
  <si>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</si>
  <si>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</si>
  <si>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</si>
  <si>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</si>
  <si>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</si>
  <si>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</si>
  <si>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</si>
  <si>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</si>
  <si>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</si>
  <si>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</si>
  <si>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</si>
  <si>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</si>
  <si>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</si>
  <si>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</si>
  <si>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</si>
  <si>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</si>
  <si>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</si>
  <si>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</si>
  <si>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</si>
  <si>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</si>
  <si>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</si>
  <si>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</si>
  <si>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</si>
  <si>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</si>
  <si>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</si>
  <si>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</si>
  <si>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</si>
  <si>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</si>
  <si>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</si>
  <si>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</si>
  <si>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</si>
  <si>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</si>
  <si>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</si>
  <si>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</si>
  <si>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</si>
  <si>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</si>
  <si>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</si>
  <si>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</si>
  <si>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</si>
  <si>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</si>
  <si>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</si>
  <si>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</si>
  <si>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</si>
  <si>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</si>
  <si>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</si>
  <si>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</si>
  <si>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</si>
  <si>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</si>
  <si>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</si>
  <si>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</si>
  <si>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</si>
  <si>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</si>
  <si>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</si>
  <si>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</si>
  <si>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</si>
  <si>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</si>
  <si>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</si>
  <si>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</si>
  <si>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</si>
  <si>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</si>
  <si>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</si>
  <si>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</si>
  <si>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</si>
  <si>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</si>
  <si>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</si>
  <si>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</si>
  <si>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</si>
  <si>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</si>
  <si>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</si>
  <si>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</si>
  <si>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</si>
  <si>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</si>
  <si>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</si>
  <si>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</si>
  <si>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</si>
  <si>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</si>
  <si>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</si>
  <si>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</si>
  <si>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</si>
  <si>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</si>
  <si>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</si>
  <si>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</si>
  <si>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</si>
  <si>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</si>
  <si>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</si>
  <si>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</si>
  <si>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</si>
  <si>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</si>
  <si>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</si>
  <si>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</si>
  <si>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</si>
  <si>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</si>
  <si>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</si>
  <si>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</si>
  <si>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</si>
  <si>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</si>
  <si>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</si>
  <si>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</si>
  <si>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</si>
  <si>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</si>
  <si>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</si>
  <si>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</si>
  <si>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</si>
  <si>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</si>
  <si>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</si>
  <si>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</si>
  <si>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</si>
  <si>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</si>
  <si>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</si>
  <si>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</si>
  <si>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</si>
  <si>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</si>
  <si>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</si>
  <si>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</si>
  <si>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</si>
  <si>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</si>
  <si>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</si>
  <si>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</si>
  <si>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</si>
  <si>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</si>
  <si>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</si>
  <si>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</si>
  <si>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</si>
  <si>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</si>
  <si>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</si>
  <si>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</si>
  <si>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</si>
  <si>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</si>
  <si>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</si>
  <si>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</si>
  <si>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</si>
  <si>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</si>
  <si>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</si>
  <si>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</si>
  <si>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</si>
  <si>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</si>
  <si>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</si>
  <si>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</si>
  <si>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</si>
  <si>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</si>
  <si>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</si>
  <si>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</si>
  <si>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</si>
  <si>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</si>
  <si>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</si>
  <si>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</si>
  <si>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</si>
  <si>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</si>
  <si>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</si>
  <si>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</si>
  <si>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</si>
  <si>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</si>
  <si>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</si>
  <si>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</si>
  <si>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</si>
  <si>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</si>
  <si>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</si>
  <si>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</si>
  <si>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</si>
  <si>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</si>
  <si>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</si>
  <si>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</si>
  <si>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</si>
  <si>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</si>
  <si>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</si>
  <si>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</si>
  <si>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</si>
  <si>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</si>
  <si>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</si>
  <si>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</si>
  <si>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</si>
  <si>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</si>
  <si>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</si>
  <si>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</si>
  <si>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</si>
  <si>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</si>
  <si>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</si>
  <si>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</si>
  <si>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</si>
  <si>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</si>
  <si>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</si>
  <si>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</si>
  <si>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</si>
  <si>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</si>
  <si>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</si>
  <si>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</si>
  <si>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</si>
  <si>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</si>
  <si>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</si>
  <si>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</si>
  <si>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</si>
  <si>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</si>
  <si>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</si>
  <si>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</si>
  <si>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</si>
  <si>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</si>
  <si>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</si>
  <si>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</si>
  <si>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</si>
  <si>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</si>
  <si>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</si>
  <si>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</si>
  <si>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</si>
  <si>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</si>
  <si>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</si>
  <si>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</si>
  <si>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</si>
  <si>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</si>
  <si>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</si>
  <si>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</si>
  <si>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</si>
  <si>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</si>
  <si>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</si>
  <si>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</si>
  <si>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</si>
  <si>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</si>
  <si>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</si>
  <si>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</si>
  <si>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</si>
  <si>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</si>
  <si>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</si>
  <si>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</si>
  <si>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</si>
  <si>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</si>
  <si>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</si>
  <si>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</si>
  <si>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</si>
  <si>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</si>
  <si>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</si>
  <si>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</si>
  <si>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</si>
  <si>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</si>
  <si>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</si>
  <si>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</si>
  <si>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</si>
  <si>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</si>
  <si>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</si>
  <si>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</si>
  <si>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</si>
  <si>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</si>
  <si>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</si>
  <si>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</si>
  <si>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</si>
  <si>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</si>
  <si>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</si>
  <si>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</si>
  <si>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</si>
  <si>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</si>
  <si>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</si>
  <si>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</si>
  <si>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</si>
  <si>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</si>
  <si>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</si>
  <si>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</si>
  <si>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</si>
  <si>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</si>
  <si>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</si>
  <si>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</si>
  <si>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</si>
  <si>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</si>
  <si>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</si>
  <si>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</si>
  <si>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</si>
  <si>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</si>
  <si>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</si>
  <si>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</si>
  <si>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</si>
  <si>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</si>
  <si>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</si>
  <si>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</si>
  <si>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</si>
  <si>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</si>
  <si>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</si>
  <si>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</si>
  <si>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</si>
  <si>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</si>
  <si>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</si>
  <si>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</si>
  <si>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</si>
  <si>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</si>
  <si>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</si>
  <si>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</si>
  <si>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</si>
  <si>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</si>
  <si>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</si>
  <si>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</si>
  <si>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</si>
  <si>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</si>
  <si>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</si>
  <si>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</si>
  <si>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</si>
  <si>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</si>
  <si>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</si>
  <si>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</si>
  <si>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</si>
  <si>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</si>
  <si>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</si>
  <si>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</si>
  <si>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</si>
  <si>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</si>
  <si>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</si>
  <si>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</si>
  <si>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</si>
  <si>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</si>
  <si>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</si>
  <si>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</si>
  <si>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</si>
  <si>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</si>
  <si>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</si>
  <si>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</si>
  <si>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</si>
  <si>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</si>
  <si>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</si>
  <si>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</si>
  <si>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</si>
  <si>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</si>
  <si>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</si>
  <si>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</si>
  <si>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</si>
  <si>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</si>
  <si>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</si>
  <si>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</si>
  <si>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</si>
  <si>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</si>
  <si>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</si>
  <si>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</si>
  <si>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</si>
  <si>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</si>
  <si>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</si>
  <si>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</si>
  <si>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</si>
  <si>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</si>
  <si>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</si>
  <si>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</si>
  <si>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</si>
  <si>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</si>
  <si>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</si>
  <si>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</si>
  <si>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</si>
  <si>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</si>
  <si>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</si>
  <si>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</si>
  <si>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</si>
  <si>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</si>
  <si>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</si>
  <si>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</si>
  <si>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</si>
  <si>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</si>
  <si>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</si>
  <si>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</si>
  <si>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</si>
  <si>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</si>
  <si>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</si>
  <si>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</si>
  <si>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</si>
  <si>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</si>
  <si>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</si>
  <si>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</si>
  <si>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</si>
  <si>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</si>
  <si>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</si>
  <si>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</si>
  <si>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</si>
  <si>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</si>
  <si>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</si>
  <si>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</si>
  <si>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</si>
  <si>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</si>
  <si>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</si>
  <si>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</si>
  <si>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</si>
  <si>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</si>
  <si>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</si>
  <si>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</si>
  <si>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</si>
  <si>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</si>
  <si>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</si>
  <si>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</si>
  <si>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</si>
  <si>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</si>
  <si>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</si>
  <si>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</si>
  <si>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</si>
  <si>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</si>
  <si>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</si>
  <si>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</si>
  <si>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</si>
  <si>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</si>
  <si>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</si>
  <si>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</si>
  <si>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</si>
  <si>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</si>
  <si>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</si>
  <si>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</si>
  <si>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</si>
  <si>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</si>
  <si>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</si>
  <si>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</si>
  <si>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</si>
  <si>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</si>
  <si>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</si>
  <si>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</si>
  <si>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</si>
  <si>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</si>
  <si>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</si>
  <si>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</si>
  <si>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</si>
  <si>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</si>
  <si>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</si>
  <si>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</si>
  <si>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</si>
  <si>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</si>
  <si>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</si>
  <si>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</si>
  <si>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</si>
  <si>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</si>
  <si>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</si>
  <si>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</si>
  <si>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</si>
  <si>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</si>
  <si>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</si>
  <si>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</si>
  <si>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</si>
  <si>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</si>
  <si>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</si>
  <si>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</si>
  <si>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</si>
  <si>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</si>
  <si>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</si>
  <si>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</si>
  <si>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</si>
  <si>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</si>
  <si>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</si>
  <si>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</si>
  <si>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</si>
  <si>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</si>
  <si>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</si>
  <si>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</si>
  <si>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</si>
  <si>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</si>
  <si>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</si>
  <si>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</si>
  <si>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</si>
  <si>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</si>
  <si>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</si>
  <si>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</si>
  <si>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</si>
  <si>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</si>
  <si>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</si>
  <si>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</si>
  <si>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</si>
  <si>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</si>
  <si>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</si>
  <si>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</si>
  <si>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</si>
  <si>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</si>
  <si>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</si>
  <si>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</si>
  <si>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</si>
  <si>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</si>
  <si>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</si>
  <si>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</si>
  <si>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</si>
  <si>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</si>
  <si>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</si>
  <si>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</si>
  <si>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</si>
  <si>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</si>
  <si>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</si>
  <si>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</si>
  <si>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</si>
  <si>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</si>
  <si>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</si>
  <si>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</si>
  <si>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</si>
  <si>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</si>
  <si>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</si>
  <si>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</si>
  <si>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</si>
  <si>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</si>
  <si>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</si>
  <si>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</si>
  <si>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</si>
  <si>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</si>
  <si>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</si>
  <si>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</si>
  <si>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</si>
  <si>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</si>
  <si>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</si>
  <si>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</si>
  <si>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</si>
  <si>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</si>
  <si>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</si>
  <si>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</si>
  <si>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</si>
  <si>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</si>
  <si>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</si>
  <si>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</si>
  <si>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</si>
  <si>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</si>
  <si>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</si>
  <si>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</si>
  <si>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</si>
  <si>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</si>
  <si>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</si>
  <si>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</si>
  <si>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</si>
  <si>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</si>
  <si>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</si>
  <si>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</si>
  <si>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</si>
  <si>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</si>
  <si>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</si>
  <si>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</si>
  <si>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</si>
  <si>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</si>
  <si>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</si>
  <si>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</si>
  <si>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</si>
  <si>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</si>
  <si>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</si>
  <si>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</si>
  <si>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</si>
  <si>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</si>
  <si>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</si>
  <si>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</si>
  <si>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</si>
  <si>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</si>
  <si>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</si>
  <si>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</si>
  <si>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</si>
  <si>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</si>
  <si>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</si>
  <si>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</si>
  <si>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</si>
  <si>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</si>
  <si>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</si>
  <si>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</si>
  <si>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</si>
  <si>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</si>
  <si>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</si>
  <si>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</si>
  <si>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</si>
  <si>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</si>
  <si>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</si>
  <si>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</si>
  <si>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</si>
  <si>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</si>
  <si>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</si>
  <si>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</si>
  <si>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</si>
  <si>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</si>
  <si>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</si>
  <si>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</si>
  <si>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</si>
  <si>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</si>
  <si>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</si>
  <si>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</si>
  <si>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</si>
  <si>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</si>
  <si>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</si>
  <si>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</si>
  <si>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</si>
  <si>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</si>
  <si>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</si>
  <si>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</si>
  <si>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</si>
  <si>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</si>
  <si>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</si>
  <si>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</si>
  <si>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</si>
  <si>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</si>
  <si>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</si>
  <si>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</si>
  <si>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</si>
  <si>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</si>
  <si>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</si>
  <si>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</si>
  <si>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</si>
  <si>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</si>
  <si>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</si>
  <si>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</si>
  <si>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</si>
  <si>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</si>
  <si>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</si>
  <si>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</si>
  <si>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</si>
  <si>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</si>
  <si>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</si>
  <si>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</si>
  <si>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</si>
  <si>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</si>
  <si>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</si>
  <si>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</si>
  <si>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</si>
  <si>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</si>
  <si>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</si>
  <si>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</si>
  <si>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</si>
  <si>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</si>
  <si>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</si>
  <si>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</si>
  <si>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</si>
  <si>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</si>
  <si>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</si>
  <si>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</si>
  <si>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</si>
  <si>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</si>
  <si>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</si>
  <si>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</si>
  <si>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</si>
  <si>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</si>
  <si>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</si>
  <si>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</si>
  <si>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</si>
  <si>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</si>
  <si>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</si>
  <si>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</si>
  <si>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</si>
  <si>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</si>
  <si>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</si>
  <si>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</si>
  <si>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</si>
  <si>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</si>
  <si>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</si>
  <si>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</si>
  <si>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</si>
  <si>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</si>
  <si>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</si>
  <si>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</si>
  <si>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</si>
  <si>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</si>
  <si>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</si>
  <si>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</si>
  <si>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</si>
  <si>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</si>
  <si>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</si>
  <si>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</si>
  <si>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</si>
  <si>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</si>
  <si>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</si>
  <si>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</si>
  <si>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</si>
  <si>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</si>
  <si>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</si>
  <si>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</si>
  <si>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</si>
  <si>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</si>
  <si>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</si>
  <si>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</si>
  <si>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</si>
  <si>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</si>
  <si>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</si>
  <si>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</si>
  <si>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</si>
  <si>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</si>
  <si>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</si>
  <si>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</si>
  <si>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</si>
  <si>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</si>
  <si>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</si>
  <si>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</si>
  <si>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</si>
  <si>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</si>
  <si>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</si>
  <si>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</si>
  <si>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</si>
  <si>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</si>
  <si>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</si>
  <si>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</si>
  <si>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</si>
  <si>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</si>
  <si>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</si>
  <si>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</si>
  <si>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</si>
  <si>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</si>
  <si>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</si>
  <si>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</si>
  <si>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</si>
  <si>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</si>
  <si>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</si>
  <si>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</si>
  <si>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</si>
  <si>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</si>
  <si>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</si>
  <si>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</si>
  <si>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</si>
  <si>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</si>
  <si>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</si>
  <si>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</si>
  <si>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</si>
  <si>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</si>
  <si>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</si>
  <si>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</si>
  <si>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</si>
  <si>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</si>
  <si>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</si>
  <si>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</si>
  <si>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</si>
  <si>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</si>
  <si>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</si>
  <si>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</si>
  <si>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</si>
  <si>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</si>
  <si>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</si>
  <si>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</si>
  <si>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</si>
  <si>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</si>
  <si>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</si>
  <si>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</si>
  <si>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</si>
  <si>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</si>
  <si>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</si>
  <si>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</si>
  <si>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</si>
  <si>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</si>
  <si>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</si>
  <si>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</si>
  <si>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</si>
  <si>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</si>
  <si>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</si>
  <si>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</si>
  <si>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</si>
  <si>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</si>
  <si>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</si>
  <si>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</si>
  <si>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</si>
  <si>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</si>
  <si>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</si>
  <si>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</si>
  <si>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</si>
  <si>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</si>
  <si>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</si>
  <si>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</si>
  <si>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</si>
  <si>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</si>
  <si>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</si>
  <si>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</si>
  <si>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</si>
  <si>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</si>
  <si>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</si>
  <si>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</si>
  <si>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</si>
  <si>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</si>
  <si>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</si>
  <si>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</si>
  <si>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</si>
  <si>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</si>
  <si>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</si>
  <si>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</si>
  <si>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</si>
  <si>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</si>
  <si>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</si>
  <si>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</si>
  <si>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</si>
  <si>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</si>
  <si>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</si>
  <si>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</si>
  <si>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</si>
  <si>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</si>
  <si>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</si>
  <si>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</si>
  <si>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</si>
  <si>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</si>
  <si>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</si>
  <si>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</si>
  <si>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</si>
  <si>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</si>
  <si>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</si>
  <si>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</si>
  <si>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</si>
  <si>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</si>
  <si>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</si>
  <si>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</si>
  <si>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</si>
  <si>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</si>
  <si>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</si>
  <si>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</si>
  <si>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</si>
  <si>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</si>
  <si>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</si>
  <si>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</si>
  <si>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</si>
  <si>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</si>
  <si>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</si>
  <si>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</si>
  <si>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</si>
  <si>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</si>
  <si>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</si>
  <si>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</si>
  <si>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</si>
  <si>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</si>
  <si>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</si>
  <si>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</si>
  <si>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</si>
  <si>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</si>
  <si>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</si>
  <si>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</si>
  <si>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</si>
  <si>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</si>
  <si>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</si>
  <si>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</si>
  <si>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</si>
  <si>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</si>
  <si>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</si>
  <si>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</si>
  <si>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</si>
  <si>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</si>
  <si>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</si>
  <si>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</si>
  <si>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</si>
  <si>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</si>
  <si>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</si>
  <si>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</si>
  <si>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</si>
  <si>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</si>
  <si>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</si>
  <si>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</si>
  <si>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</si>
  <si>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</si>
  <si>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</si>
  <si>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</si>
  <si>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</si>
  <si>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</si>
  <si>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</si>
  <si>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</si>
  <si>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</si>
  <si>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</si>
  <si>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</si>
  <si>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</si>
  <si>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</si>
  <si>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</si>
  <si>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</si>
  <si>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</si>
  <si>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</si>
  <si>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</si>
  <si>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</si>
  <si>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</si>
  <si>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</si>
  <si>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</si>
  <si>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</si>
  <si>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</si>
  <si>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</si>
  <si>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</si>
  <si>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</si>
  <si>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</si>
  <si>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</si>
  <si>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</si>
  <si>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</si>
  <si>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</si>
  <si>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</si>
  <si>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</si>
  <si>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</si>
  <si>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</si>
  <si>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</si>
  <si>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</si>
  <si>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</si>
  <si>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</si>
  <si>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</si>
  <si>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</si>
  <si>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</si>
  <si>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</si>
  <si>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</si>
  <si>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</si>
  <si>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</si>
  <si>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</si>
  <si>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</si>
  <si>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</si>
  <si>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</si>
  <si>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</si>
  <si>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</si>
  <si>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</si>
  <si>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</si>
  <si>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</si>
  <si>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</si>
  <si>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</si>
  <si>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</si>
  <si>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</si>
  <si>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</si>
  <si>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</si>
  <si>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</si>
  <si>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</si>
  <si>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</si>
  <si>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</si>
  <si>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</si>
  <si>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</si>
  <si>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</si>
  <si>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</si>
  <si>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</si>
  <si>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</si>
  <si>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</si>
  <si>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</si>
  <si>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</si>
  <si>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</si>
  <si>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</si>
  <si>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</si>
  <si>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</si>
  <si>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</si>
  <si>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</si>
  <si>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</si>
  <si>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</si>
  <si>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</si>
  <si>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</si>
  <si>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</si>
  <si>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</si>
  <si>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</si>
  <si>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</si>
  <si>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</si>
  <si>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</si>
  <si>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</si>
  <si>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</si>
  <si>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</si>
  <si>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</si>
  <si>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</si>
  <si>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</si>
  <si>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</si>
  <si>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</si>
  <si>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</si>
  <si>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</si>
  <si>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</si>
  <si>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</si>
  <si>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</si>
  <si>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</si>
  <si>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</si>
  <si>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</si>
  <si>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</si>
  <si>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</si>
  <si>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</si>
  <si>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</si>
  <si>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</si>
  <si>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</si>
  <si>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</si>
  <si>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</si>
  <si>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</si>
  <si>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</si>
  <si>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</si>
  <si>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</si>
  <si>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</si>
  <si>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</si>
  <si>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</si>
  <si>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</si>
  <si>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</si>
  <si>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</si>
  <si>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</si>
  <si>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</si>
  <si>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</si>
  <si>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</si>
  <si>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</si>
  <si>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</si>
  <si>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</si>
  <si>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</si>
  <si>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</si>
  <si>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</si>
  <si>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</si>
  <si>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</si>
  <si>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</si>
  <si>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</si>
  <si>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</si>
  <si>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</si>
  <si>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</si>
  <si>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</si>
  <si>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</si>
  <si>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</si>
  <si>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</si>
  <si>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</si>
  <si>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</si>
  <si>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</si>
  <si>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</si>
  <si>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</si>
  <si>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</si>
  <si>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</si>
  <si>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</si>
  <si>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</si>
  <si>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</si>
  <si>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</si>
  <si>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</si>
  <si>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</si>
  <si>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</si>
  <si>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</si>
  <si>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</si>
  <si>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</si>
  <si>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</si>
  <si>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</si>
  <si>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</si>
  <si>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</si>
  <si>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</si>
  <si>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</si>
  <si>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</si>
  <si>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</si>
  <si>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</si>
  <si>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</si>
  <si>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</si>
  <si>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</si>
  <si>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</si>
  <si>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</si>
  <si>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</si>
  <si>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</si>
  <si>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</si>
  <si>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</si>
  <si>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</si>
  <si>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</si>
  <si>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</si>
  <si>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</si>
  <si>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</si>
  <si>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</si>
  <si>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</si>
  <si>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</si>
  <si>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</si>
  <si>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</si>
  <si>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</si>
  <si>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</si>
  <si>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</si>
  <si>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</si>
  <si>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</si>
  <si>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</si>
  <si>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</si>
  <si>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</si>
  <si>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</si>
  <si>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</si>
  <si>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</si>
  <si>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</si>
  <si>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</si>
  <si>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</si>
  <si>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</si>
  <si>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</si>
  <si>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</si>
  <si>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</si>
  <si>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</si>
  <si>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</si>
  <si>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</si>
  <si>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</si>
  <si>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</si>
  <si>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</si>
  <si>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</si>
  <si>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</si>
  <si>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</si>
  <si>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</si>
  <si>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</si>
  <si>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</si>
  <si>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</si>
  <si>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</si>
  <si>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</si>
  <si>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</si>
  <si>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</si>
  <si>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</si>
  <si>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</si>
  <si>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</si>
  <si>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</si>
  <si>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</si>
  <si>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</si>
  <si>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</si>
  <si>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</si>
  <si>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</si>
  <si>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</si>
  <si>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</si>
  <si>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</si>
  <si>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</si>
  <si>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</si>
  <si>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</si>
  <si>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</si>
  <si>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</si>
  <si>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 xml:space="preserve">Goal </t>
  </si>
  <si>
    <t>Pledged</t>
  </si>
  <si>
    <t>Numbers of Backers</t>
  </si>
  <si>
    <t>0</t>
  </si>
  <si>
    <t>Parent Category</t>
  </si>
  <si>
    <t>Mean Goal</t>
  </si>
  <si>
    <t>Median Goal</t>
  </si>
  <si>
    <t>Mean Pledged</t>
  </si>
  <si>
    <t>Median Pledged</t>
  </si>
  <si>
    <t>Successful</t>
  </si>
  <si>
    <t>Failed</t>
  </si>
  <si>
    <t xml:space="preserve">Standard Deviation of Goal </t>
  </si>
  <si>
    <t>Upper Quartile of Goal</t>
  </si>
  <si>
    <t>Lower Quartile of Gol</t>
  </si>
  <si>
    <t>IQR of Goal</t>
  </si>
  <si>
    <t xml:space="preserve">Standard Deviation of Pledged 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</si>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</sst>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5" fontId="2" fillId="0" borderId="0" xfId="0" applyNumberFormat="1" applyFont="1" applyAlignment="1">
      <alignment vertical="center" wrapText="1"/>
    </xf>
    <xf numFmtId="165" fontId="2" fillId="0" borderId="0" xfId="0" applyNumberFormat="1" applyFon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 Parent Category Outcomes</a:t>
            </a:r>
            <a:endParaRPr lang="en-US"/>
          </a:p>
        </c:rich>
      </c:tx>
      <c:layout>
        <c:manualLayout>
          <c:xMode val="edge"/>
          <c:yMode val="edge"/>
          <c:x val="0.2633125546806648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E5-4CA3-B98B-34AB51B0817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E5-4CA3-B98B-34AB51B0817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E5-4CA3-B98B-34AB51B0817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E5-4CA3-B98B-34AB51B081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0262576"/>
        <c:axId val="1750267152"/>
      </c:barChart>
      <c:catAx>
        <c:axId val="175026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67152"/>
        <c:crosses val="autoZero"/>
        <c:auto val="1"/>
        <c:lblAlgn val="ctr"/>
        <c:lblOffset val="100"/>
        <c:noMultiLvlLbl val="0"/>
      </c:catAx>
      <c:valAx>
        <c:axId val="1750267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6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>
        <c:manualLayout>
          <c:xMode val="edge"/>
          <c:yMode val="edge"/>
          <c:x val="0.32303455818022747"/>
          <c:y val="0.1090696996208807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0B-4CD9-B952-C91EB16B05C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0B-4CD9-B952-C91EB16B05C9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0B-4CD9-B952-C91EB16B05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6855151"/>
        <c:axId val="296856399"/>
      </c:barChart>
      <c:catAx>
        <c:axId val="296855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56399"/>
        <c:crosses val="autoZero"/>
        <c:auto val="1"/>
        <c:lblAlgn val="ctr"/>
        <c:lblOffset val="100"/>
        <c:noMultiLvlLbl val="0"/>
      </c:catAx>
      <c:valAx>
        <c:axId val="296856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6855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0062666753432682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592655256935859E-2"/>
          <c:y val="0.22944006999125111"/>
          <c:w val="0.6860901065052819"/>
          <c:h val="0.49875328083989501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72-4B8D-AA5F-EFAAAD77759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72-4B8D-AA5F-EFAAAD77759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72-4B8D-AA5F-EFAAAD77759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172-4B8D-AA5F-EFAAAD777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109615"/>
        <c:axId val="431110031"/>
      </c:lineChart>
      <c:catAx>
        <c:axId val="431109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10031"/>
        <c:crosses val="autoZero"/>
        <c:auto val="1"/>
        <c:lblAlgn val="ctr"/>
        <c:lblOffset val="100"/>
        <c:noMultiLvlLbl val="0"/>
      </c:catAx>
      <c:valAx>
        <c:axId val="431110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1109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4424F45E-8FBE-4141-A13C-D201609E7F83}">
          <cx:tx>
            <cx:txData>
              <cx:f>_xlchart.v1.0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5AB5B90F-BF54-4C75-96C7-B87EA6A09A09}">
          <cx:tx>
            <cx:txData>
              <cx:f>_xlchart.v1.2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7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8131DC8-B431-45EA-B71D-9C71DA3197DF}">
  <sheetPr/>
  <sheetViews>
    <sheetView zoomScale="9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586740</xdr:colOff>
      <xdr:row>1</xdr:row>
      <xdr:rowOff>3810</xdr:rowOff>
    </xdr:from>
    <xdr:to>
      <xdr:col>14</xdr:col>
      <xdr:colOff>281940</xdr:colOff>
      <xdr:row>16</xdr:row>
      <xdr:rowOff>3810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4AAA5C-DE28-49A8-92AD-6ADA590A97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0</xdr:row>
      <xdr:rowOff>0</xdr:rowOff>
    </xdr:from>
    <xdr:to>
      <xdr:col>14</xdr:col>
      <xdr:colOff>396240</xdr:colOff>
      <xdr:row>15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24AD76-E16E-436D-9BFB-E6957052A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0</xdr:rowOff>
    </xdr:from>
    <xdr:to>
      <xdr:col>15</xdr:col>
      <xdr:colOff>381000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7EB7DD-CEFB-4A3F-AD13-6E886F5CD9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33379" cy="7860742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662F306-FF69-4E73-964C-83E5EB2327A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408E8FA-4023-43D9-A4BC-1AA9823FCE9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3379" cy="7860742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kem" refreshedDate="44648.853614699074" createdVersion="7" refreshedVersion="7" minRefreshableVersion="3" recordCount="4114" xr:uid="{48E93B4F-F975-4542-A661-EE9B68953B0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ikem" refreshedDate="44648.853615162036" createdVersion="7" refreshedVersion="7" minRefreshableVersion="3" recordCount="4114" xr:uid="{53F91055-A2D0-4CAC-9D0D-625373DD32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6A005-C11C-4525-9CAB-64C994A81EC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DFFB51-F21B-4744-97B6-7850794B5D1F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046E8-765A-4538-BAF0-763848B9E36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pane xSplit="3" ySplit="1" topLeftCell="D2622" activePane="bottomRight" state="frozen"/>
      <selection pane="topRight" activeCell="D1" sqref="D1"/>
      <selection pane="bottomLeft" activeCell="A2" sqref="A2"/>
      <selection pane="bottomRight" activeCell="D2622" sqref="D1:E1048576"/>
    </sheetView>
  </sheetViews>
  <sheetFormatPr defaultColWidth="8.77734375" defaultRowHeight="14.4"/>
  <cols>
    <col min="2" max="2" width="38.44140625" style="3" customWidth="1"/>
    <col min="3" max="3" width="40.33203125" style="3" customWidth="1"/>
    <col min="4" max="4" width="17.2187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" customWidth="1"/>
    <col min="15" max="15" width="18" bestFit="1" customWidth="1"/>
    <col min="16" max="16" width="16.77734375" bestFit="1" customWidth="1"/>
    <col min="17" max="17" width="41.109375" customWidth="1"/>
    <col min="18" max="18" width="16.88671875" bestFit="1" customWidth="1"/>
    <col min="19" max="19" width="23.109375" bestFit="1" customWidth="1"/>
    <col min="20" max="20" width="21.5546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8305</v>
      </c>
      <c r="O1" s="9" t="s">
        <v>8306</v>
      </c>
      <c r="P1" s="9" t="s">
        <v>8307</v>
      </c>
      <c r="Q1" s="10" t="s">
        <v>8385</v>
      </c>
      <c r="R1" s="9" t="s">
        <v>8359</v>
      </c>
      <c r="S1" s="9" t="s">
        <v>8365</v>
      </c>
      <c r="T1" s="9" t="s">
        <v>8366</v>
      </c>
    </row>
    <row r="2" spans="1:20" ht="43.2" hidden="1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IFERROR(ROUND(E2/D2*100,0),"N/A")</f>
        <v>7814</v>
      </c>
      <c r="P2">
        <f>IFERROR(ROUND(E2/L2,2),"0")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hidden="1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IFERROR(ROUND(E3/D3*100,0),"N/A")</f>
        <v>21535</v>
      </c>
      <c r="P3">
        <f t="shared" ref="P3:P66" si="1">IFERROR(ROUND(E3/L3,2),"0")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hidden="1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8.8" hidden="1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8.8" hidden="1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3.2" hidden="1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3.2" hidden="1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3.2" hidden="1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3.2" hidden="1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3.2" hidden="1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3.2" hidden="1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3.2" hidden="1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3.2" hidden="1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8.8" hidden="1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3.2" hidden="1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3.2" hidden="1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2" hidden="1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3.2" hidden="1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7.6" hidden="1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7.6" hidden="1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2" hidden="1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2" hidden="1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2" hidden="1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2" hidden="1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2" hidden="1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2" hidden="1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2" hidden="1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8.8" hidden="1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2" hidden="1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2" hidden="1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2" hidden="1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7.6" hidden="1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8.8" hidden="1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2" hidden="1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8.8" hidden="1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2" hidden="1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2" hidden="1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2" hidden="1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2" hidden="1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28.8" hidden="1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2" hidden="1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2" hidden="1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3.2" hidden="1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2" hidden="1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3.2" hidden="1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7.6" hidden="1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2" hidden="1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3.2" hidden="1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2" hidden="1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2" hidden="1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2" hidden="1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2" hidden="1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2" hidden="1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8.8" hidden="1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8.8" hidden="1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2" hidden="1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8.8" hidden="1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3.2" hidden="1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2" hidden="1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2" hidden="1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7.6" hidden="1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7.6" hidden="1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2" hidden="1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2" hidden="1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2" hidden="1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2" hidden="1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IFERROR(ROUND(E67/D67*100,0),"N/A")</f>
        <v>579</v>
      </c>
      <c r="P67">
        <f t="shared" ref="P67:P130" si="5">IFERROR(ROUND(E67/L67,2),"0")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hidden="1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7.6" hidden="1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2" hidden="1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" hidden="1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2" hidden="1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2" hidden="1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2" hidden="1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2" hidden="1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2" hidden="1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7.6" hidden="1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2" hidden="1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7.6" hidden="1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2" hidden="1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hidden="1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2" hidden="1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2" hidden="1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7.6" hidden="1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2" hidden="1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7.6" hidden="1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7.6" hidden="1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2" hidden="1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2" hidden="1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8.8" hidden="1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2" hidden="1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2" hidden="1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8.8" hidden="1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8.8" hidden="1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8.8" hidden="1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2" hidden="1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2" hidden="1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2" hidden="1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2" hidden="1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7.6" hidden="1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7.6" hidden="1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2" hidden="1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7.6" hidden="1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7.6" hidden="1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2" hidden="1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3.2" hidden="1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2" hidden="1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7.6" hidden="1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3.2" hidden="1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2" hidden="1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2" hidden="1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2" hidden="1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2" hidden="1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2" hidden="1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2" hidden="1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2" hidden="1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7.6" hidden="1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3.2" hidden="1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2" hidden="1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7.6" hidden="1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2" hidden="1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3.2" hidden="1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3.2" hidden="1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2" hidden="1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8.8" hidden="1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7.6" hidden="1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2" hidden="1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3.2" hidden="1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7.6" hidden="1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8.8" hidden="1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2" hidden="1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IFERROR(ROUND(E131/D131*100,0),"N/A")</f>
        <v>120</v>
      </c>
      <c r="P131">
        <f t="shared" ref="P131:P194" si="9">IFERROR(ROUND(E131/L131,2),"0")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hidden="1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7.6" hidden="1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2" hidden="1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2" hidden="1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2" hidden="1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3.2" hidden="1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3.2" hidden="1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2" hidden="1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2" hidden="1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2" hidden="1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2" hidden="1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2" hidden="1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8.8" hidden="1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7.6" hidden="1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2" hidden="1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3.2" hidden="1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7.6" hidden="1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2" hidden="1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2" hidden="1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2" hidden="1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2" hidden="1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2" hidden="1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2" hidden="1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7.6" hidden="1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2" hidden="1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2" hidden="1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8.8" hidden="1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3.2" hidden="1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8.8" hidden="1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2" hidden="1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2" hidden="1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8.8" hidden="1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2" hidden="1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7.6" hidden="1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3.2" hidden="1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7.6" hidden="1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2" hidden="1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2" hidden="1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2" hidden="1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2" hidden="1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2" hidden="1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3.2" hidden="1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7.6" hidden="1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2" hidden="1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2" hidden="1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2" hidden="1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8.8" hidden="1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2" hidden="1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2" hidden="1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7.6" hidden="1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2" hidden="1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3.2" hidden="1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2" hidden="1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8.8" hidden="1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2" hidden="1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3.2" hidden="1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2" hidden="1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7.6" hidden="1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2" hidden="1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2" hidden="1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2" hidden="1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2" hidden="1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2" hidden="1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8.8" hidden="1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IFERROR(ROUND(E195/D195*100,0),"N/A")</f>
        <v>104</v>
      </c>
      <c r="P195">
        <f t="shared" ref="P195:P258" si="13">IFERROR(ROUND(E195/L195,2),"0")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hidden="1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2" hidden="1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2" hidden="1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8.8" hidden="1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3.2" hidden="1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8.8" hidden="1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2" hidden="1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2" hidden="1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8.8" hidden="1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3.2" hidden="1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2" hidden="1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2" hidden="1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2" hidden="1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2" hidden="1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8.8" hidden="1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7.6" hidden="1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2" hidden="1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2" hidden="1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2" hidden="1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8.8" hidden="1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2" hidden="1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2" hidden="1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2" hidden="1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2" hidden="1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8.8" hidden="1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7.6" hidden="1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2" hidden="1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2" hidden="1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2" hidden="1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2" hidden="1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3.2" hidden="1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2" hidden="1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2" hidden="1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2" hidden="1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hidden="1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2" hidden="1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8.8" hidden="1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2" hidden="1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7.6" hidden="1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2" hidden="1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7.6" hidden="1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2" hidden="1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3.2" hidden="1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2" hidden="1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2" hidden="1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7.6" hidden="1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2" hidden="1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2" hidden="1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8.8" hidden="1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2" hidden="1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8.8" hidden="1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2" hidden="1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2" hidden="1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2" hidden="1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2" hidden="1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7.6" hidden="1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2" hidden="1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2" hidden="1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2" hidden="1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2" hidden="1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8.8" hidden="1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2" hidden="1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2" hidden="1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2" hidden="1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IFERROR(ROUND(E259/D259*100,0),"N/A")</f>
        <v>265</v>
      </c>
      <c r="P259">
        <f t="shared" ref="P259:P322" si="17">IFERROR(ROUND(E259/L259,2),"0")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hidden="1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2" hidden="1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2" hidden="1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2" hidden="1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2" hidden="1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7.6" hidden="1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2" hidden="1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2" hidden="1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2" hidden="1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2" hidden="1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8.8" hidden="1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7.6" hidden="1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7.6" hidden="1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7.6" hidden="1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2" hidden="1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2" hidden="1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3.2" hidden="1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7.6" hidden="1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2" hidden="1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2" hidden="1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8.8" hidden="1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2" hidden="1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8.8" hidden="1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2" hidden="1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2" hidden="1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2" hidden="1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7.6" hidden="1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2" hidden="1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2" hidden="1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2" hidden="1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2" hidden="1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7.6" hidden="1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2" hidden="1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8.8" hidden="1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3.2" hidden="1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7.6" hidden="1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2" hidden="1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2" hidden="1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2" hidden="1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7.6" hidden="1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7.6" hidden="1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2" hidden="1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2" hidden="1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8.8" hidden="1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2" hidden="1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2" hidden="1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2" hidden="1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2" hidden="1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7.6" hidden="1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3.2" hidden="1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2" hidden="1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8.8" hidden="1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2" hidden="1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2" hidden="1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3.2" hidden="1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2" hidden="1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2" hidden="1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2" hidden="1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2" hidden="1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2" hidden="1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8.8" hidden="1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8.8" hidden="1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2" hidden="1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7.6" hidden="1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IFERROR(ROUND(E323/D323*100,0),"N/A")</f>
        <v>29</v>
      </c>
      <c r="P323">
        <f t="shared" ref="P323:P386" si="21">IFERROR(ROUND(E323/L323,2),"0")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hidden="1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2" hidden="1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3.2" hidden="1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2" hidden="1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3.2" hidden="1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8.8" hidden="1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2" hidden="1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2" hidden="1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2" hidden="1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2" hidden="1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2" hidden="1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2" hidden="1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7.6" hidden="1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2" hidden="1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7.6" hidden="1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2" hidden="1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2" hidden="1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2" hidden="1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2" hidden="1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7.6" hidden="1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2" hidden="1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2" hidden="1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2" hidden="1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2" hidden="1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hidden="1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2" hidden="1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2" hidden="1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2" hidden="1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2" hidden="1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2" hidden="1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3.2" hidden="1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8.8" hidden="1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2" hidden="1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2" hidden="1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2" hidden="1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2" hidden="1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2" hidden="1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2" hidden="1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2" hidden="1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2" hidden="1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2" hidden="1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2" hidden="1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2" hidden="1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2" hidden="1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2" hidden="1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2" hidden="1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2" hidden="1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2" hidden="1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7.6" hidden="1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2" hidden="1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7.6" hidden="1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2" hidden="1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2" hidden="1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2" hidden="1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28.8" hidden="1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2" hidden="1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7.6" hidden="1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2" hidden="1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7.6" hidden="1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2" hidden="1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2" hidden="1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2" hidden="1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2" hidden="1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8.8" hidden="1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IFERROR(ROUND(E387/D387*100,0),"N/A")</f>
        <v>107</v>
      </c>
      <c r="P387">
        <f t="shared" ref="P387:P450" si="25">IFERROR(ROUND(E387/L387,2),"0")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hidden="1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2" hidden="1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3.2" hidden="1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2" hidden="1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2" hidden="1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2" hidden="1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2" hidden="1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8.8" hidden="1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2" hidden="1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2" hidden="1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2" hidden="1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hidden="1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2" hidden="1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7.6" hidden="1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8.8" hidden="1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8.8" hidden="1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2" hidden="1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2" hidden="1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3.2" hidden="1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8.8" hidden="1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2" hidden="1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8.8" hidden="1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8.8" hidden="1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2" hidden="1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2" hidden="1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2" hidden="1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2" hidden="1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2" hidden="1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7.6" hidden="1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2" hidden="1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2" hidden="1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8.8" hidden="1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2" hidden="1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2" hidden="1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2" hidden="1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8.8" hidden="1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2" hidden="1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2" hidden="1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3.2" hidden="1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2" hidden="1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8.8" hidden="1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2" hidden="1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hidden="1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28.8" hidden="1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2" hidden="1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2" hidden="1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2" hidden="1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2" hidden="1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2" hidden="1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2" hidden="1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8.8" hidden="1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3.2" hidden="1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2" hidden="1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2" hidden="1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2" hidden="1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2" hidden="1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3.2" hidden="1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2" hidden="1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2" hidden="1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7.6" hidden="1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2" hidden="1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7.6" hidden="1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2" hidden="1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2" hidden="1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IFERROR(ROUND(E451/D451*100,0),"N/A")</f>
        <v>118</v>
      </c>
      <c r="P451">
        <f t="shared" ref="P451:P514" si="29">IFERROR(ROUND(E451/L451,2),"0")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hidden="1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2" hidden="1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3.2" hidden="1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2" hidden="1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7.6" hidden="1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2" hidden="1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8.8" hidden="1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2" hidden="1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2" hidden="1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2" hidden="1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2" hidden="1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2" hidden="1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7.6" hidden="1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8.8" hidden="1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8.8" hidden="1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2" hidden="1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2" hidden="1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2" hidden="1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3.2" hidden="1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2" hidden="1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2" hidden="1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7.6" hidden="1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2" hidden="1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2" hidden="1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2" hidden="1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2" hidden="1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2" hidden="1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2" hidden="1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2" hidden="1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2" hidden="1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2" hidden="1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7.6" hidden="1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2" hidden="1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8.8" hidden="1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2" hidden="1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2" hidden="1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7.6" hidden="1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2" hidden="1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8.8" hidden="1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2" hidden="1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2" hidden="1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2" hidden="1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2" hidden="1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2" hidden="1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2" hidden="1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2" hidden="1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7.6" hidden="1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7.6" hidden="1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2" hidden="1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7.6" hidden="1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8.8" hidden="1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2" hidden="1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2" hidden="1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2" hidden="1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2" hidden="1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3.2" hidden="1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3.2" hidden="1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2" hidden="1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2" hidden="1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2" hidden="1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2" hidden="1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7.6" hidden="1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8.8" hidden="1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2" hidden="1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IFERROR(ROUND(E515/D515*100,0),"N/A")</f>
        <v>102</v>
      </c>
      <c r="P515">
        <f t="shared" ref="P515:P578" si="33">IFERROR(ROUND(E515/L515,2),"0")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hidden="1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2" hidden="1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8.8" hidden="1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2" hidden="1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7.6" hidden="1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2" hidden="1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2" hidden="1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8.8" hidden="1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2" hidden="1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8.8" hidden="1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2" hidden="1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2" hidden="1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7.6" hidden="1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2" hidden="1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2" hidden="1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8.8" hidden="1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3.2" hidden="1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2" hidden="1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2" hidden="1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2" hidden="1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2" hidden="1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2" hidden="1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2" hidden="1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2" hidden="1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2" hidden="1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2" hidden="1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8.8" hidden="1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8.8" hidden="1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2" hidden="1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8.8" hidden="1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2" hidden="1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2" hidden="1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3.2" hidden="1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3.2" hidden="1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7.6" hidden="1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3.2" hidden="1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2" hidden="1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2" hidden="1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7.6" hidden="1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2" hidden="1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2" hidden="1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2" hidden="1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2" hidden="1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2" hidden="1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8.8" hidden="1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8.8" hidden="1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8.8" hidden="1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7.6" hidden="1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2" hidden="1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2" hidden="1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2" hidden="1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2" hidden="1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2" hidden="1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2" hidden="1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7.6" hidden="1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2" hidden="1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2" hidden="1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2" hidden="1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2" hidden="1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2" hidden="1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2" hidden="1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57.6" hidden="1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3.2" hidden="1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2" hidden="1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IFERROR(ROUND(E579/D579*100,0),"N/A")</f>
        <v>127</v>
      </c>
      <c r="P579">
        <f t="shared" ref="P579:P642" si="37">IFERROR(ROUND(E579/L579,2),"0")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hidden="1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2" hidden="1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8.8" hidden="1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8.8" hidden="1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8.8" hidden="1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2" hidden="1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7.6" hidden="1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8.8" hidden="1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7.6" hidden="1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2" hidden="1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2" hidden="1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2" hidden="1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2" hidden="1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3.2" hidden="1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2" hidden="1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7.6" hidden="1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2" hidden="1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2" hidden="1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7.6" hidden="1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2" hidden="1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7.6" hidden="1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8.8" hidden="1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8.8" hidden="1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2" hidden="1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2" hidden="1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2" hidden="1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2" hidden="1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hidden="1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7.6" hidden="1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7.6" hidden="1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2" hidden="1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2" hidden="1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hidden="1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2" hidden="1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2" hidden="1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7.6" hidden="1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8.8" hidden="1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2" hidden="1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" hidden="1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2" hidden="1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7.6" hidden="1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2" hidden="1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2" hidden="1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2" hidden="1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7.6" hidden="1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2" hidden="1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2" hidden="1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2" hidden="1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7.6" hidden="1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2" hidden="1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2" hidden="1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7.6" hidden="1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2" hidden="1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8.8" hidden="1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7.6" hidden="1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2" hidden="1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2" hidden="1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2" hidden="1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2" hidden="1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8.8" hidden="1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2" hidden="1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2" hidden="1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2" hidden="1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2" hidden="1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IFERROR(ROUND(E643/D643*100,0),"N/A")</f>
        <v>119</v>
      </c>
      <c r="P643">
        <f t="shared" ref="P643:P706" si="41">IFERROR(ROUND(E643/L643,2),"0")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hidden="1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7.6" hidden="1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3.2" hidden="1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2" hidden="1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2" hidden="1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8.8" hidden="1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8.8" hidden="1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8.8" hidden="1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2" hidden="1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2" hidden="1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2" hidden="1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7.6" hidden="1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7.6" hidden="1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2" hidden="1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3.2" hidden="1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2" hidden="1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2" hidden="1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2" hidden="1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2" hidden="1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2" hidden="1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2" hidden="1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7.6" hidden="1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2" hidden="1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7.6" hidden="1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7.6" hidden="1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2" hidden="1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2" hidden="1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7.6" hidden="1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7.6" hidden="1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2" hidden="1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2" hidden="1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2" hidden="1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2" hidden="1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2" hidden="1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2" hidden="1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7.6" hidden="1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3.2" hidden="1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2" hidden="1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2" hidden="1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2" hidden="1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8.8" hidden="1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2" hidden="1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2" hidden="1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3.2" hidden="1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2" hidden="1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8.8" hidden="1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2" hidden="1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2" hidden="1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2" hidden="1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2" hidden="1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2" hidden="1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2" hidden="1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2" hidden="1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2" hidden="1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8.8" hidden="1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2" hidden="1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hidden="1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2" hidden="1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3.2" hidden="1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8.8" hidden="1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3.2" hidden="1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7.6" hidden="1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2" hidden="1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3.2" hidden="1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IFERROR(ROUND(E707/D707*100,0),"N/A")</f>
        <v>102</v>
      </c>
      <c r="P707">
        <f t="shared" ref="P707:P770" si="45">IFERROR(ROUND(E707/L707,2),"0")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hidden="1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2" hidden="1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7.6" hidden="1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2" hidden="1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7.6" hidden="1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2" hidden="1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7.6" hidden="1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2" hidden="1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2" hidden="1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2" hidden="1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2" hidden="1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3.2" hidden="1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7.6" hidden="1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2" hidden="1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2" hidden="1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2" hidden="1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2" hidden="1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2" hidden="1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3.2" hidden="1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2" hidden="1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8.8" hidden="1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7.6" hidden="1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2" hidden="1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2" hidden="1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2" hidden="1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57.6" hidden="1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7.6" hidden="1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2" hidden="1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2" hidden="1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2" hidden="1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8.8" hidden="1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2" hidden="1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2" hidden="1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2" hidden="1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hidden="1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2" hidden="1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3.2" hidden="1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2" hidden="1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2" hidden="1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8.8" hidden="1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2" hidden="1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2" hidden="1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2" hidden="1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8.8" hidden="1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2" hidden="1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2" hidden="1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3.2" hidden="1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7.6" hidden="1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3.2" hidden="1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8.8" hidden="1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2" hidden="1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2" hidden="1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8.8" hidden="1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2" hidden="1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2" hidden="1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7.6" hidden="1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7.6" hidden="1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2" hidden="1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3.2" hidden="1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7.6" hidden="1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2" hidden="1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2" hidden="1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2" hidden="1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IFERROR(ROUND(E771/D771*100,0),"N/A")</f>
        <v>15</v>
      </c>
      <c r="P771">
        <f t="shared" ref="P771:P834" si="49">IFERROR(ROUND(E771/L771,2),"0")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hidden="1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2" hidden="1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8.8" hidden="1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2" hidden="1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2" hidden="1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2" hidden="1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2" hidden="1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2" hidden="1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8.8" hidden="1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7.6" hidden="1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7.6" hidden="1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2" hidden="1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hidden="1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2" hidden="1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7.6" hidden="1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2" hidden="1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2" hidden="1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8.8" hidden="1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7.6" hidden="1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8.8" hidden="1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2" hidden="1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8.8" hidden="1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2" hidden="1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7.6" hidden="1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8.8" hidden="1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2" hidden="1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8.8" hidden="1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8.8" hidden="1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2" hidden="1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8.8" hidden="1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7.6" hidden="1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hidden="1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2" hidden="1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2" hidden="1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2" hidden="1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2" hidden="1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2" hidden="1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2" hidden="1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2" hidden="1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3.2" hidden="1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3.2" hidden="1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8.8" hidden="1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2" hidden="1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2" hidden="1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2" hidden="1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3.2" hidden="1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2" hidden="1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hidden="1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2" hidden="1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2" hidden="1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2" hidden="1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2" hidden="1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hidden="1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2" hidden="1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2" hidden="1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2" hidden="1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7.6" hidden="1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2" hidden="1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2" hidden="1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2" hidden="1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57.6" hidden="1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2" hidden="1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8.8" hidden="1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2" hidden="1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IFERROR(ROUND(E835/D835*100,0),"N/A")</f>
        <v>101</v>
      </c>
      <c r="P835">
        <f t="shared" ref="P835:P898" si="53">IFERROR(ROUND(E835/L835,2),"0")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hidden="1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2" hidden="1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8.8" hidden="1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2" hidden="1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2" hidden="1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8.8" hidden="1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3.2" hidden="1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2" hidden="1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2" hidden="1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2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2" hidden="1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2" hidden="1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2" hidden="1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2" hidden="1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2" hidden="1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2" hidden="1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2" hidden="1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2" hidden="1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2" hidden="1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2" hidden="1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8.8" hidden="1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2" hidden="1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2" hidden="1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2" hidden="1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2" hidden="1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8.8" hidden="1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2" hidden="1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2" hidden="1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2" hidden="1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2" hidden="1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2" hidden="1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2" hidden="1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2" hidden="1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2" hidden="1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2" hidden="1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2" hidden="1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2" hidden="1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7.6" hidden="1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2" hidden="1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3.2" hidden="1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2" hidden="1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28.8" hidden="1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7.6" hidden="1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8.8" hidden="1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2" hidden="1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2" hidden="1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2" hidden="1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7.6" hidden="1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7.6" hidden="1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2" hidden="1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7.6" hidden="1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2" hidden="1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2" hidden="1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7.6" hidden="1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3.2" hidden="1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8.8" hidden="1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2" hidden="1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2" hidden="1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7.6" hidden="1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2" hidden="1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3.2" hidden="1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2" hidden="1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2" hidden="1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IFERROR(ROUND(E899/D899*100,0),"N/A")</f>
        <v>29</v>
      </c>
      <c r="P899">
        <f t="shared" ref="P899:P962" si="57">IFERROR(ROUND(E899/L899,2),"0")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hidden="1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2" hidden="1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2" hidden="1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3.2" hidden="1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2" hidden="1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2" hidden="1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2" hidden="1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7.6" hidden="1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2" hidden="1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2" hidden="1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8.8" hidden="1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2" hidden="1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2" hidden="1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3.2" hidden="1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7.6" hidden="1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7.6" hidden="1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8.8" hidden="1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3.2" hidden="1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2" hidden="1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2" hidden="1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2" hidden="1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2" hidden="1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7.6" hidden="1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8.8" hidden="1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2" hidden="1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2" hidden="1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3.2" hidden="1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7.6" hidden="1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8.8" hidden="1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7.6" hidden="1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2" hidden="1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2" hidden="1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7.6" hidden="1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2" hidden="1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hidden="1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2" hidden="1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8.8" hidden="1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2" hidden="1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2" hidden="1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2" hidden="1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7.6" hidden="1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2" hidden="1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2" hidden="1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7.6" hidden="1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2" hidden="1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2" hidden="1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7.6" hidden="1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7.6" hidden="1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7.6" hidden="1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3.2" hidden="1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3.2" hidden="1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2" hidden="1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2" hidden="1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8.8" hidden="1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2" hidden="1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2" hidden="1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2" hidden="1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3.2" hidden="1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2" hidden="1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7.6" hidden="1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8.8" hidden="1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8.8" hidden="1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2" hidden="1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8.8" hidden="1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IFERROR(ROUND(E963/D963*100,0),"N/A")</f>
        <v>106</v>
      </c>
      <c r="P963">
        <f t="shared" ref="P963:P1026" si="61">IFERROR(ROUND(E963/L963,2),"0")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hidden="1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2" hidden="1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2" hidden="1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7.6" hidden="1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2" hidden="1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2" hidden="1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hidden="1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7.6" hidden="1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8.8" hidden="1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2" hidden="1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8.8" hidden="1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8.8" hidden="1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2" hidden="1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2" hidden="1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2" hidden="1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7.6" hidden="1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2" hidden="1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2" hidden="1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2" hidden="1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2" hidden="1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2" hidden="1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2" hidden="1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2" hidden="1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2" hidden="1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2" hidden="1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8.8" hidden="1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hidden="1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2" hidden="1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2" hidden="1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7.6" hidden="1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8.8" hidden="1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2" hidden="1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2" hidden="1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2" hidden="1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2" hidden="1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8.8" hidden="1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7.6" hidden="1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2" hidden="1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2" hidden="1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7.6" hidden="1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2" hidden="1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2" hidden="1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2" hidden="1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6.4" hidden="1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7.6" hidden="1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3.2" hidden="1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3.2" hidden="1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2" hidden="1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7.6" hidden="1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2" hidden="1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2" hidden="1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2" hidden="1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3.2" hidden="1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8.8" hidden="1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8.8" hidden="1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7.6" hidden="1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3.2" hidden="1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3.2" hidden="1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2" hidden="1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8.8" hidden="1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7.6" hidden="1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2" hidden="1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2" hidden="1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2" hidden="1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IFERROR(ROUND(E1027/D1027*100,0),"N/A")</f>
        <v>49</v>
      </c>
      <c r="P1027">
        <f t="shared" ref="P1027:P1090" si="65">IFERROR(ROUND(E1027/L1027,2),"0")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hidden="1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2" hidden="1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hidden="1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2" hidden="1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2" hidden="1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3.2" hidden="1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2" hidden="1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7.6" hidden="1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7.6" hidden="1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28.8" hidden="1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2" hidden="1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8.8" hidden="1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2" hidden="1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2" hidden="1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8.8" hidden="1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2" hidden="1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2" hidden="1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7.6" hidden="1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2" hidden="1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2" hidden="1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2" hidden="1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7.6" hidden="1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2" hidden="1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8.8" hidden="1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8.8" hidden="1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2" hidden="1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7.6" hidden="1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2" hidden="1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2" hidden="1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7.6" hidden="1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hidden="1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2" hidden="1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2" hidden="1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7.6" hidden="1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2" hidden="1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8.8" hidden="1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2" hidden="1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7.6" hidden="1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7.6" hidden="1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2" hidden="1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2" hidden="1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8.8" hidden="1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2" hidden="1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2" hidden="1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2" hidden="1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3.2" hidden="1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7.6" hidden="1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3.2" hidden="1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7.6" hidden="1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2" hidden="1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8.8" hidden="1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3.2" hidden="1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7.6" hidden="1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8.8" hidden="1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2" hidden="1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2" hidden="1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2" hidden="1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2" hidden="1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7.6" hidden="1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8.8" hidden="1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7.6" hidden="1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3.2" hidden="1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7.6" hidden="1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7.6" hidden="1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IFERROR(ROUND(E1091/D1091*100,0),"N/A")</f>
        <v>15</v>
      </c>
      <c r="P1091">
        <f t="shared" ref="P1091:P1154" si="69">IFERROR(ROUND(E1091/L1091,2),"0")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hidden="1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3.2" hidden="1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8.8" hidden="1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3.2" hidden="1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2" hidden="1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2" hidden="1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3.2" hidden="1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7.6" hidden="1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7.6" hidden="1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3.2" hidden="1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8.8" hidden="1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2" hidden="1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8.8" hidden="1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2" hidden="1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7.6" hidden="1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2" hidden="1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2" hidden="1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8.8" hidden="1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2" hidden="1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2" hidden="1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2" hidden="1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3.2" hidden="1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7.6" hidden="1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3.2" hidden="1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2" hidden="1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2" hidden="1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2" hidden="1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2" hidden="1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2" hidden="1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2" hidden="1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2" hidden="1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2" hidden="1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2" hidden="1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2" hidden="1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2" hidden="1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2" hidden="1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2" hidden="1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2" hidden="1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2" hidden="1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2" hidden="1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2" hidden="1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3.2" hidden="1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3.2" hidden="1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2" hidden="1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8.8" hidden="1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2" hidden="1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2" hidden="1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3.2" hidden="1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7.6" hidden="1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3.2" hidden="1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2" hidden="1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2" hidden="1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2" hidden="1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2" hidden="1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7.6" hidden="1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2" hidden="1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2" hidden="1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7.6" hidden="1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2" hidden="1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2" hidden="1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28.8" hidden="1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7.6" hidden="1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2" hidden="1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2" hidden="1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IFERROR(ROUND(E1155/D1155*100,0),"N/A")</f>
        <v>102</v>
      </c>
      <c r="P1155">
        <f t="shared" ref="P1155:P1218" si="73">IFERROR(ROUND(E1155/L1155,2),"0")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hidden="1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3.2" hidden="1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2" hidden="1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2" hidden="1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3.2" hidden="1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2" hidden="1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3.2" hidden="1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2" hidden="1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3.2" hidden="1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2" hidden="1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2" hidden="1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2" hidden="1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2" hidden="1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8.8" hidden="1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hidden="1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2" hidden="1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2" hidden="1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7.6" hidden="1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2" hidden="1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hidden="1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2" hidden="1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3.2" hidden="1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3.2" hidden="1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3.2" hidden="1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3.2" hidden="1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3.2" hidden="1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7.6" hidden="1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2" hidden="1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" hidden="1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2" hidden="1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8.8" hidden="1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2" hidden="1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2" hidden="1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3.2" hidden="1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2" hidden="1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7.6" hidden="1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2" hidden="1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8.8" hidden="1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2" hidden="1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3.2" hidden="1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2" hidden="1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7.6" hidden="1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2" hidden="1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2" hidden="1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2" hidden="1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2" hidden="1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8.8" hidden="1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7.6" hidden="1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2" hidden="1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7.6" hidden="1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2" hidden="1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2" hidden="1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2" hidden="1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2" hidden="1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2" hidden="1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7.6" hidden="1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3.2" hidden="1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2" hidden="1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2" hidden="1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2" hidden="1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2" hidden="1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2" hidden="1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3.2" hidden="1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3.2" hidden="1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IFERROR(ROUND(E1219/D1219*100,0),"N/A")</f>
        <v>4</v>
      </c>
      <c r="P1219">
        <f t="shared" ref="P1219:P1282" si="77">IFERROR(ROUND(E1219/L1219,2),"0")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hidden="1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2" hidden="1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8.8" hidden="1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7.6" hidden="1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2" hidden="1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2" hidden="1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2" hidden="1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8.8" hidden="1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2" hidden="1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2" hidden="1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2" hidden="1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2" hidden="1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2" hidden="1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2" hidden="1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7.6" hidden="1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3.2" hidden="1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7.6" hidden="1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3.2" hidden="1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3.2" hidden="1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2" hidden="1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2" hidden="1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2" hidden="1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hidden="1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3.2" hidden="1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2" hidden="1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2" hidden="1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2" hidden="1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8.8" hidden="1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2" hidden="1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2" hidden="1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2" hidden="1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2" hidden="1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2" hidden="1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2" hidden="1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2" hidden="1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2" hidden="1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2" hidden="1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2" hidden="1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8.8" hidden="1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2" hidden="1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2" hidden="1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3.2" hidden="1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2" hidden="1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2" hidden="1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8.8" hidden="1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2" hidden="1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2" hidden="1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7.6" hidden="1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2" hidden="1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8.8" hidden="1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2" hidden="1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8.8" hidden="1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2" hidden="1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2" hidden="1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2" hidden="1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2" hidden="1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2" hidden="1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2" hidden="1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7.6" hidden="1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2" hidden="1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8.8" hidden="1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7.6" hidden="1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2" hidden="1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2" hidden="1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IFERROR(ROUND(E1283/D1283*100,0),"N/A")</f>
        <v>119</v>
      </c>
      <c r="P1283">
        <f t="shared" ref="P1283:P1346" si="81">IFERROR(ROUND(E1283/L1283,2),"0")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hidden="1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2" hidden="1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3.2" hidden="1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7.6" hidden="1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7.6" hidden="1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2" hidden="1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2" hidden="1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2" hidden="1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2" hidden="1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7.6" hidden="1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7.6" hidden="1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2" hidden="1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2" hidden="1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7.6" hidden="1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2" hidden="1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7.6" hidden="1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2" hidden="1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2" hidden="1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2" hidden="1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2" hidden="1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2" hidden="1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2" hidden="1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hidden="1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2" hidden="1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3.2" hidden="1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2" hidden="1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2" hidden="1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2" hidden="1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2" hidden="1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3.2" hidden="1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3.2" hidden="1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3.2" hidden="1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8.8" hidden="1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8.8" hidden="1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2" hidden="1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2" hidden="1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2" hidden="1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2" hidden="1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2" hidden="1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3.2" hidden="1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2" hidden="1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2" hidden="1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7.6" hidden="1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2" hidden="1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7.6" hidden="1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2" hidden="1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2" hidden="1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2" hidden="1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7.6" hidden="1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3.2" hidden="1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3.2" hidden="1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7.6" hidden="1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2" hidden="1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3.2" hidden="1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hidden="1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8.8" hidden="1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2" hidden="1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2" hidden="1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hidden="1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2" hidden="1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2" hidden="1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2" hidden="1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2" hidden="1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7.6" hidden="1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IFERROR(ROUND(E1347/D1347*100,0),"N/A")</f>
        <v>118</v>
      </c>
      <c r="P1347">
        <f t="shared" ref="P1347:P1410" si="85">IFERROR(ROUND(E1347/L1347,2),"0")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hidden="1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2" hidden="1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2" hidden="1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2" hidden="1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2" hidden="1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2" hidden="1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2" hidden="1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8.8" hidden="1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2" hidden="1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2" hidden="1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8.8" hidden="1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2" hidden="1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2" hidden="1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2" hidden="1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7.6" hidden="1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2" hidden="1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2" hidden="1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7.6" hidden="1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2" hidden="1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2" hidden="1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7.6" hidden="1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2" hidden="1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8.8" hidden="1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2" hidden="1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2" hidden="1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8.8" hidden="1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7.6" hidden="1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8.8" hidden="1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2" hidden="1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2" hidden="1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2" hidden="1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7.6" hidden="1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2" hidden="1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2" hidden="1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7.6" hidden="1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3.2" hidden="1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2" hidden="1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2" hidden="1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2" hidden="1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2" hidden="1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2" hidden="1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2" hidden="1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2" hidden="1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2" hidden="1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2" hidden="1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2" hidden="1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7.6" hidden="1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2" hidden="1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2" hidden="1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3.2" hidden="1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3.2" hidden="1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2" hidden="1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2" hidden="1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2" hidden="1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7.6" hidden="1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8.8" hidden="1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2" hidden="1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28.8" hidden="1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7.6" hidden="1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3.2" hidden="1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2" hidden="1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8.8" hidden="1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3.2" hidden="1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2" hidden="1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IFERROR(ROUND(E1411/D1411*100,0),"N/A")</f>
        <v>139</v>
      </c>
      <c r="P1411">
        <f t="shared" ref="P1411:P1474" si="89">IFERROR(ROUND(E1411/L1411,2),"0")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hidden="1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3.2" hidden="1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6.4" hidden="1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8.8" hidden="1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2" hidden="1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8.8" hidden="1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2" hidden="1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2" hidden="1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7.6" hidden="1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2" hidden="1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2" hidden="1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2" hidden="1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2" hidden="1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7.6" hidden="1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7.6" hidden="1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7.6" hidden="1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2" hidden="1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2" hidden="1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2" hidden="1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2" hidden="1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8.8" hidden="1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2" hidden="1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7.6" hidden="1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2" hidden="1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3.2" hidden="1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3.2" hidden="1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3.2" hidden="1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2" hidden="1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2" hidden="1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2" hidden="1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2" hidden="1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2" hidden="1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7.6" hidden="1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2" hidden="1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3.2" hidden="1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2" hidden="1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3.2" hidden="1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2" hidden="1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2" hidden="1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2" hidden="1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3.2" hidden="1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2" hidden="1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8.8" hidden="1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8.8" hidden="1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2" hidden="1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2" hidden="1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7.6" hidden="1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2" hidden="1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2" hidden="1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2" hidden="1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8.8" hidden="1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2" hidden="1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2" hidden="1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7.6" hidden="1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2" hidden="1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3.2" hidden="1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2" hidden="1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2" hidden="1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3.2" hidden="1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3.2" hidden="1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2" hidden="1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2" hidden="1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2" hidden="1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2" hidden="1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IFERROR(ROUND(E1475/D1475*100,0),"N/A")</f>
        <v>108</v>
      </c>
      <c r="P1475">
        <f t="shared" ref="P1475:P1538" si="93">IFERROR(ROUND(E1475/L1475,2),"0")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hidden="1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7.6" hidden="1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2" hidden="1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8.8" hidden="1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7.6" hidden="1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2" hidden="1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2" hidden="1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2" hidden="1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2" hidden="1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2" hidden="1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7.6" hidden="1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3.2" hidden="1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3.2" hidden="1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3.2" hidden="1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2" hidden="1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2" hidden="1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2" hidden="1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2" hidden="1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7.6" hidden="1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7.6" hidden="1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2" hidden="1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7.6" hidden="1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2" hidden="1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2" hidden="1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hidden="1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2" hidden="1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" hidden="1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3.2" hidden="1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2" hidden="1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7.6" hidden="1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8.8" hidden="1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2" hidden="1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8.8" hidden="1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2" hidden="1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3.2" hidden="1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2" hidden="1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3.2" hidden="1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3.2" hidden="1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3.2" hidden="1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57.6" hidden="1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2" hidden="1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2" hidden="1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2" hidden="1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8.8" hidden="1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2" hidden="1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7.6" hidden="1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7.6" hidden="1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7.6" hidden="1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2" hidden="1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2" hidden="1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8.8" hidden="1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28.8" hidden="1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2" hidden="1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3.2" hidden="1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3.2" hidden="1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7.6" hidden="1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2" hidden="1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3.2" hidden="1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3.2" hidden="1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28.8" hidden="1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2" hidden="1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8.8" hidden="1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2" hidden="1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2" hidden="1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IFERROR(ROUND(E1539/D1539*100,0),"N/A")</f>
        <v>101</v>
      </c>
      <c r="P1539">
        <f t="shared" ref="P1539:P1602" si="97">IFERROR(ROUND(E1539/L1539,2),"0")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7.6" hidden="1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2" hidden="1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7.6" hidden="1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hidden="1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2" hidden="1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7.6" hidden="1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hidden="1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3.2" hidden="1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2" hidden="1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2" hidden="1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7.6" hidden="1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7.6" hidden="1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8.8" hidden="1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2" hidden="1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2" hidden="1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hidden="1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3.2" hidden="1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2" hidden="1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2" hidden="1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2" hidden="1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8.8" hidden="1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2" hidden="1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2" hidden="1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8.8" hidden="1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2" hidden="1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2" hidden="1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2" hidden="1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2" hidden="1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7.6" hidden="1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2" hidden="1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2" hidden="1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2" hidden="1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7.6" hidden="1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8.8" hidden="1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2" hidden="1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2" hidden="1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7.6" hidden="1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7.6" hidden="1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7.6" hidden="1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8.8" hidden="1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2" hidden="1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hidden="1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2" hidden="1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2" hidden="1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2" hidden="1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2" hidden="1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2" hidden="1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2" hidden="1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2" hidden="1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2" hidden="1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3.2" hidden="1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2" hidden="1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3.2" hidden="1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7.6" hidden="1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2" hidden="1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2" hidden="1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2" hidden="1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2" hidden="1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2" hidden="1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2" hidden="1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2" hidden="1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2" hidden="1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2" hidden="1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IFERROR(ROUND(E1603/D1603*100,0),"N/A")</f>
        <v>47</v>
      </c>
      <c r="P1603">
        <f t="shared" ref="P1603:P1666" si="101">IFERROR(ROUND(E1603/L1603,2),"0")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hidden="1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8.8" hidden="1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2" hidden="1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3.2" hidden="1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57.6" hidden="1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3.2" hidden="1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2" hidden="1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2" hidden="1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2" hidden="1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2" hidden="1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2" hidden="1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2" hidden="1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7.6" hidden="1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2" hidden="1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2" hidden="1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" hidden="1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2" hidden="1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hidden="1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2" hidden="1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3.2" hidden="1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2" hidden="1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2" hidden="1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2" hidden="1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3.2" hidden="1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3.2" hidden="1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3.2" hidden="1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2" hidden="1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2" hidden="1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2" hidden="1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3.2" hidden="1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3.2" hidden="1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2" hidden="1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7.6" hidden="1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2" hidden="1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2" hidden="1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2" hidden="1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2" hidden="1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3.2" hidden="1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2" hidden="1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8.8" hidden="1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3.2" hidden="1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57.6" hidden="1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3.2" hidden="1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8.8" hidden="1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7.6" hidden="1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2" hidden="1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2" hidden="1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2" hidden="1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3.2" hidden="1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3.2" hidden="1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2" hidden="1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2" hidden="1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2" hidden="1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7.6" hidden="1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2" hidden="1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8.8" hidden="1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2" hidden="1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6.4" hidden="1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7.6" hidden="1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3.2" hidden="1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7.6" hidden="1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7.6" hidden="1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8.8" hidden="1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2" hidden="1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IFERROR(ROUND(E1667/D1667*100,0),"N/A")</f>
        <v>103</v>
      </c>
      <c r="P1667">
        <f t="shared" ref="P1667:P1730" si="105">IFERROR(ROUND(E1667/L1667,2),"0")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hidden="1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2" hidden="1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2" hidden="1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8.8" hidden="1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2" hidden="1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3.2" hidden="1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5.2" hidden="1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3.2" hidden="1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2" hidden="1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2" hidden="1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8.8" hidden="1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57.6" hidden="1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3.2" hidden="1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3.2" hidden="1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2" hidden="1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2" hidden="1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2" hidden="1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7.6" hidden="1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2" hidden="1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8.8" hidden="1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2" hidden="1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2" hidden="1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2" hidden="1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2" hidden="1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2" hidden="1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8.8" hidden="1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2" hidden="1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3.2" hidden="1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8.8" hidden="1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8.8" hidden="1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2" hidden="1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7.6" hidden="1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2" hidden="1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" hidden="1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2" hidden="1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2" hidden="1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2" hidden="1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2" hidden="1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2" hidden="1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3.2" hidden="1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3.2" hidden="1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8.8" hidden="1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3.2" hidden="1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8.8" hidden="1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57.6" hidden="1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3.2" hidden="1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3.2" hidden="1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2" hidden="1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3.2" hidden="1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8.8" hidden="1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3.2" hidden="1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8.8" hidden="1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2" hidden="1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2" hidden="1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2" hidden="1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" hidden="1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2" hidden="1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2" hidden="1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2" hidden="1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7.6" hidden="1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2" hidden="1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8.8" hidden="1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2" hidden="1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8.8" hidden="1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IFERROR(ROUND(E1731/D1731*100,0),"N/A")</f>
        <v>160</v>
      </c>
      <c r="P1731">
        <f t="shared" ref="P1731:P1794" si="109">IFERROR(ROUND(E1731/L1731,2),"0")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hidden="1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7.6" hidden="1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2" hidden="1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8.8" hidden="1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2" hidden="1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2" hidden="1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2" hidden="1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2" hidden="1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8.8" hidden="1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2" hidden="1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8.8" hidden="1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3.2" hidden="1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2" hidden="1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2" hidden="1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2" hidden="1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2" hidden="1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2" hidden="1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8.8" hidden="1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2" hidden="1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2" hidden="1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2" hidden="1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2" hidden="1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hidden="1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2" hidden="1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2" hidden="1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2" hidden="1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2" hidden="1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3.2" hidden="1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57.6" hidden="1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3.2" hidden="1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8.8" hidden="1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7.6" hidden="1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2" hidden="1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2" hidden="1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2" hidden="1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8.8" hidden="1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2" hidden="1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2" hidden="1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2" hidden="1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2" hidden="1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2" hidden="1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2" hidden="1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2" hidden="1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2" hidden="1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2" hidden="1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2" hidden="1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2" hidden="1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3.2" hidden="1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3.2" hidden="1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3.2" hidden="1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3.2" hidden="1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7.6" hidden="1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2" hidden="1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hidden="1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2" hidden="1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8.8" hidden="1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2" hidden="1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2" hidden="1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2" hidden="1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2" hidden="1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2" hidden="1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7.6" hidden="1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2" hidden="1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2" hidden="1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IFERROR(ROUND(E1795/D1795*100,0),"N/A")</f>
        <v>109</v>
      </c>
      <c r="P1795">
        <f t="shared" ref="P1795:P1858" si="113">IFERROR(ROUND(E1795/L1795,2),"0")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hidden="1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2" hidden="1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2" hidden="1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2" hidden="1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2" hidden="1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7.6" hidden="1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2" hidden="1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2" hidden="1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2" hidden="1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7.6" hidden="1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7.6" hidden="1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2" hidden="1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2" hidden="1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2" hidden="1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8.8" hidden="1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7.6" hidden="1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2" hidden="1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2" hidden="1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3.2" hidden="1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3.2" hidden="1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2" hidden="1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2" hidden="1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2" hidden="1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2" hidden="1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2" hidden="1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3.2" hidden="1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2" hidden="1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7.6" hidden="1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2" hidden="1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2" hidden="1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2" hidden="1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8.8" hidden="1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2" hidden="1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7.6" hidden="1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2" hidden="1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2" hidden="1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7.6" hidden="1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3.2" hidden="1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3.2" hidden="1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7.6" hidden="1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2" hidden="1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2" hidden="1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2" hidden="1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2" hidden="1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2" hidden="1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2" hidden="1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3.2" hidden="1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2" hidden="1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2" hidden="1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3.2" hidden="1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7.6" hidden="1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2" hidden="1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2" hidden="1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7.6" hidden="1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3.2" hidden="1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3.2" hidden="1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3.2" hidden="1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3.2" hidden="1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2" hidden="1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7.6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2" hidden="1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2" hidden="1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3.2" hidden="1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2" hidden="1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IFERROR(ROUND(E1859/D1859*100,0),"N/A")</f>
        <v>205</v>
      </c>
      <c r="P1859">
        <f t="shared" ref="P1859:P1922" si="117">IFERROR(ROUND(E1859/L1859,2),"0")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3.2" hidden="1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28.8" hidden="1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2" hidden="1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2" hidden="1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3.2" hidden="1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2" hidden="1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2" hidden="1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8.8" hidden="1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2" hidden="1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2" hidden="1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8.8" hidden="1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2" hidden="1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2" hidden="1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2" hidden="1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2" hidden="1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3.2" hidden="1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3.2" hidden="1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2" hidden="1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2" hidden="1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7.6" hidden="1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3.2" hidden="1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2" hidden="1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3.2" hidden="1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3.2" hidden="1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8.8" hidden="1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2" hidden="1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2" hidden="1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2" hidden="1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2" hidden="1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2" hidden="1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2" hidden="1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3.2" hidden="1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3.2" hidden="1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8.8" hidden="1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2" hidden="1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3.2" hidden="1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8.8" hidden="1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2" hidden="1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3.2" hidden="1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3.2" hidden="1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2" hidden="1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2" hidden="1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2" hidden="1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2" hidden="1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7.6" hidden="1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2" hidden="1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8.8" hidden="1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2" hidden="1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7.6" hidden="1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2" hidden="1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3.2" hidden="1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3.2" hidden="1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3.2" hidden="1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8.8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7.6" hidden="1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3.2" hidden="1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3.2" hidden="1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3.2" hidden="1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3.2" hidden="1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3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3.2" hidden="1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2" hidden="1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2" hidden="1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IFERROR(ROUND(E1923/D1923*100,0),"N/A")</f>
        <v>7</v>
      </c>
      <c r="P1923">
        <f t="shared" ref="P1923:P1986" si="121">IFERROR(ROUND(E1923/L1923,2),"0")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hidden="1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2" hidden="1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2" hidden="1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hidden="1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2" hidden="1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2" hidden="1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2" hidden="1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2" hidden="1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7.6" hidden="1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2" hidden="1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2" hidden="1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7.6" hidden="1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7.6" hidden="1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7.6" hidden="1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2" hidden="1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2" hidden="1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2" hidden="1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57.6" hidden="1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3.2" hidden="1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3.2" hidden="1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2" hidden="1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7.6" hidden="1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2" hidden="1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7.6" hidden="1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8.8" hidden="1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2" hidden="1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3.2" hidden="1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2" hidden="1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2" hidden="1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2" hidden="1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2" hidden="1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7.6" hidden="1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3.2" hidden="1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8.8" hidden="1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2" hidden="1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2" hidden="1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7.6" hidden="1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2" hidden="1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2" hidden="1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8.8" hidden="1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2" hidden="1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2" hidden="1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hidden="1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2" hidden="1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8.8" hidden="1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2" hidden="1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3.2" hidden="1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3.2" hidden="1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7.6" hidden="1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8.8" hidden="1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7.6" hidden="1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8.8" hidden="1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2" hidden="1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2" hidden="1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3.2" hidden="1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8.8" hidden="1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3.2" hidden="1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3.2" hidden="1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7.6" hidden="1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2" hidden="1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8.8" hidden="1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2" hidden="1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3.2" hidden="1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2" hidden="1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IFERROR(ROUND(E1987/D1987*100,0),"N/A")</f>
        <v>293</v>
      </c>
      <c r="P1987">
        <f t="shared" ref="P1987:P2050" si="125">IFERROR(ROUND(E1987/L1987,2),"0")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hidden="1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2" hidden="1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3.2" hidden="1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2" hidden="1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8.8" hidden="1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2" hidden="1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7.6" hidden="1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2" hidden="1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2" hidden="1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7.6" hidden="1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8.8" hidden="1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2" hidden="1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2" hidden="1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2" hidden="1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2" hidden="1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2" hidden="1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3.2" hidden="1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3.2" hidden="1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7.6" hidden="1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3.2" hidden="1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3.2" hidden="1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7.6" hidden="1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8.8" hidden="1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2" hidden="1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2" hidden="1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7.6" hidden="1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2" hidden="1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2" hidden="1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2" hidden="1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7.6" hidden="1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3.2" hidden="1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7.6" hidden="1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3.2" hidden="1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7.6" hidden="1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3.2" hidden="1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2" hidden="1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2" hidden="1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2" hidden="1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2" hidden="1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7.6" hidden="1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3.2" hidden="1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2" hidden="1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2" hidden="1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2" hidden="1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8.8" hidden="1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2" hidden="1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2" hidden="1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3.2" hidden="1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3.2" hidden="1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2" hidden="1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2" hidden="1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2" hidden="1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8.8" hidden="1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2" hidden="1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8.8" hidden="1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2" hidden="1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7.6" hidden="1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3.2" hidden="1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2" hidden="1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3.2" hidden="1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3.2" hidden="1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3.2" hidden="1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3.2" hidden="1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8.8" hidden="1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IFERROR(ROUND(E2051/D2051*100,0),"N/A")</f>
        <v>26</v>
      </c>
      <c r="P2051">
        <f t="shared" ref="P2051:P2114" si="129">IFERROR(ROUND(E2051/L2051,2),"0")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hidden="1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2" hidden="1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3.2" hidden="1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3.2" hidden="1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3.2" hidden="1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3.2" hidden="1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3.2" hidden="1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2" hidden="1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7.6" hidden="1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7.6" hidden="1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8.8" hidden="1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3.2" hidden="1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57.6" hidden="1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7.6" hidden="1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8.8" hidden="1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3.2" hidden="1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2" hidden="1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3.2" hidden="1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2" hidden="1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7.6" hidden="1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7.6" hidden="1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8.8" hidden="1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3.2" hidden="1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2" hidden="1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2" hidden="1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3.2" hidden="1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2" hidden="1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2" hidden="1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2" hidden="1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2" hidden="1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2" hidden="1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2" hidden="1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2" hidden="1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2" hidden="1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7.6" hidden="1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2" hidden="1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2" hidden="1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3.2" hidden="1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8.8" hidden="1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3.2" hidden="1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8.8" hidden="1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3.2" hidden="1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7.6" hidden="1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2" hidden="1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2" hidden="1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2" hidden="1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2" hidden="1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8.8" hidden="1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2" hidden="1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3.2" hidden="1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3.2" hidden="1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3.2" hidden="1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3.2" hidden="1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3.2" hidden="1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57.6" hidden="1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3.2" hidden="1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7.6" hidden="1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2" hidden="1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7.6" hidden="1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2" hidden="1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2" hidden="1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3.2" hidden="1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3.2" hidden="1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2" hidden="1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IFERROR(ROUND(E2115/D2115*100,0),"N/A")</f>
        <v>1</v>
      </c>
      <c r="P2115">
        <f t="shared" ref="P2115:P2178" si="133">IFERROR(ROUND(E2115/L2115,2),"0")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hidden="1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7.6" hidden="1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3.2" hidden="1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3.2" hidden="1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2" hidden="1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2" hidden="1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2" hidden="1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7.6" hidden="1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7.6" hidden="1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7.6" hidden="1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2" hidden="1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2" hidden="1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2" hidden="1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2" hidden="1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7.6" hidden="1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7.6" hidden="1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2" hidden="1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7.6" hidden="1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2" hidden="1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2" hidden="1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2" hidden="1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7.6" hidden="1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8.8" hidden="1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7.6" hidden="1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2" hidden="1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2" hidden="1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2" hidden="1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8.8" hidden="1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8.8" hidden="1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2" hidden="1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2" hidden="1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2" hidden="1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2" hidden="1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2" hidden="1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2" hidden="1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2" hidden="1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2" hidden="1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2" hidden="1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2" hidden="1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2" hidden="1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6.4" hidden="1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3.2" hidden="1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3.2" hidden="1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8.8" hidden="1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2" hidden="1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2" hidden="1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2" hidden="1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2" hidden="1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hidden="1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2" hidden="1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8.8" hidden="1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8.8" hidden="1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3.2" hidden="1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2" hidden="1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2" hidden="1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2" hidden="1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2" hidden="1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7.6" hidden="1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2" hidden="1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2" hidden="1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2" hidden="1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2" hidden="1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2" hidden="1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IFERROR(ROUND(E2179/D2179*100,0),"N/A")</f>
        <v>100</v>
      </c>
      <c r="P2179">
        <f t="shared" ref="P2179:P2242" si="137">IFERROR(ROUND(E2179/L2179,2),"0")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hidden="1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2" hidden="1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3.2" hidden="1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2" hidden="1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2" hidden="1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2" hidden="1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7.6" hidden="1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8.8" hidden="1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8.8" hidden="1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2" hidden="1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2" hidden="1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hidden="1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8.8" hidden="1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2" hidden="1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2" hidden="1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2" hidden="1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2" hidden="1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8.8" hidden="1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28.8" hidden="1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2" hidden="1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8.8" hidden="1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2" hidden="1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2" hidden="1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2" hidden="1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2" hidden="1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2" hidden="1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3.2" hidden="1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3.2" hidden="1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2" hidden="1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2" hidden="1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2" hidden="1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2" hidden="1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2" hidden="1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3.2" hidden="1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3.2" hidden="1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3.2" hidden="1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7.6" hidden="1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2" hidden="1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3.2" hidden="1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2" hidden="1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3.2" hidden="1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3.2" hidden="1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8.8" hidden="1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2" hidden="1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3.2" hidden="1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2" hidden="1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7.6" hidden="1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3.2" hidden="1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3.2" hidden="1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8.8" hidden="1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3.2" hidden="1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8.8" hidden="1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3.2" hidden="1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2" hidden="1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2" hidden="1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3.2" hidden="1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3.2" hidden="1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3.2" hidden="1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2" hidden="1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8.8" hidden="1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2" hidden="1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8.8" hidden="1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2" hidden="1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2" hidden="1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IFERROR(ROUND(E2243/D2243*100,0),"N/A")</f>
        <v>117</v>
      </c>
      <c r="P2243">
        <f t="shared" ref="P2243:P2306" si="141">IFERROR(ROUND(E2243/L2243,2),"0")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hidden="1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7.6" hidden="1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2" hidden="1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2" hidden="1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2" hidden="1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2" hidden="1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2" hidden="1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7.6" hidden="1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8.8" hidden="1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3.2" hidden="1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3.2" hidden="1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8.8" hidden="1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3.2" hidden="1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7.6" hidden="1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2" hidden="1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8.8" hidden="1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2" hidden="1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8.8" hidden="1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3.2" hidden="1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3.2" hidden="1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2" hidden="1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7.6" hidden="1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2" hidden="1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2" hidden="1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2" hidden="1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7.6" hidden="1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2" hidden="1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3.2" hidden="1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2" hidden="1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2" hidden="1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2" hidden="1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7.6" hidden="1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2" hidden="1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2" hidden="1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2" hidden="1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2" hidden="1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2" hidden="1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3.2" hidden="1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3.2" hidden="1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3.2" hidden="1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7.6" hidden="1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2" hidden="1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2" hidden="1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2" hidden="1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2" hidden="1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2" hidden="1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3.2" hidden="1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3.2" hidden="1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2" hidden="1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8.8" hidden="1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8.8" hidden="1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2" hidden="1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7.6" hidden="1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2" hidden="1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2" hidden="1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8.8" hidden="1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7.6" hidden="1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2" hidden="1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2" hidden="1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2" hidden="1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7.6" hidden="1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8.8" hidden="1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3.2" hidden="1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2" hidden="1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IFERROR(ROUND(E2307/D2307*100,0),"N/A")</f>
        <v>50</v>
      </c>
      <c r="P2307">
        <f t="shared" ref="P2307:P2370" si="145">IFERROR(ROUND(E2307/L2307,2),"0")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hidden="1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2" hidden="1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2" hidden="1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2" hidden="1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8.8" hidden="1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3.2" hidden="1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3.2" hidden="1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2" hidden="1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2" hidden="1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2" hidden="1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2" hidden="1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2" hidden="1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3.2" hidden="1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8.8" hidden="1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7.6" hidden="1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72" hidden="1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3.2" hidden="1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3.2" hidden="1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3.2" hidden="1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7.6" hidden="1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3.2" hidden="1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3.2" hidden="1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2" hidden="1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2" hidden="1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3.2" hidden="1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7.6" hidden="1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3.2" hidden="1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3.2" hidden="1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3.2" hidden="1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3.2" hidden="1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3.2" hidden="1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3.2" hidden="1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hidden="1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3.2" hidden="1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2" hidden="1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2" hidden="1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2" hidden="1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2" hidden="1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2" hidden="1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3.2" hidden="1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8.8" hidden="1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2" hidden="1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8.8" hidden="1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8.8" hidden="1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7.6" hidden="1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hidden="1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3.2" hidden="1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2" hidden="1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hidden="1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3.2" hidden="1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3.2" hidden="1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3.2" hidden="1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3.2" hidden="1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8.8" hidden="1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8.8" hidden="1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2" hidden="1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6.4" hidden="1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3.2" hidden="1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3.2" hidden="1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57.6" hidden="1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8.8" hidden="1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3.2" hidden="1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3.2" hidden="1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3.2" hidden="1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IFERROR(ROUND(E2371/D2371*100,0),"N/A")</f>
        <v>100</v>
      </c>
      <c r="P2371">
        <f t="shared" ref="P2371:P2434" si="149">IFERROR(ROUND(E2371/L2371,2),"0")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3.2" hidden="1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3.2" hidden="1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3.2" hidden="1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3.2" hidden="1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2" hidden="1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7.6" hidden="1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2" hidden="1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2" hidden="1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3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3.2" hidden="1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8.8" hidden="1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7.6" hidden="1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2" hidden="1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2" hidden="1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7.6" hidden="1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2" hidden="1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3.2" hidden="1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3.2" hidden="1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7.6" hidden="1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3.2" hidden="1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8.8" hidden="1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8.8" hidden="1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2" hidden="1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3.2" hidden="1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hidden="1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57.6" hidden="1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2" hidden="1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2" hidden="1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2" hidden="1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7.6" hidden="1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2" hidden="1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3.2" hidden="1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2" hidden="1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2" hidden="1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3.2" hidden="1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2" hidden="1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3.2" hidden="1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3.2" hidden="1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2" hidden="1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2" hidden="1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2" hidden="1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2" hidden="1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28.8" hidden="1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3.2" hidden="1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57.6" hidden="1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3.2" hidden="1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3.2" hidden="1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2" hidden="1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3.2" hidden="1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2" hidden="1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8.8" hidden="1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3.2" hidden="1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3.2" hidden="1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3.2" hidden="1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2" hidden="1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3.2" hidden="1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7.6" hidden="1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8.8" hidden="1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2" hidden="1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2" hidden="1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2" hidden="1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2" hidden="1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8.8" hidden="1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3.2" hidden="1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IFERROR(ROUND(E2435/D2435*100,0),"N/A")</f>
        <v>39</v>
      </c>
      <c r="P2435">
        <f t="shared" ref="P2435:P2498" si="153">IFERROR(ROUND(E2435/L2435,2),"0")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hidden="1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3.2" hidden="1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7.6" hidden="1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7.6" hidden="1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3.2" hidden="1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2" hidden="1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2" hidden="1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8.8" hidden="1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7.6" hidden="1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2" hidden="1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2" hidden="1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2" hidden="1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2" hidden="1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3.2" hidden="1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3.2" hidden="1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3.2" hidden="1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7.6" hidden="1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3.2" hidden="1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2" hidden="1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2" hidden="1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2" hidden="1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7.6" hidden="1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7.6" hidden="1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2" hidden="1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2" hidden="1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2" hidden="1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3.2" hidden="1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3.2" hidden="1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3.2" hidden="1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3.2" hidden="1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3.2" hidden="1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3.2" hidden="1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3.2" hidden="1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3.2" hidden="1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7.6" hidden="1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3.2" hidden="1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3.2" hidden="1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3.2" hidden="1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3.2" hidden="1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2" hidden="1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2" hidden="1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2" hidden="1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3.2" hidden="1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3.2" hidden="1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3.2" hidden="1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7.6" hidden="1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2" hidden="1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2" hidden="1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2" hidden="1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7.6" hidden="1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2" hidden="1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2" hidden="1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2" hidden="1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2" hidden="1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2" hidden="1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8.8" hidden="1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2" hidden="1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3.2" hidden="1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8.8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57.6" hidden="1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3.2" hidden="1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2" hidden="1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2" hidden="1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7.6" hidden="1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IFERROR(ROUND(E2499/D2499*100,0),"N/A")</f>
        <v>3</v>
      </c>
      <c r="P2499">
        <f t="shared" ref="P2499:P2562" si="157">IFERROR(ROUND(E2499/L2499,2),"0")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hidden="1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7.6" hidden="1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2" hidden="1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3.2" hidden="1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8.8" hidden="1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2" hidden="1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2" hidden="1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2" hidden="1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7.6" hidden="1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2" hidden="1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2" hidden="1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3.2" hidden="1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28.8" hidden="1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28.8" hidden="1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3.2" hidden="1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3.2" hidden="1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2" hidden="1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2" hidden="1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7.6" hidden="1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2" hidden="1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3.2" hidden="1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2" hidden="1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3.2" hidden="1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8.8" hidden="1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2" hidden="1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3.2" hidden="1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3.2" hidden="1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2" hidden="1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2" hidden="1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2" hidden="1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2" hidden="1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8.8" hidden="1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28.8" hidden="1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2" hidden="1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2" hidden="1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7.6" hidden="1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2" hidden="1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3.2" hidden="1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3.2" hidden="1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2" hidden="1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7.6" hidden="1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3.2" hidden="1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3.2" hidden="1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3.2" hidden="1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8.8" hidden="1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7.6" hidden="1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3.2" hidden="1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3.2" hidden="1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57.6" hidden="1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3.2" hidden="1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3.2" hidden="1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8.8" hidden="1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2" hidden="1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3.2" hidden="1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3.2" hidden="1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7.6" hidden="1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3.2" hidden="1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3.2" hidden="1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2" hidden="1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2" hidden="1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7.6" hidden="1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2" hidden="1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8.8" hidden="1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IFERROR(ROUND(E2563/D2563*100,0),"N/A")</f>
        <v>1</v>
      </c>
      <c r="P2563">
        <f t="shared" ref="P2563:P2626" si="161">IFERROR(ROUND(E2563/L2563,2),"0")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hidden="1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57.6" hidden="1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8.8" hidden="1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3.2" hidden="1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2" hidden="1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3.2" hidden="1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hidden="1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3.2" hidden="1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7.6" hidden="1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2" hidden="1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2" hidden="1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2" hidden="1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2" hidden="1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2" hidden="1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2" hidden="1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hidden="1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hidden="1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3.2" hidden="1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3.2" hidden="1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3.2" hidden="1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8.8" hidden="1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2" hidden="1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2" hidden="1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3.2" hidden="1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3.2" hidden="1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57.6" hidden="1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2" hidden="1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2" hidden="1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8.8" hidden="1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72" hidden="1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3.2" hidden="1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3.2" hidden="1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3.2" hidden="1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3.2" hidden="1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3.2" hidden="1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8.8" hidden="1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3.2" hidden="1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3.2" hidden="1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3.2" hidden="1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2" hidden="1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7.6" hidden="1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2" hidden="1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2" hidden="1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2" hidden="1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2" hidden="1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2" hidden="1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3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3.2" hidden="1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7.6" hidden="1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2" hidden="1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8.8" hidden="1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2" hidden="1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7.6" hidden="1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2" hidden="1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7.6" hidden="1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8.8" hidden="1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2" hidden="1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7.6" hidden="1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7.6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2" hidden="1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2" hidden="1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2" hidden="1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2" hidden="1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3.2" hidden="1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IFERROR(ROUND(E2627/D2627*100,0),"N/A")</f>
        <v>10</v>
      </c>
      <c r="P2627">
        <f t="shared" ref="P2627:P2690" si="165">IFERROR(ROUND(E2627/L2627,2),"0")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hidden="1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3.2" hidden="1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8.8" hidden="1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2" hidden="1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3.2" hidden="1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8.8" hidden="1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3.2" hidden="1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2" hidden="1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3.2" hidden="1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3.2" hidden="1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3.2" hidden="1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3.2" hidden="1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3.2" hidden="1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2" hidden="1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7.6" hidden="1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3.2" hidden="1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3.2" hidden="1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2" hidden="1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2" hidden="1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3.2" hidden="1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7.6" hidden="1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7.6" hidden="1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2" hidden="1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2" hidden="1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2" hidden="1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2" hidden="1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2" hidden="1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2" hidden="1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7.6" hidden="1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3.2" hidden="1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3.2" hidden="1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7.6" hidden="1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7.6" hidden="1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7.6" hidden="1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3.2" hidden="1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3.2" hidden="1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3.2" hidden="1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2" hidden="1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2" hidden="1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2" hidden="1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2" hidden="1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2" hidden="1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7.6" hidden="1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2" hidden="1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2" hidden="1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2" hidden="1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8.8" hidden="1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2" hidden="1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3.2" hidden="1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3.2" hidden="1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3.2" hidden="1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3.2" hidden="1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3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3.2" hidden="1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7.6" hidden="1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8.8" hidden="1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3.2" hidden="1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3.2" hidden="1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7.6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2" hidden="1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3.2" hidden="1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2" hidden="1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2" hidden="1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7.6" hidden="1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IFERROR(ROUND(E2691/D2691*100,0),"N/A")</f>
        <v>10</v>
      </c>
      <c r="P2691">
        <f t="shared" ref="P2691:P2754" si="169">IFERROR(ROUND(E2691/L2691,2),"0")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hidden="1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2" hidden="1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7.6" hidden="1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2" hidden="1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2" hidden="1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2" hidden="1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8.8" hidden="1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7.6" hidden="1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3.2" hidden="1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7.6" hidden="1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3.2" hidden="1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2" hidden="1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2" hidden="1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8.8" hidden="1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3.2" hidden="1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3.2" hidden="1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3.2" hidden="1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3.2" hidden="1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3.2" hidden="1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7.6" hidden="1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57.6" hidden="1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3.2" hidden="1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2" hidden="1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7.6" hidden="1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8.8" hidden="1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2" hidden="1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3.2" hidden="1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57.6" hidden="1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57.6" hidden="1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3.2" hidden="1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7.6" hidden="1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3.2" hidden="1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3.2" hidden="1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2" hidden="1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8.8" hidden="1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3.2" hidden="1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3.2" hidden="1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2" hidden="1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2" hidden="1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3.2" hidden="1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3.2" hidden="1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3.2" hidden="1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3.2" hidden="1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57.6" hidden="1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2" hidden="1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2" hidden="1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2" hidden="1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3.2" hidden="1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3.2" hidden="1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3.2" hidden="1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3.2" hidden="1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3.2" hidden="1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8.8" hidden="1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7.6" hidden="1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2" hidden="1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2" hidden="1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2" hidden="1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2" hidden="1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3.2" hidden="1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8.8" hidden="1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3.2" hidden="1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3.2" hidden="1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3.2" hidden="1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2" hidden="1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IFERROR(ROUND(E2755/D2755*100,0),"N/A")</f>
        <v>1</v>
      </c>
      <c r="P2755">
        <f t="shared" ref="P2755:P2818" si="173">IFERROR(ROUND(E2755/L2755,2),"0")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hidden="1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3.2" hidden="1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3.2" hidden="1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3.2" hidden="1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3.2" hidden="1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2" hidden="1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3.2" hidden="1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8.8" hidden="1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7.6" hidden="1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7.6" hidden="1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3.2" hidden="1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57.6" hidden="1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3.2" hidden="1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3.2" hidden="1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2" hidden="1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2" hidden="1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2" hidden="1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3.2" hidden="1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3.2" hidden="1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2" hidden="1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2" hidden="1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3.2" hidden="1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3.2" hidden="1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8.8" hidden="1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8.8" hidden="1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3.2" hidden="1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3.2" hidden="1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3.2" hidden="1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3.2" hidden="1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8.8" hidden="1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2" hidden="1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7.6" hidden="1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3.2" hidden="1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3.2" hidden="1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2" hidden="1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2" hidden="1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2" hidden="1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2" hidden="1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2" hidden="1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7.6" hidden="1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2" hidden="1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2" hidden="1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2" hidden="1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2" hidden="1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2" hidden="1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2" hidden="1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2" hidden="1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2" hidden="1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3.2" hidden="1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57.6" hidden="1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2" hidden="1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7.6" hidden="1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2" hidden="1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2" hidden="1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2" hidden="1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3.2" hidden="1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3.2" hidden="1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3.2" hidden="1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8.8" hidden="1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3.2" hidden="1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2" hidden="1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2" hidden="1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2" hidden="1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3.2" hidden="1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IFERROR(ROUND(E2819/D2819*100,0),"N/A")</f>
        <v>4</v>
      </c>
      <c r="P2819">
        <f t="shared" ref="P2819:P2882" si="177">IFERROR(ROUND(E2819/L2819,2),"0")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hidden="1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3.2" hidden="1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2" hidden="1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8.8" hidden="1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3.2" hidden="1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3.2" hidden="1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3.2" hidden="1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2" hidden="1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3.2" hidden="1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2" hidden="1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57.6" hidden="1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3.2" hidden="1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8.8" hidden="1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3.2" hidden="1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hidden="1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2" hidden="1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3.2" hidden="1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2" hidden="1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8.8" hidden="1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3.2" hidden="1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3.2" hidden="1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3.2" hidden="1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3.2" hidden="1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3.2" hidden="1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8.8" hidden="1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3.2" hidden="1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3.2" hidden="1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57.6" hidden="1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3.2" hidden="1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7.6" hidden="1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3.2" hidden="1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3.2" hidden="1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3.2" hidden="1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2" hidden="1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2" hidden="1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8.8" hidden="1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8.8" hidden="1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2" hidden="1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2" hidden="1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2" hidden="1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3.2" hidden="1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7.6" hidden="1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3.2" hidden="1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2" hidden="1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2" hidden="1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3.2" hidden="1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3.2" hidden="1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3.2" hidden="1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3.2" hidden="1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28.8" hidden="1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2" hidden="1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2" hidden="1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2" hidden="1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8.8" hidden="1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hidden="1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2" hidden="1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2" hidden="1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2" hidden="1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2" hidden="1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2" hidden="1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3.2" hidden="1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28.8" hidden="1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2" hidden="1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IFERROR(ROUND(E2883/D2883*100,0),"N/A")</f>
        <v>108</v>
      </c>
      <c r="P2883">
        <f t="shared" ref="P2883:P2946" si="181">IFERROR(ROUND(E2883/L2883,2),"0")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hidden="1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7.6" hidden="1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7.6" hidden="1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2" hidden="1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2" hidden="1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2" hidden="1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3.2" hidden="1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3.2" hidden="1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3.2" hidden="1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3.2" hidden="1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3.2" hidden="1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8.8" hidden="1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7.6" hidden="1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7.6" hidden="1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2" hidden="1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8.8" hidden="1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2" hidden="1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2" hidden="1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3.2" hidden="1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3.2" hidden="1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3.2" hidden="1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3.2" hidden="1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3.2" hidden="1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3.2" hidden="1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3.2" hidden="1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3.2" hidden="1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3.2" hidden="1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3.2" hidden="1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3.2" hidden="1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3.2" hidden="1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7.6" hidden="1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57.6" hidden="1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3.2" hidden="1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7.6" hidden="1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2" hidden="1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2" hidden="1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3.2" hidden="1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3.2" hidden="1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8.8" hidden="1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7.6" hidden="1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3.2" hidden="1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2" hidden="1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2" hidden="1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2" hidden="1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2" hidden="1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7.6" hidden="1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2" hidden="1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8.8" hidden="1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7.6" hidden="1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7.6" hidden="1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2" hidden="1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2" hidden="1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2" hidden="1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2" hidden="1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3.2" hidden="1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3.2" hidden="1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3.2" hidden="1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57.6" hidden="1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3.2" hidden="1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3.2" hidden="1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3.2" hidden="1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8.8" hidden="1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3.2" hidden="1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3.2" hidden="1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IFERROR(ROUND(E2947/D2947*100,0),"N/A")</f>
        <v>0</v>
      </c>
      <c r="P2947">
        <f t="shared" ref="P2947:P3010" si="185">IFERROR(ROUND(E2947/L2947,2),"0")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hidden="1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3.2" hidden="1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2" hidden="1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2" hidden="1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3.2" hidden="1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3.2" hidden="1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7.6" hidden="1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2" hidden="1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2" hidden="1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3.2" hidden="1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3.2" hidden="1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3.2" hidden="1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7.6" hidden="1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3.2" hidden="1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57.6" hidden="1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28.8" hidden="1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3.2" hidden="1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2" hidden="1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3.2" hidden="1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hidden="1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3.2" hidden="1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2" hidden="1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3.2" hidden="1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8.8" hidden="1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8.8" hidden="1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3.2" hidden="1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3.2" hidden="1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57.6" hidden="1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3.2" hidden="1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3.2" hidden="1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3.2" hidden="1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3.2" hidden="1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2" hidden="1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7.6" hidden="1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3.2" hidden="1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3.2" hidden="1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8.8" hidden="1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3.2" hidden="1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2" hidden="1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hidden="1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2" hidden="1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2" hidden="1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2" hidden="1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2" hidden="1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8.8" hidden="1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2" hidden="1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8.8" hidden="1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3.2" hidden="1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8.8" hidden="1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3.2" hidden="1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3.2" hidden="1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2" hidden="1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7.6" hidden="1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57.6" hidden="1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7.6" hidden="1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8.8" hidden="1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3.2" hidden="1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3.2" hidden="1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2" hidden="1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3.2" hidden="1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3.2" hidden="1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3.2" hidden="1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7.6" hidden="1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3.2" hidden="1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IFERROR(ROUND(E3011/D3011*100,0),"N/A")</f>
        <v>41</v>
      </c>
      <c r="P3011">
        <f t="shared" ref="P3011:P3074" si="189">IFERROR(ROUND(E3011/L3011,2),"0")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hidden="1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3.2" hidden="1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2" hidden="1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3.2" hidden="1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3.2" hidden="1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8.8" hidden="1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2" hidden="1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57.6" hidden="1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3.2" hidden="1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3.2" hidden="1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2" hidden="1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3.2" hidden="1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7.6" hidden="1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3.2" hidden="1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2" hidden="1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2" hidden="1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3.2" hidden="1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3.2" hidden="1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3.2" hidden="1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2" hidden="1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7.6" hidden="1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2" hidden="1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hidden="1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3.2" hidden="1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3.2" hidden="1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8.8" hidden="1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2" hidden="1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3.2" hidden="1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3.2" hidden="1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2" hidden="1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8.8" hidden="1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2" hidden="1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hidden="1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2" hidden="1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2" hidden="1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2" hidden="1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3.2" hidden="1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3.2" hidden="1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3.2" hidden="1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3.2" hidden="1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3.2" hidden="1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7.6" hidden="1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8.8" hidden="1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2" hidden="1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2" hidden="1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3.2" hidden="1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3.2" hidden="1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8.8" hidden="1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3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8.8" hidden="1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8.8" hidden="1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8.8" hidden="1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3.2" hidden="1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3.2" hidden="1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3.2" hidden="1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3.2" hidden="1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57.6" hidden="1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57.6" hidden="1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3.2" hidden="1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3.2" hidden="1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3.2" hidden="1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3.2" hidden="1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3.2" hidden="1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3.2" hidden="1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IFERROR(ROUND(E3075/D3075*100,0),"N/A")</f>
        <v>1</v>
      </c>
      <c r="P3075">
        <f t="shared" ref="P3075:P3138" si="193">IFERROR(ROUND(E3075/L3075,2),"0")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hidden="1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7.6" hidden="1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2" hidden="1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2" hidden="1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3.2" hidden="1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3.2" hidden="1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3.2" hidden="1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3.2" hidden="1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3.2" hidden="1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57.6" hidden="1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3.2" hidden="1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2" hidden="1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2" hidden="1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hidden="1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3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3.2" hidden="1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7.6" hidden="1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7.6" hidden="1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3.2" hidden="1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3.2" hidden="1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2" hidden="1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3.2" hidden="1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3.2" hidden="1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8.8" hidden="1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7.6" hidden="1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3.2" hidden="1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3.2" hidden="1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3.2" hidden="1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2" hidden="1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3.2" hidden="1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8.8" hidden="1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28.8" hidden="1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2" hidden="1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3.2" hidden="1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2" hidden="1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3.2" hidden="1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3.2" hidden="1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57.6" hidden="1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57.6" hidden="1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8.8" hidden="1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2" hidden="1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3.2" hidden="1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2" hidden="1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3.2" hidden="1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3.2" hidden="1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8.8" hidden="1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2" hidden="1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3.2" hidden="1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57.6" hidden="1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3.2" hidden="1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3.2" hidden="1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8.8" hidden="1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hidden="1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3.2" hidden="1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3.2" hidden="1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3.2" hidden="1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3.2" hidden="1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3.2" hidden="1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57.6" hidden="1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3.2" hidden="1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3.2" hidden="1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3.2" hidden="1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3.2" hidden="1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IFERROR(ROUND(E3139/D3139*100,0),"N/A")</f>
        <v>3</v>
      </c>
      <c r="P3139">
        <f t="shared" ref="P3139:P3202" si="197">IFERROR(ROUND(E3139/L3139,2),"0")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2" hidden="1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3.2" hidden="1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3.2" hidden="1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2" hidden="1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3.2" hidden="1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3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3.2" hidden="1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3.2" hidden="1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hidden="1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8.8" hidden="1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3.2" hidden="1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3.2" hidden="1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57.6" hidden="1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2" hidden="1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2" hidden="1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2" hidden="1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3.2" hidden="1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3.2" hidden="1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3.2" hidden="1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8.8" hidden="1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2" hidden="1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2" hidden="1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2" hidden="1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3.2" hidden="1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3.2" hidden="1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7.6" hidden="1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8.8" hidden="1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8.8" hidden="1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2" hidden="1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7.6" hidden="1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2" hidden="1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3.2" hidden="1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3.2" hidden="1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3.2" hidden="1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8.8" hidden="1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3.2" hidden="1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3.2" hidden="1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3.2" hidden="1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3.2" hidden="1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2" hidden="1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2" hidden="1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3.2" hidden="1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57.6" hidden="1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2" hidden="1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3.2" hidden="1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57.6" hidden="1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3.2" hidden="1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3.2" hidden="1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57.6" hidden="1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3.2" hidden="1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3.2" hidden="1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2" hidden="1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2" hidden="1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3.2" hidden="1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28.8" hidden="1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8.8" hidden="1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3.2" hidden="1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hidden="1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57.6" hidden="1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3.2" hidden="1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57.6" hidden="1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57.6" hidden="1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3.2" hidden="1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3.2" hidden="1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IFERROR(ROUND(E3203/D3203*100,0),"N/A")</f>
        <v>0</v>
      </c>
      <c r="P3203">
        <f t="shared" ref="P3203:P3266" si="201">IFERROR(ROUND(E3203/L3203,2),"0")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hidden="1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8.8" hidden="1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8.8" hidden="1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7.6" hidden="1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2" hidden="1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2" hidden="1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3.2" hidden="1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3.2" hidden="1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3.2" hidden="1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2" hidden="1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3.2" hidden="1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3.2" hidden="1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7.6" hidden="1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3.2" hidden="1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3.2" hidden="1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3.2" hidden="1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8.8" hidden="1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2" hidden="1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7.6" hidden="1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3.2" hidden="1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3.2" hidden="1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3.2" hidden="1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3.2" hidden="1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28.8" hidden="1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8.8" hidden="1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8.8" hidden="1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3.2" hidden="1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3.2" hidden="1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3.2" hidden="1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2" hidden="1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2" hidden="1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3.2" hidden="1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3.2" hidden="1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8.8" hidden="1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3.2" hidden="1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3.2" hidden="1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7.6" hidden="1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28.8" hidden="1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3.2" hidden="1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3.2" hidden="1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3.2" hidden="1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3.2" hidden="1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3.2" hidden="1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2" hidden="1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2" hidden="1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3.2" hidden="1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3.2" hidden="1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7.6" hidden="1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3.2" hidden="1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3.2" hidden="1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3.2" hidden="1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3.2" hidden="1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3.2" hidden="1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3.2" hidden="1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2" hidden="1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2" hidden="1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2" hidden="1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3.2" hidden="1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2" hidden="1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2" hidden="1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2" hidden="1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3.2" hidden="1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hidden="1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3.2" hidden="1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IFERROR(ROUND(E3267/D3267*100,0),"N/A")</f>
        <v>3</v>
      </c>
      <c r="P3267">
        <f t="shared" ref="P3267:P3330" si="205">IFERROR(ROUND(E3267/L3267,2),"0")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hidden="1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3.2" hidden="1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3.2" hidden="1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3.2" hidden="1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3.2" hidden="1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3.2" hidden="1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3.2" hidden="1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3.2" hidden="1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hidden="1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28.8" hidden="1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3.2" hidden="1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3.2" hidden="1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3.2" hidden="1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3.2" hidden="1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7.6" hidden="1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7.6" hidden="1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3.2" hidden="1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3.2" hidden="1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57.6" hidden="1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8.8" hidden="1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3.2" hidden="1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8.8" hidden="1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7.6" hidden="1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3.2" hidden="1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3.2" hidden="1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7.6" hidden="1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3.2" hidden="1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28.8" hidden="1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3.2" hidden="1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3.2" hidden="1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3.2" hidden="1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3.2" hidden="1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7.6" hidden="1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3.2" hidden="1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3.2" hidden="1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8.8" hidden="1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3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3.2" hidden="1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2" hidden="1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57.6" hidden="1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57.6" hidden="1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2" hidden="1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2" hidden="1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2" hidden="1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3.2" hidden="1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3.2" hidden="1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3.2" hidden="1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8.8" hidden="1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7.6" hidden="1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8.8" hidden="1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7.6" hidden="1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3.2" hidden="1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3.2" hidden="1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3.2" hidden="1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3.2" hidden="1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2" hidden="1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3.2" hidden="1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3.2" hidden="1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57.6" hidden="1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57.6" hidden="1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3.2" hidden="1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7.6" hidden="1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7.6" hidden="1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8.8" hidden="1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IFERROR(ROUND(E3331/D3331*100,0),"N/A")</f>
        <v>0</v>
      </c>
      <c r="P3331">
        <f t="shared" ref="P3331:P3394" si="209">IFERROR(ROUND(E3331/L3331,2),"0")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hidden="1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3.2" hidden="1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3.2" hidden="1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3.2" hidden="1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3.2" hidden="1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3.2" hidden="1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3.2" hidden="1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3.2" hidden="1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3.2" hidden="1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3.2" hidden="1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3.2" hidden="1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hidden="1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57.6" hidden="1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8.8" hidden="1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3.2" hidden="1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3.2" hidden="1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2" hidden="1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8.8" hidden="1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2" hidden="1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2" hidden="1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3.2" hidden="1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3.2" hidden="1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8.8" hidden="1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2" hidden="1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3.2" hidden="1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57.6" hidden="1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3.2" hidden="1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3.2" hidden="1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3.2" hidden="1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8.8" hidden="1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8.8" hidden="1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3.2" hidden="1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8.8" hidden="1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3.2" hidden="1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3.2" hidden="1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8.8" hidden="1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3.2" hidden="1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3.2" hidden="1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2" hidden="1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8.8" hidden="1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2" hidden="1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3.2" hidden="1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3.2" hidden="1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8.8" hidden="1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hidden="1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3.2" hidden="1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3.2" hidden="1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3.2" hidden="1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3.2" hidden="1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57.6" hidden="1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3.2" hidden="1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57.6" hidden="1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3.2" hidden="1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3.2" hidden="1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3.2" hidden="1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3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3.2" hidden="1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2" hidden="1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3.2" hidden="1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3.2" hidden="1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3.2" hidden="1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8.8" hidden="1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8.8" hidden="1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2" hidden="1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IFERROR(ROUND(E3395/D3395*100,0),"N/A")</f>
        <v>0</v>
      </c>
      <c r="P3395">
        <f t="shared" ref="P3395:P3458" si="213">IFERROR(ROUND(E3395/L3395,2),"0")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hidden="1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8.8" hidden="1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3.2" hidden="1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3.2" hidden="1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7.6" hidden="1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7.6" hidden="1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3.2" hidden="1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3.2" hidden="1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hidden="1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3.2" hidden="1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3.2" hidden="1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7.6" hidden="1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3.2" hidden="1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8.8" hidden="1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3.2" hidden="1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3.2" hidden="1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3.2" hidden="1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57.6" hidden="1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3.2" hidden="1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57.6" hidden="1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3.2" hidden="1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hidden="1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3.2" hidden="1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3.2" hidden="1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3.2" hidden="1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28.8" hidden="1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3.2" hidden="1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3.2" hidden="1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3.2" hidden="1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hidden="1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3.2" hidden="1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3.2" hidden="1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3.2" hidden="1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3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8.8" hidden="1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57.6" hidden="1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28.8" hidden="1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3.2" hidden="1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3.2" hidden="1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7.6" hidden="1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3.2" hidden="1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7.6" hidden="1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3.2" hidden="1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7.6" hidden="1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3.2" hidden="1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3.2" hidden="1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8.8" hidden="1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7.6" hidden="1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3.2" hidden="1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8.8" hidden="1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7.6" hidden="1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3.2" hidden="1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7.6" hidden="1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3.2" hidden="1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7.6" hidden="1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8.8" hidden="1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3.2" hidden="1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3.2" hidden="1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3.2" hidden="1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3.2" hidden="1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3.2" hidden="1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3.2" hidden="1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3.2" hidden="1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8.8" hidden="1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IFERROR(ROUND(E3459/D3459*100,0),"N/A")</f>
        <v>0</v>
      </c>
      <c r="P3459">
        <f t="shared" ref="P3459:P3522" si="217">IFERROR(ROUND(E3459/L3459,2),"0")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hidden="1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3.2" hidden="1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8.8" hidden="1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3.2" hidden="1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3.2" hidden="1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7.6" hidden="1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2" hidden="1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hidden="1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2" hidden="1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7.6" hidden="1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2" hidden="1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3.2" hidden="1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3.2" hidden="1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8.8" hidden="1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3.2" hidden="1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hidden="1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hidden="1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3.2" hidden="1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3.2" hidden="1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3.2" hidden="1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57.6" hidden="1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3.2" hidden="1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3.2" hidden="1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28.8" hidden="1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7.6" hidden="1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2" hidden="1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8.8" hidden="1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3.2" hidden="1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8.8" hidden="1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2" hidden="1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8.8" hidden="1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2" hidden="1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2" hidden="1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2" hidden="1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2" hidden="1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3.2" hidden="1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7.6" hidden="1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3.2" hidden="1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3.2" hidden="1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3.2" hidden="1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8.8" hidden="1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8.8" hidden="1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3.2" hidden="1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7.6" hidden="1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7.6" hidden="1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3.2" hidden="1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3.2" hidden="1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3.2" hidden="1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3.2" hidden="1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3.2" hidden="1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3.2" hidden="1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3.2" hidden="1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3.2" hidden="1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57.6" hidden="1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57.6" hidden="1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3.2" hidden="1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8.8" hidden="1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3.2" hidden="1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28.8" hidden="1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3.2" hidden="1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3.2" hidden="1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7.6" hidden="1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3.2" hidden="1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3.2" hidden="1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IFERROR(ROUND(E3523/D3523*100,0),"N/A")</f>
        <v>0</v>
      </c>
      <c r="P3523">
        <f t="shared" ref="P3523:P3586" si="221">IFERROR(ROUND(E3523/L3523,2),"0")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hidden="1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3.2" hidden="1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3.2" hidden="1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57.6" hidden="1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3.2" hidden="1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57.6" hidden="1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3.2" hidden="1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3.2" hidden="1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28.8" hidden="1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3.2" hidden="1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8.8" hidden="1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3.2" hidden="1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3.2" hidden="1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3.2" hidden="1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3.2" hidden="1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3.2" hidden="1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28.8" hidden="1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3.2" hidden="1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8.8" hidden="1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3.2" hidden="1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3.2" hidden="1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3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7.6" hidden="1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3.2" hidden="1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3.2" hidden="1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28.8" hidden="1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3.2" hidden="1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7.6" hidden="1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3.2" hidden="1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3.2" hidden="1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2" hidden="1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3.2" hidden="1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3.2" hidden="1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57.6" hidden="1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3.2" hidden="1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7.6" hidden="1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3.2" hidden="1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3.2" hidden="1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3.2" hidden="1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3.2" hidden="1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28.8" hidden="1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3.2" hidden="1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57.6" hidden="1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3.2" hidden="1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3.2" hidden="1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3.2" hidden="1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3.2" hidden="1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3.2" hidden="1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3.2" hidden="1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3.2" hidden="1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3.2" hidden="1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3.2" hidden="1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3.2" hidden="1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57.6" hidden="1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3.2" hidden="1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3.2" hidden="1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3.2" hidden="1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3.2" hidden="1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3.2" hidden="1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3.2" hidden="1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3.2" hidden="1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3.2" hidden="1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hidden="1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IFERROR(ROUND(E3587/D3587*100,0),"N/A")</f>
        <v>0</v>
      </c>
      <c r="P3587">
        <f t="shared" ref="P3587:P3650" si="225">IFERROR(ROUND(E3587/L3587,2),"0")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hidden="1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8.8" hidden="1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3.2" hidden="1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3.2" hidden="1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3.2" hidden="1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57.6" hidden="1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57.6" hidden="1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3.2" hidden="1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3.2" hidden="1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3.2" hidden="1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3.2" hidden="1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3.2" hidden="1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3.2" hidden="1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3.2" hidden="1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8.8" hidden="1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7.6" hidden="1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7.6" hidden="1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2" hidden="1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57.6" hidden="1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8.8" hidden="1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8.8" hidden="1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8.8" hidden="1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3.2" hidden="1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57.6" hidden="1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3.2" hidden="1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8.8" hidden="1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3.2" hidden="1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3.2" hidden="1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3.2" hidden="1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3.2" hidden="1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28.8" hidden="1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3.2" hidden="1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3.2" hidden="1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28.8" hidden="1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3.2" hidden="1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8.8" hidden="1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3.2" hidden="1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28.8" hidden="1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3.2" hidden="1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3.2" hidden="1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2" hidden="1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3.2" hidden="1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3.2" hidden="1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3.2" hidden="1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7.6" hidden="1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3.2" hidden="1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7.6" hidden="1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3.2" hidden="1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8.8" hidden="1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3.2" hidden="1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8.8" hidden="1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3.2" hidden="1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8.8" hidden="1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7.6" hidden="1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3.2" hidden="1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7.6" hidden="1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3.2" hidden="1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3.2" hidden="1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3.2" hidden="1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3.2" hidden="1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hidden="1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8.8" hidden="1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28.8" hidden="1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28.8" hidden="1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IFERROR(ROUND(E3651/D3651*100,0),"N/A")</f>
        <v>0</v>
      </c>
      <c r="P3651">
        <f t="shared" ref="P3651:P3714" si="229">IFERROR(ROUND(E3651/L3651,2),"0")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hidden="1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8.8" hidden="1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3.2" hidden="1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3.2" hidden="1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hidden="1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3.2" hidden="1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3.2" hidden="1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3.2" hidden="1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3.2" hidden="1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3.2" hidden="1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57.6" hidden="1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3.2" hidden="1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3.2" hidden="1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57.6" hidden="1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7.6" hidden="1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28.8" hidden="1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3.2" hidden="1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3.2" hidden="1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3.2" hidden="1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3.2" hidden="1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3.2" hidden="1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3.2" hidden="1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3.2" hidden="1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28.8" hidden="1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8.8" hidden="1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7.6" hidden="1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8.8" hidden="1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8.8" hidden="1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8.8" hidden="1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3.2" hidden="1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3.2" hidden="1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7.6" hidden="1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3.2" hidden="1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2" hidden="1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8.8" hidden="1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3.2" hidden="1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3.2" hidden="1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3.2" hidden="1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7.6" hidden="1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3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3.2" hidden="1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3.2" hidden="1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3.2" hidden="1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7.6" hidden="1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3.2" hidden="1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8.8" hidden="1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3.2" hidden="1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3.2" hidden="1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3.2" hidden="1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hidden="1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3.2" hidden="1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7.6" hidden="1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3.2" hidden="1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3.2" hidden="1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8.8" hidden="1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str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2" hidden="1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str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7.6" hidden="1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str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3.2" hidden="1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str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hidden="1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str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8.8" hidden="1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str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8.8" hidden="1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str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7.6" hidden="1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str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3.2" hidden="1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str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3.2" hidden="1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IFERROR(ROUND(E3715/D3715*100,0),"N/A")</f>
        <v>0</v>
      </c>
      <c r="P3715" t="str">
        <f t="shared" ref="P3715:P3778" si="233">IFERROR(ROUND(E3715/L3715,2),"0")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hidden="1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str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8.8" hidden="1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str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3.2" hidden="1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str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3.2" hidden="1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str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7.6" hidden="1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str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8.8" hidden="1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str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3.2" hidden="1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str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3.2" hidden="1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str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3.2" hidden="1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str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3.2" hidden="1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str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8.8" hidden="1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str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3.2" hidden="1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str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3.2" hidden="1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str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3.2" hidden="1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str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57.6" hidden="1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str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3.2" hidden="1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str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3.2" hidden="1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str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hidden="1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str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3.2" hidden="1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str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3.2" hidden="1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str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3.2" hidden="1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str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hidden="1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str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3.2" hidden="1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str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3.2" hidden="1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str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3.2" hidden="1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str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3.2" hidden="1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str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8.8" hidden="1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str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3.2" hidden="1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str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3.2" hidden="1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str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3.2" hidden="1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str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3.2" hidden="1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str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3.2" hidden="1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str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3.2" hidden="1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str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57.6" hidden="1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str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7.6" hidden="1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str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7.6" hidden="1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str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3.2" hidden="1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str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3.2" hidden="1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str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3.2" hidden="1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str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3.2" hidden="1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str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3.2" hidden="1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str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3.2" hidden="1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str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3.2" hidden="1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str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3.2" hidden="1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str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3.2" hidden="1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str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8.8" hidden="1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str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57.6" hidden="1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str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57.6" hidden="1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str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3.2" hidden="1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str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3.2" hidden="1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str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3.2" hidden="1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str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hidden="1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str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3.2" hidden="1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str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3.2" hidden="1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str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3.2" hidden="1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str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3.2" hidden="1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str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3.2" hidden="1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str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3.2" hidden="1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str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8.8" hidden="1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str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3.2" hidden="1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str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57.6" hidden="1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str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3.2" hidden="1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str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3.2" hidden="1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str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3.2" hidden="1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IFERROR(ROUND(E3779/D3779*100,0),"N/A")</f>
        <v>0</v>
      </c>
      <c r="P3779" t="str">
        <f t="shared" ref="P3779:P3842" si="237">IFERROR(ROUND(E3779/L3779,2),"0")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hidden="1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str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3.2" hidden="1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str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3.2" hidden="1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str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3.2" hidden="1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str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3.2" hidden="1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str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3.2" hidden="1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str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3.2" hidden="1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str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3.2" hidden="1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str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3.2" hidden="1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str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3.2" hidden="1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str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3.2" hidden="1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str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3.2" hidden="1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str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28.8" hidden="1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str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3.2" hidden="1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str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3.2" hidden="1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str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3.2" hidden="1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str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3.2" hidden="1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str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57.6" hidden="1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str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3.2" hidden="1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str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3.2" hidden="1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str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3.2" hidden="1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str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28.8" hidden="1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str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3.2" hidden="1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str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57.6" hidden="1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str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3.2" hidden="1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str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8.8" hidden="1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str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3.2" hidden="1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str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3.2" hidden="1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str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3.2" hidden="1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str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3.2" hidden="1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str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3.2" hidden="1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str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3.2" hidden="1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str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7.6" hidden="1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str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3.2" hidden="1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str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3.2" hidden="1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str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7.6" hidden="1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str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8.8" hidden="1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str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28.8" hidden="1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str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3.2" hidden="1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str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3.2" hidden="1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str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3.2" hidden="1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str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3.2" hidden="1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str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3.2" hidden="1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str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7.6" hidden="1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str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8.8" hidden="1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str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3.2" hidden="1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str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3.2" hidden="1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str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3.2" hidden="1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str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7.6" hidden="1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str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3.2" hidden="1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str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3.2" hidden="1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str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hidden="1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str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28.8" hidden="1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str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3.2" hidden="1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str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57.6" hidden="1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str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57.6" hidden="1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str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3.2" hidden="1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str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3.2" hidden="1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str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3.2" hidden="1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str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3.2" hidden="1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str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hidden="1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str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28.8" hidden="1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str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3.2" hidden="1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str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3.2" hidden="1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IFERROR(ROUND(E3843/D3843*100,0),"N/A")</f>
        <v>0</v>
      </c>
      <c r="P3843" t="str">
        <f t="shared" ref="P3843:P3906" si="241">IFERROR(ROUND(E3843/L3843,2),"0")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hidden="1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str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3.2" hidden="1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str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7.6" hidden="1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str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3.2" hidden="1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str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57.6" hidden="1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str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3.2" hidden="1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str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3.2" hidden="1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str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3.2" hidden="1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str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hidden="1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str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3.2" hidden="1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str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3.2" hidden="1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str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3.2" hidden="1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str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57.6" hidden="1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str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3.2" hidden="1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str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3.2" hidden="1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str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3.2" hidden="1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str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3.2" hidden="1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str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7.6" hidden="1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str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28.8" hidden="1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str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3.2" hidden="1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str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3.2" hidden="1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str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3.2" hidden="1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str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3.2" hidden="1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str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3.2" hidden="1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str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hidden="1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str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3.2" hidden="1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str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28.8" hidden="1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str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3.2" hidden="1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str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3.2" hidden="1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str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3.2" hidden="1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str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3.2" hidden="1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str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3.2" hidden="1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str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3.2" hidden="1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str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3.2" hidden="1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str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3.2" hidden="1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str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3.2" hidden="1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str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3.2" hidden="1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str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3.2" hidden="1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str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3.2" hidden="1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str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3.2" hidden="1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str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3.2" hidden="1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str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57.6" hidden="1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str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3.2" hidden="1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str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28.8" hidden="1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str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3.2" hidden="1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str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28.8" hidden="1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str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57.6" hidden="1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str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3.2" hidden="1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str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3.2" hidden="1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str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hidden="1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str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3.2" hidden="1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str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3.2" hidden="1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str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8.8" hidden="1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str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8.8" hidden="1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str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3.2" hidden="1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str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3.2" hidden="1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str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3.2" hidden="1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str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3.2" hidden="1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str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3.2" hidden="1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str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7.6" hidden="1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str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3.2" hidden="1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str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57.6" hidden="1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str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hidden="1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str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3.2" hidden="1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IFERROR(ROUND(E3907/D3907*100,0),"N/A")</f>
        <v>0</v>
      </c>
      <c r="P3907" t="str">
        <f t="shared" ref="P3907:P3970" si="245">IFERROR(ROUND(E3907/L3907,2),"0")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hidden="1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str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8.8" hidden="1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str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8.8" hidden="1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str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3.2" hidden="1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str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8.8" hidden="1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str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3.2" hidden="1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str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3.2" hidden="1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str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3.2" hidden="1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str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3.2" hidden="1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str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2" hidden="1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str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3.2" hidden="1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str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3.2" hidden="1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str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57.6" hidden="1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str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57.6" hidden="1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str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3.2" hidden="1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str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3.2" hidden="1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str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3.2" hidden="1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str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8.8" hidden="1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str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3.2" hidden="1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str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3.2" hidden="1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str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3.2" hidden="1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str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8.8" hidden="1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str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3.2" hidden="1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str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57.6" hidden="1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str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8.8" hidden="1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str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3.2" hidden="1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str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3.2" hidden="1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str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3.2" hidden="1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str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3.2" hidden="1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str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57.6" hidden="1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str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3.2" hidden="1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str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3.2" hidden="1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str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7.6" hidden="1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str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57.6" hidden="1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str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3.2" hidden="1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str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3.2" hidden="1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str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7.6" hidden="1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str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3.2" hidden="1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str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3.2" hidden="1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str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3.2" hidden="1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str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3.2" hidden="1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str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3.2" hidden="1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str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3.2" hidden="1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str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3.2" hidden="1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str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28.8" hidden="1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str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3.2" hidden="1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str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3.2" hidden="1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str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3.2" hidden="1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str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3.2" hidden="1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str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28.8" hidden="1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str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3.2" hidden="1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str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3.2" hidden="1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str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3.2" hidden="1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str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3.2" hidden="1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str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3.2" hidden="1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str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3.2" hidden="1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str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28.8" hidden="1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str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3.2" hidden="1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str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3.2" hidden="1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str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3.2" hidden="1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str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3.2" hidden="1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str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3.2" hidden="1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str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3.2" hidden="1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str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3.2" hidden="1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IFERROR(ROUND(E3971/D3971*100,0),"N/A")</f>
        <v>0</v>
      </c>
      <c r="P3971" t="str">
        <f t="shared" ref="P3971:P4034" si="249">IFERROR(ROUND(E3971/L3971,2),"0")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hidden="1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str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3.2" hidden="1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str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7.6" hidden="1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str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57.6" hidden="1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str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3.2" hidden="1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str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3.2" hidden="1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str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3.2" hidden="1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str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3.2" hidden="1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str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3.2" hidden="1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str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57.6" hidden="1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str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3.2" hidden="1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str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8.8" hidden="1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str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7.6" hidden="1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str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hidden="1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str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3.2" hidden="1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str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3.2" hidden="1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str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3.2" hidden="1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str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57.6" hidden="1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str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3.2" hidden="1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str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3.2" hidden="1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str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3.2" hidden="1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str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3.2" hidden="1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str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28.8" hidden="1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str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3.2" hidden="1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str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3.2" hidden="1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str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3.2" hidden="1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str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3.2" hidden="1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str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3.2" hidden="1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str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3.2" hidden="1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str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28.8" hidden="1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str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3.2" hidden="1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str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57.6" hidden="1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str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28.8" hidden="1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str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3.2" hidden="1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str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3.2" hidden="1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str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7.6" hidden="1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str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3.2" hidden="1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str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3.2" hidden="1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str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3.2" hidden="1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str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7.6" hidden="1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str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3.2" hidden="1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str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3.2" hidden="1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str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3.2" hidden="1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str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3.2" hidden="1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str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3.2" hidden="1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str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3.2" hidden="1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str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3.2" hidden="1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str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8.8" hidden="1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str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3.2" hidden="1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str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3.2" hidden="1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str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57.6" hidden="1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str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3.2" hidden="1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str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3.2" hidden="1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str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3.2" hidden="1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3.2" hidden="1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str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3.2" hidden="1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str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3.2" hidden="1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3.2" hidden="1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str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3.2" hidden="1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str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3.2" hidden="1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8.8" hidden="1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str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3.2" hidden="1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3.2" hidden="1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str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57.6" hidden="1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IFERROR(ROUND(E4035/D4035*100,0),"N/A")</f>
        <v>0</v>
      </c>
      <c r="P4035" t="str">
        <f t="shared" ref="P4035:P4098" si="253">IFERROR(ROUND(E4035/L4035,2),"0")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hidden="1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str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3.2" hidden="1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str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3.2" hidden="1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str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3.2" hidden="1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str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3.2" hidden="1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str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3.2" hidden="1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str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3.2" hidden="1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str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3.2" hidden="1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str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hidden="1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str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3.2" hidden="1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str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3.2" hidden="1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str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hidden="1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str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3.2" hidden="1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str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57.6" hidden="1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str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7.6" hidden="1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str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3.2" hidden="1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str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3.2" hidden="1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str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3.2" hidden="1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str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3.2" hidden="1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str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3.2" hidden="1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str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3.2" hidden="1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str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3.2" hidden="1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str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3.2" hidden="1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str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3.2" hidden="1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str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3.2" hidden="1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str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3.2" hidden="1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str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8.8" hidden="1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str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57.6" hidden="1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3.2" hidden="1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str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8.8" hidden="1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str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3.2" hidden="1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str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3.2" hidden="1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str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3.2" hidden="1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str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3.2" hidden="1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str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3.2" hidden="1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str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57.6" hidden="1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str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3.2" hidden="1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str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3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str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3.2" hidden="1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str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57.6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str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3.2" hidden="1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str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3.2" hidden="1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str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hidden="1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str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57.6" hidden="1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str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57.6" hidden="1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3.2" hidden="1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str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3.2" hidden="1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3.2" hidden="1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str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3.2" hidden="1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str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3.2" hidden="1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str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3.2" hidden="1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str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57.6" hidden="1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str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3.2" hidden="1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str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3.2" hidden="1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57.6" hidden="1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str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3.2" hidden="1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str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3.2" hidden="1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str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3.2" hidden="1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str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3.2" hidden="1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str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3.2" hidden="1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str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57.6" hidden="1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str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3.2" hidden="1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str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3.2" hidden="1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str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3.2" hidden="1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IFERROR(ROUND(E4099/D4099*100,0),"N/A")</f>
        <v>0</v>
      </c>
      <c r="P4099" t="str">
        <f t="shared" ref="P4099:P4115" si="257">IFERROR(ROUND(E4099/L4099,2),"0")</f>
        <v>0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hidden="1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3.2" hidden="1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str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3.2" hidden="1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3.2" hidden="1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3.2" hidden="1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str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3.2" hidden="1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str">
        <f t="shared" si="257"/>
        <v>0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57.6" hidden="1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str">
        <f t="shared" si="257"/>
        <v>0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3.2" hidden="1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str">
        <f t="shared" si="257"/>
        <v>0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3.2" hidden="1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str">
        <f t="shared" si="257"/>
        <v>0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3.2" hidden="1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str">
        <f t="shared" si="257"/>
        <v>0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hidden="1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str">
        <f t="shared" si="257"/>
        <v>0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3.2" hidden="1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0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3.2" hidden="1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str">
        <f t="shared" si="257"/>
        <v>0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3.2" hidden="1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str">
        <f t="shared" si="257"/>
        <v>0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3.2" hidden="1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str">
        <f t="shared" si="257"/>
        <v>0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3.2" hidden="1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 t="str">
        <f t="shared" si="257"/>
        <v>0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F28E4-5E8E-489A-97CE-4969BAC868EC}">
  <dimension ref="A1:F14"/>
  <sheetViews>
    <sheetView workbookViewId="0">
      <selection activeCell="N23" sqref="N23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>
      <c r="A1" s="12" t="s">
        <v>8222</v>
      </c>
      <c r="B1" t="s">
        <v>8223</v>
      </c>
    </row>
    <row r="3" spans="1:6">
      <c r="A3" s="12" t="s">
        <v>8363</v>
      </c>
      <c r="B3" s="12" t="s">
        <v>8362</v>
      </c>
    </row>
    <row r="4" spans="1:6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3" t="s">
        <v>8321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>
      <c r="A6" s="13" t="s">
        <v>8319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>
      <c r="A7" s="13" t="s">
        <v>8316</v>
      </c>
      <c r="B7" s="14"/>
      <c r="C7" s="14">
        <v>96</v>
      </c>
      <c r="D7" s="14"/>
      <c r="E7" s="14">
        <v>52</v>
      </c>
      <c r="F7" s="14">
        <v>148</v>
      </c>
    </row>
    <row r="8" spans="1:6">
      <c r="A8" s="13" t="s">
        <v>8346</v>
      </c>
      <c r="B8" s="14">
        <v>23</v>
      </c>
      <c r="C8" s="14"/>
      <c r="D8" s="14"/>
      <c r="E8" s="14"/>
      <c r="F8" s="14">
        <v>23</v>
      </c>
    </row>
    <row r="9" spans="1:6">
      <c r="A9" s="13" t="s">
        <v>8327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>
      <c r="A10" s="13" t="s">
        <v>8313</v>
      </c>
      <c r="B10" s="14"/>
      <c r="C10" s="14">
        <v>72</v>
      </c>
      <c r="D10" s="14"/>
      <c r="E10" s="14">
        <v>62</v>
      </c>
      <c r="F10" s="14">
        <v>134</v>
      </c>
    </row>
    <row r="11" spans="1:6">
      <c r="A11" s="13" t="s">
        <v>8311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>
      <c r="A12" s="13" t="s">
        <v>8308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>
      <c r="A13" s="13" t="s">
        <v>8323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>
      <c r="A14" s="13" t="s">
        <v>8361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C786C9-2A35-42A8-AC15-CD6AA937C64D}">
  <dimension ref="A1:E7"/>
  <sheetViews>
    <sheetView workbookViewId="0">
      <selection activeCell="F19" sqref="F19"/>
    </sheetView>
  </sheetViews>
  <sheetFormatPr defaultRowHeight="14.4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7" width="10.77734375" bestFit="1" customWidth="1"/>
  </cols>
  <sheetData>
    <row r="1" spans="1:5">
      <c r="A1" s="12" t="s">
        <v>8222</v>
      </c>
      <c r="B1" t="s">
        <v>8223</v>
      </c>
    </row>
    <row r="2" spans="1:5">
      <c r="A2" s="12" t="s">
        <v>8385</v>
      </c>
      <c r="B2" t="s">
        <v>8364</v>
      </c>
    </row>
    <row r="4" spans="1:5">
      <c r="A4" s="12" t="s">
        <v>8363</v>
      </c>
      <c r="B4" s="12" t="s">
        <v>8362</v>
      </c>
    </row>
    <row r="5" spans="1:5">
      <c r="A5" s="12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>
      <c r="A6" s="13" t="s">
        <v>8326</v>
      </c>
      <c r="B6" s="14">
        <v>250</v>
      </c>
      <c r="C6" s="14">
        <v>9</v>
      </c>
      <c r="D6" s="14">
        <v>412</v>
      </c>
      <c r="E6" s="14">
        <v>671</v>
      </c>
    </row>
    <row r="7" spans="1:5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52C1D-3E20-4B92-8392-AA76258CC8A0}">
  <dimension ref="A1:F17"/>
  <sheetViews>
    <sheetView workbookViewId="0">
      <selection activeCell="H17" sqref="H17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>
      <c r="A1" s="12" t="s">
        <v>8385</v>
      </c>
      <c r="B1" t="s">
        <v>8364</v>
      </c>
    </row>
    <row r="3" spans="1:6">
      <c r="A3" s="12" t="s">
        <v>8363</v>
      </c>
      <c r="B3" s="12" t="s">
        <v>8362</v>
      </c>
    </row>
    <row r="4" spans="1:6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251DD-87FA-42CC-A379-5650E62DE28C}">
  <dimension ref="A1:F6"/>
  <sheetViews>
    <sheetView workbookViewId="0">
      <selection activeCell="G2" sqref="G2"/>
    </sheetView>
  </sheetViews>
  <sheetFormatPr defaultRowHeight="14.4"/>
  <cols>
    <col min="1" max="1" width="30.5546875" bestFit="1" customWidth="1"/>
    <col min="2" max="2" width="51.21875" customWidth="1"/>
    <col min="5" max="5" width="16.21875" bestFit="1" customWidth="1"/>
    <col min="6" max="6" width="18" bestFit="1" customWidth="1"/>
  </cols>
  <sheetData>
    <row r="1" spans="1:6">
      <c r="A1" s="9" t="s">
        <v>8379</v>
      </c>
      <c r="B1" s="9" t="s">
        <v>8380</v>
      </c>
      <c r="C1" s="9" t="s">
        <v>8381</v>
      </c>
      <c r="D1" s="9" t="s">
        <v>8382</v>
      </c>
      <c r="E1" s="9" t="s">
        <v>8307</v>
      </c>
      <c r="F1" s="9" t="s">
        <v>8383</v>
      </c>
    </row>
    <row r="2" spans="1:6" ht="43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Kickstarter!B:P,15, FALSE)</f>
        <v>51.79</v>
      </c>
      <c r="F2">
        <f>VLOOKUP(A2, Kickstarter!B:L,11,FALSE)</f>
        <v>39</v>
      </c>
    </row>
    <row r="3" spans="1:6" ht="43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Kickstarter!B:P,15, FALSE)</f>
        <v>36.07</v>
      </c>
      <c r="F3">
        <f>VLOOKUP(A3, Kickstarter!B:L,11,FALSE)</f>
        <v>56</v>
      </c>
    </row>
    <row r="4" spans="1:6" ht="43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Kickstarter!B:P,15, FALSE)</f>
        <v>33.03</v>
      </c>
      <c r="F4">
        <f>VLOOKUP(A4, Kickstarter!B:L,11,FALSE)</f>
        <v>78</v>
      </c>
    </row>
    <row r="5" spans="1:6" ht="28.8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Kickstarter!B:P,15, FALSE)</f>
        <v>44.92</v>
      </c>
      <c r="F5">
        <f>VLOOKUP(A5, Kickstarter!B:L,11,FALSE)</f>
        <v>26</v>
      </c>
    </row>
    <row r="6" spans="1:6" ht="43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Kickstarter!B:P,15, 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E0561-A612-40B6-98C7-F880AA656922}">
  <dimension ref="A1:T413"/>
  <sheetViews>
    <sheetView topLeftCell="A364" workbookViewId="0">
      <selection activeCell="D407" sqref="D407"/>
    </sheetView>
  </sheetViews>
  <sheetFormatPr defaultRowHeight="44.4" customHeight="1"/>
  <cols>
    <col min="3" max="3" width="48.88671875" customWidth="1"/>
    <col min="4" max="4" width="12.109375" bestFit="1" customWidth="1"/>
    <col min="5" max="5" width="11" bestFit="1" customWidth="1"/>
    <col min="10" max="10" width="11.44140625" bestFit="1" customWidth="1"/>
    <col min="12" max="12" width="13.44140625" bestFit="1" customWidth="1"/>
    <col min="14" max="14" width="23.5546875" bestFit="1" customWidth="1"/>
  </cols>
  <sheetData>
    <row r="1" spans="1:20" ht="44.4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44.4" customHeight="1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44.4" customHeight="1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44.4" customHeight="1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44.4" customHeight="1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44.4" customHeight="1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44.4" customHeight="1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44.4" customHeight="1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44.4" customHeight="1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44.4" customHeight="1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44.4" customHeight="1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44.4" customHeight="1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44.4" customHeight="1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44.4" customHeight="1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44.4" customHeight="1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44.4" customHeight="1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44.4" customHeight="1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44.4" customHeight="1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44.4" customHeight="1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44.4" customHeight="1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44.4" customHeight="1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44.4" customHeight="1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44.4" customHeight="1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44.4" customHeight="1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44.4" customHeight="1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44.4" customHeight="1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44.4" customHeight="1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44.4" customHeight="1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44.4" customHeight="1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44.4" customHeight="1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44.4" customHeight="1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44.4" customHeight="1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44.4" customHeight="1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44.4" customHeight="1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44.4" customHeight="1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44.4" customHeight="1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44.4" customHeight="1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44.4" customHeight="1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44.4" customHeight="1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44.4" customHeight="1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44.4" customHeight="1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44.4" customHeight="1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44.4" customHeight="1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44.4" customHeight="1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44.4" customHeight="1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44.4" customHeight="1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44.4" customHeight="1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44.4" customHeight="1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44.4" customHeight="1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44.4" customHeight="1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44.4" customHeight="1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44.4" customHeight="1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44.4" customHeight="1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44.4" customHeight="1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44.4" customHeight="1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44.4" customHeight="1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44.4" customHeight="1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44.4" customHeight="1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44.4" customHeight="1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44.4" customHeight="1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44.4" customHeight="1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44.4" customHeight="1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44.4" customHeight="1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44.4" customHeight="1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44.4" customHeight="1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44.4" customHeight="1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44.4" customHeight="1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44.4" customHeight="1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44.4" customHeight="1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44.4" customHeight="1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44.4" customHeight="1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44.4" customHeight="1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44.4" customHeight="1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44.4" customHeight="1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44.4" customHeight="1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44.4" customHeight="1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44.4" customHeight="1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44.4" customHeight="1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44.4" customHeight="1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44.4" customHeight="1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44.4" customHeight="1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44.4" customHeight="1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44.4" customHeight="1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44.4" customHeight="1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44.4" customHeight="1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44.4" customHeight="1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44.4" customHeight="1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44.4" customHeight="1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44.4" customHeight="1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44.4" customHeight="1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44.4" customHeight="1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44.4" customHeight="1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44.4" customHeight="1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44.4" customHeight="1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44.4" customHeight="1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44.4" customHeight="1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44.4" customHeight="1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44.4" customHeight="1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44.4" customHeight="1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44.4" customHeight="1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44.4" customHeight="1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44.4" customHeight="1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44.4" customHeight="1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44.4" customHeight="1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44.4" customHeight="1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44.4" customHeight="1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44.4" customHeight="1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44.4" customHeight="1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44.4" customHeight="1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44.4" customHeight="1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44.4" customHeight="1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44.4" customHeight="1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44.4" customHeight="1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44.4" customHeight="1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44.4" customHeight="1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44.4" customHeight="1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44.4" customHeight="1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44.4" customHeight="1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44.4" customHeight="1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44.4" customHeight="1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44.4" customHeight="1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44.4" customHeight="1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44.4" customHeight="1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44.4" customHeight="1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44.4" customHeight="1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44.4" customHeight="1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44.4" customHeight="1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44.4" customHeight="1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44.4" customHeight="1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44.4" customHeight="1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44.4" customHeight="1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44.4" customHeight="1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44.4" customHeight="1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44.4" customHeight="1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44.4" customHeight="1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44.4" customHeight="1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44.4" customHeight="1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44.4" customHeight="1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44.4" customHeight="1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44.4" customHeight="1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44.4" customHeight="1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44.4" customHeight="1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44.4" customHeight="1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44.4" customHeight="1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44.4" customHeight="1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44.4" customHeight="1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44.4" customHeight="1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44.4" customHeight="1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44.4" customHeight="1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44.4" customHeight="1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44.4" customHeight="1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44.4" customHeight="1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44.4" customHeight="1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44.4" customHeight="1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44.4" customHeight="1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44.4" customHeight="1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44.4" customHeight="1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44.4" customHeight="1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44.4" customHeight="1">
      <c r="A159">
        <v>1300</v>
      </c>
      <c r="B159" s="3" t="s">
        <v>1301</v>
      </c>
      <c r="C159" s="3" t="s">
        <v>5410</v>
      </c>
      <c r="D159" s="6">
        <v>3000</v>
      </c>
      <c r="E159" s="8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44.4" customHeight="1">
      <c r="A160">
        <v>3585</v>
      </c>
      <c r="B160" s="3" t="s">
        <v>3584</v>
      </c>
      <c r="C160" s="3" t="s">
        <v>7695</v>
      </c>
      <c r="D160" s="6">
        <v>3400</v>
      </c>
      <c r="E160" s="8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44.4" customHeight="1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44.4" customHeight="1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44.4" customHeight="1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44.4" customHeight="1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44.4" customHeight="1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44.4" customHeight="1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44.4" customHeight="1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44.4" customHeight="1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44.4" customHeight="1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44.4" customHeight="1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44.4" customHeight="1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44.4" customHeight="1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44.4" customHeight="1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44.4" customHeight="1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44.4" customHeight="1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44.4" customHeight="1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44.4" customHeight="1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44.4" customHeight="1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44.4" customHeight="1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44.4" customHeight="1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44.4" customHeight="1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44.4" customHeight="1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44.4" customHeight="1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44.4" customHeight="1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44.4" customHeight="1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44.4" customHeight="1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44.4" customHeight="1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44.4" customHeight="1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44.4" customHeight="1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44.4" customHeight="1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44.4" customHeight="1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44.4" customHeight="1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44.4" customHeight="1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44.4" customHeight="1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44.4" customHeight="1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44.4" customHeight="1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44.4" customHeight="1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44.4" customHeight="1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44.4" customHeight="1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44.4" customHeight="1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44.4" customHeight="1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44.4" customHeight="1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44.4" customHeight="1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44.4" customHeight="1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44.4" customHeight="1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44.4" customHeight="1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44.4" customHeight="1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44.4" customHeight="1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44.4" customHeight="1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44.4" customHeight="1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44.4" customHeight="1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44.4" customHeight="1">
      <c r="A212">
        <v>3168</v>
      </c>
      <c r="B212" s="3" t="s">
        <v>3168</v>
      </c>
      <c r="C212" s="3" t="s">
        <v>7278</v>
      </c>
      <c r="D212" s="6">
        <v>2500</v>
      </c>
      <c r="E212" s="8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44.4" customHeight="1">
      <c r="A213">
        <v>3414</v>
      </c>
      <c r="B213" s="3" t="s">
        <v>3413</v>
      </c>
      <c r="C213" s="3" t="s">
        <v>7524</v>
      </c>
      <c r="D213" s="6">
        <v>3000</v>
      </c>
      <c r="E213" s="8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44.4" customHeight="1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44.4" customHeight="1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44.4" customHeight="1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44.4" customHeight="1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44.4" customHeight="1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44.4" customHeight="1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44.4" customHeight="1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44.4" customHeight="1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44.4" customHeight="1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44.4" customHeight="1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44.4" customHeight="1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44.4" customHeight="1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44.4" customHeight="1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44.4" customHeight="1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44.4" customHeight="1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44.4" customHeight="1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44.4" customHeight="1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44.4" customHeight="1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44.4" customHeight="1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44.4" customHeight="1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44.4" customHeight="1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44.4" customHeight="1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44.4" customHeight="1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44.4" customHeight="1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44.4" customHeight="1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44.4" customHeight="1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44.4" customHeight="1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44.4" customHeight="1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44.4" customHeight="1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44.4" customHeight="1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44.4" customHeight="1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44.4" customHeight="1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44.4" customHeight="1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44.4" customHeight="1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44.4" customHeight="1">
      <c r="A248">
        <v>3268</v>
      </c>
      <c r="B248" s="3" t="s">
        <v>3268</v>
      </c>
      <c r="C248" s="3" t="s">
        <v>7378</v>
      </c>
      <c r="D248" s="6">
        <v>2000</v>
      </c>
      <c r="E248" s="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44.4" customHeight="1">
      <c r="A249">
        <v>3561</v>
      </c>
      <c r="B249" s="3" t="s">
        <v>3560</v>
      </c>
      <c r="C249" s="3" t="s">
        <v>7671</v>
      </c>
      <c r="D249" s="6">
        <v>2500</v>
      </c>
      <c r="E249" s="8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44.4" customHeight="1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44.4" customHeight="1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44.4" customHeight="1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44.4" customHeight="1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44.4" customHeight="1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44.4" customHeight="1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44.4" customHeight="1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44.4" customHeight="1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44.4" customHeight="1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44.4" customHeight="1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44.4" customHeight="1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44.4" customHeight="1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44.4" customHeight="1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44.4" customHeight="1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44.4" customHeight="1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44.4" customHeight="1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44.4" customHeight="1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44.4" customHeight="1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44.4" customHeight="1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44.4" customHeight="1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44.4" customHeight="1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44.4" customHeight="1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44.4" customHeight="1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44.4" customHeight="1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44.4" customHeight="1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44.4" customHeight="1">
      <c r="A275">
        <v>3480</v>
      </c>
      <c r="B275" s="3" t="s">
        <v>3479</v>
      </c>
      <c r="C275" s="3" t="s">
        <v>7590</v>
      </c>
      <c r="D275" s="6">
        <v>1500</v>
      </c>
      <c r="E275" s="8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44.4" customHeight="1">
      <c r="A276">
        <v>3548</v>
      </c>
      <c r="B276" s="3" t="s">
        <v>3547</v>
      </c>
      <c r="C276" s="3" t="s">
        <v>7658</v>
      </c>
      <c r="D276" s="6">
        <v>2100</v>
      </c>
      <c r="E276" s="8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44.4" customHeight="1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44.4" customHeight="1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44.4" customHeight="1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44.4" customHeight="1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44.4" customHeight="1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44.4" customHeight="1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44.4" customHeight="1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44.4" customHeight="1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44.4" customHeight="1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44.4" customHeight="1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44.4" customHeight="1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44.4" customHeight="1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44.4" customHeight="1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44.4" customHeight="1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44.4" customHeight="1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44.4" customHeight="1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44.4" customHeight="1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44.4" customHeight="1">
      <c r="A294">
        <v>3594</v>
      </c>
      <c r="B294" s="3" t="s">
        <v>3593</v>
      </c>
      <c r="C294" s="3" t="s">
        <v>7704</v>
      </c>
      <c r="D294" s="6">
        <v>1600</v>
      </c>
      <c r="E294" s="8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44.4" customHeight="1">
      <c r="A295">
        <v>3727</v>
      </c>
      <c r="B295" s="3" t="s">
        <v>3724</v>
      </c>
      <c r="C295" s="3" t="s">
        <v>7837</v>
      </c>
      <c r="D295" s="6">
        <v>2000</v>
      </c>
      <c r="E295" s="8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44.4" customHeight="1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44.4" customHeight="1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44.4" customHeight="1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44.4" customHeight="1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44.4" customHeight="1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44.4" customHeight="1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44.4" customHeight="1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44.4" customHeight="1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44.4" customHeight="1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44.4" customHeight="1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44.4" customHeight="1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44.4" customHeight="1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44.4" customHeight="1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44.4" customHeight="1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44.4" customHeight="1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44.4" customHeight="1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44.4" customHeight="1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44.4" customHeight="1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44.4" customHeight="1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44.4" customHeight="1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44.4" customHeight="1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44.4" customHeight="1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44.4" customHeight="1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44.4" customHeight="1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44.4" customHeight="1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44.4" customHeight="1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44.4" customHeight="1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44.4" customHeight="1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44.4" customHeight="1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44.4" customHeight="1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44.4" customHeight="1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44.4" customHeight="1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44.4" customHeight="1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44.4" customHeight="1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44.4" customHeight="1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44.4" customHeight="1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44.4" customHeight="1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44.4" customHeight="1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44.4" customHeight="1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44.4" customHeight="1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44.4" customHeight="1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44.4" customHeight="1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44.4" customHeight="1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44.4" customHeight="1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44.4" customHeight="1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44.4" customHeight="1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44.4" customHeight="1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44.4" customHeight="1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44.4" customHeight="1">
      <c r="A344">
        <v>2782</v>
      </c>
      <c r="B344" s="3" t="s">
        <v>2782</v>
      </c>
      <c r="C344" s="3" t="s">
        <v>6892</v>
      </c>
      <c r="D344" s="6">
        <v>1000</v>
      </c>
      <c r="E344" s="8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44.4" customHeight="1">
      <c r="A345">
        <v>3666</v>
      </c>
      <c r="B345" s="3" t="s">
        <v>3663</v>
      </c>
      <c r="C345" s="3" t="s">
        <v>7776</v>
      </c>
      <c r="D345" s="6">
        <v>1200</v>
      </c>
      <c r="E345" s="8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44.4" customHeight="1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44.4" customHeight="1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44.4" customHeight="1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44.4" customHeight="1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44.4" customHeight="1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44.4" customHeight="1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44.4" customHeight="1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44.4" customHeight="1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44.4" customHeight="1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44.4" customHeight="1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44.4" customHeight="1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44.4" customHeight="1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44.4" customHeight="1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44.4" customHeight="1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44.4" customHeight="1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44.4" customHeight="1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44.4" customHeight="1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44.4" customHeight="1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44.4" customHeight="1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44.4" customHeight="1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44.4" customHeight="1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44.4" customHeight="1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44.4" customHeight="1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44.4" customHeight="1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44.4" customHeight="1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44.4" customHeight="1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44.4" customHeight="1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44.4" customHeight="1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44.4" customHeight="1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44.4" customHeight="1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44.4" customHeight="1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44.4" customHeight="1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44.4" customHeight="1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44.4" customHeight="1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44.4" customHeight="1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44.4" customHeight="1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44.4" customHeight="1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44.4" customHeight="1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44.4" customHeight="1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44.4" customHeight="1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44.4" customHeight="1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44.4" customHeight="1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44.4" customHeight="1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44.4" customHeight="1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44.4" customHeight="1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44.4" customHeight="1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44.4" customHeight="1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44.4" customHeight="1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44.4" customHeight="1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44.4" customHeight="1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44.4" customHeight="1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44.4" customHeight="1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44.4" customHeight="1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44.4" customHeight="1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44.4" customHeight="1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44.4" customHeight="1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44.4" customHeight="1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44.4" customHeight="1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44.4" customHeight="1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44.4" customHeight="1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44.4" customHeight="1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44.4" customHeight="1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44.4" customHeight="1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44.4" customHeight="1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44.4" customHeight="1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44.4" customHeight="1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44.4" customHeight="1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44.4" customHeight="1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06F9F-E3CB-4D7A-9866-008F25DF7636}">
  <dimension ref="A1:T251"/>
  <sheetViews>
    <sheetView workbookViewId="0">
      <selection activeCell="G12" sqref="G12"/>
    </sheetView>
  </sheetViews>
  <sheetFormatPr defaultRowHeight="45.6" customHeight="1"/>
  <cols>
    <col min="1" max="1" width="5" bestFit="1" customWidth="1"/>
    <col min="2" max="2" width="23.77734375" bestFit="1" customWidth="1"/>
    <col min="3" max="3" width="68.5546875" bestFit="1" customWidth="1"/>
    <col min="4" max="4" width="12.109375" bestFit="1" customWidth="1"/>
    <col min="5" max="5" width="10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6.2187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77734375" bestFit="1" customWidth="1"/>
  </cols>
  <sheetData>
    <row r="1" spans="1:20" ht="45.6" customHeight="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9" t="s">
        <v>8365</v>
      </c>
      <c r="T1" s="9" t="s">
        <v>8366</v>
      </c>
    </row>
    <row r="2" spans="1:20" ht="45.6" customHeight="1">
      <c r="A2">
        <v>4022</v>
      </c>
      <c r="B2" s="3" t="s">
        <v>4018</v>
      </c>
      <c r="C2" s="3" t="s">
        <v>8127</v>
      </c>
      <c r="D2" s="6">
        <v>18000</v>
      </c>
      <c r="E2" s="8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45.6" customHeight="1">
      <c r="A3">
        <v>3893</v>
      </c>
      <c r="B3" s="3" t="s">
        <v>3890</v>
      </c>
      <c r="C3" s="3" t="s">
        <v>8001</v>
      </c>
      <c r="D3" s="6">
        <v>50000</v>
      </c>
      <c r="E3" s="8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45.6" customHeight="1">
      <c r="A4">
        <v>2868</v>
      </c>
      <c r="B4" s="3" t="s">
        <v>2868</v>
      </c>
      <c r="C4" s="3" t="s">
        <v>6978</v>
      </c>
      <c r="D4" s="6">
        <v>15000</v>
      </c>
      <c r="E4" s="8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45.6" customHeight="1">
      <c r="A5">
        <v>3844</v>
      </c>
      <c r="B5" s="3" t="s">
        <v>3841</v>
      </c>
      <c r="C5" s="3" t="s">
        <v>7953</v>
      </c>
      <c r="D5" s="6">
        <v>9800</v>
      </c>
      <c r="E5" s="8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45.6" customHeight="1">
      <c r="A6">
        <v>3973</v>
      </c>
      <c r="B6" s="3" t="s">
        <v>3970</v>
      </c>
      <c r="C6" s="3" t="s">
        <v>8080</v>
      </c>
      <c r="D6" s="6">
        <v>5000</v>
      </c>
      <c r="E6" s="8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45.6" customHeight="1">
      <c r="A7">
        <v>3983</v>
      </c>
      <c r="B7" s="3" t="s">
        <v>3979</v>
      </c>
      <c r="C7" s="3" t="s">
        <v>8089</v>
      </c>
      <c r="D7" s="6">
        <v>11140</v>
      </c>
      <c r="E7" s="8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45.6" customHeight="1">
      <c r="A8">
        <v>4035</v>
      </c>
      <c r="B8" s="3" t="s">
        <v>4031</v>
      </c>
      <c r="C8" s="3" t="s">
        <v>8140</v>
      </c>
      <c r="D8" s="6">
        <v>10000</v>
      </c>
      <c r="E8" s="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45.6" customHeight="1">
      <c r="A9">
        <v>4106</v>
      </c>
      <c r="B9" s="3" t="s">
        <v>4102</v>
      </c>
      <c r="C9" s="3" t="s">
        <v>8209</v>
      </c>
      <c r="D9" s="6">
        <v>5000</v>
      </c>
      <c r="E9" s="8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45.6" customHeight="1">
      <c r="A10">
        <v>2900</v>
      </c>
      <c r="B10" s="3" t="s">
        <v>2900</v>
      </c>
      <c r="C10" s="3" t="s">
        <v>7010</v>
      </c>
      <c r="D10" s="6">
        <v>5500</v>
      </c>
      <c r="E10" s="8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45.6" customHeight="1">
      <c r="A11">
        <v>4067</v>
      </c>
      <c r="B11" s="3" t="s">
        <v>4063</v>
      </c>
      <c r="C11" s="3" t="s">
        <v>7998</v>
      </c>
      <c r="D11" s="6">
        <v>5000</v>
      </c>
      <c r="E11" s="8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45.6" customHeight="1">
      <c r="A12">
        <v>3911</v>
      </c>
      <c r="B12" s="3" t="s">
        <v>3908</v>
      </c>
      <c r="C12" s="3" t="s">
        <v>8019</v>
      </c>
      <c r="D12" s="6">
        <v>8000</v>
      </c>
      <c r="E12" s="8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45.6" customHeight="1">
      <c r="A13">
        <v>4036</v>
      </c>
      <c r="B13" s="3" t="s">
        <v>4032</v>
      </c>
      <c r="C13" s="3" t="s">
        <v>7438</v>
      </c>
      <c r="D13" s="6">
        <v>6000</v>
      </c>
      <c r="E13" s="8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45.6" customHeight="1">
      <c r="A14">
        <v>2880</v>
      </c>
      <c r="B14" s="3" t="s">
        <v>2880</v>
      </c>
      <c r="C14" s="3" t="s">
        <v>6990</v>
      </c>
      <c r="D14" s="6">
        <v>12000</v>
      </c>
      <c r="E14" s="8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45.6" customHeight="1">
      <c r="A15">
        <v>3890</v>
      </c>
      <c r="B15" s="3" t="s">
        <v>3887</v>
      </c>
      <c r="C15" s="3" t="s">
        <v>7998</v>
      </c>
      <c r="D15" s="6">
        <v>15000</v>
      </c>
      <c r="E15" s="8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45.6" customHeight="1">
      <c r="A16">
        <v>4040</v>
      </c>
      <c r="B16" s="3" t="s">
        <v>4036</v>
      </c>
      <c r="C16" s="3" t="s">
        <v>8144</v>
      </c>
      <c r="D16" s="6">
        <v>8000</v>
      </c>
      <c r="E16" s="8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45.6" customHeight="1">
      <c r="A17">
        <v>3937</v>
      </c>
      <c r="B17" s="3" t="s">
        <v>3934</v>
      </c>
      <c r="C17" s="3" t="s">
        <v>8045</v>
      </c>
      <c r="D17" s="6">
        <v>2885</v>
      </c>
      <c r="E17" s="8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45.6" customHeight="1">
      <c r="A18">
        <v>2845</v>
      </c>
      <c r="B18" s="3" t="s">
        <v>2845</v>
      </c>
      <c r="C18" s="3" t="s">
        <v>6955</v>
      </c>
      <c r="D18" s="6">
        <v>7500</v>
      </c>
      <c r="E18" s="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45.6" customHeight="1">
      <c r="A19">
        <v>3924</v>
      </c>
      <c r="B19" s="3" t="s">
        <v>3921</v>
      </c>
      <c r="C19" s="3" t="s">
        <v>8032</v>
      </c>
      <c r="D19" s="6">
        <v>15000</v>
      </c>
      <c r="E19" s="8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45.6" customHeight="1">
      <c r="A20">
        <v>3848</v>
      </c>
      <c r="B20" s="3" t="s">
        <v>3845</v>
      </c>
      <c r="C20" s="3" t="s">
        <v>7957</v>
      </c>
      <c r="D20" s="6">
        <v>13000</v>
      </c>
      <c r="E20" s="8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45.6" customHeight="1">
      <c r="A21">
        <v>2912</v>
      </c>
      <c r="B21" s="3" t="s">
        <v>2912</v>
      </c>
      <c r="C21" s="3" t="s">
        <v>7022</v>
      </c>
      <c r="D21" s="6">
        <v>14440</v>
      </c>
      <c r="E21" s="8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45.6" customHeight="1">
      <c r="A22">
        <v>2883</v>
      </c>
      <c r="B22" s="3" t="s">
        <v>2883</v>
      </c>
      <c r="C22" s="3" t="s">
        <v>6993</v>
      </c>
      <c r="D22" s="6">
        <v>10000</v>
      </c>
      <c r="E22" s="8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45.6" customHeight="1">
      <c r="A23">
        <v>3728</v>
      </c>
      <c r="B23" s="3" t="s">
        <v>3725</v>
      </c>
      <c r="C23" s="3" t="s">
        <v>7838</v>
      </c>
      <c r="D23" s="6">
        <v>20000</v>
      </c>
      <c r="E23" s="8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45.6" customHeight="1">
      <c r="A24">
        <v>3854</v>
      </c>
      <c r="B24" s="3" t="s">
        <v>3851</v>
      </c>
      <c r="C24" s="3" t="s">
        <v>7963</v>
      </c>
      <c r="D24" s="6">
        <v>11000</v>
      </c>
      <c r="E24" s="8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45.6" customHeight="1">
      <c r="A25">
        <v>3943</v>
      </c>
      <c r="B25" s="3" t="s">
        <v>3940</v>
      </c>
      <c r="C25" s="3" t="s">
        <v>8051</v>
      </c>
      <c r="D25" s="6">
        <v>5000</v>
      </c>
      <c r="E25" s="8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45.6" customHeight="1">
      <c r="A26">
        <v>4010</v>
      </c>
      <c r="B26" s="3" t="s">
        <v>4006</v>
      </c>
      <c r="C26" s="3" t="s">
        <v>8115</v>
      </c>
      <c r="D26" s="6">
        <v>7200</v>
      </c>
      <c r="E26" s="8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45.6" customHeight="1">
      <c r="A27">
        <v>3847</v>
      </c>
      <c r="B27" s="3" t="s">
        <v>3844</v>
      </c>
      <c r="C27" s="3" t="s">
        <v>7956</v>
      </c>
      <c r="D27" s="6">
        <v>10500</v>
      </c>
      <c r="E27" s="8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45.6" customHeight="1">
      <c r="A28">
        <v>2918</v>
      </c>
      <c r="B28" s="3" t="s">
        <v>2918</v>
      </c>
      <c r="C28" s="3" t="s">
        <v>7028</v>
      </c>
      <c r="D28" s="6">
        <v>5000</v>
      </c>
      <c r="E28" s="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45.6" customHeight="1">
      <c r="A29">
        <v>4077</v>
      </c>
      <c r="B29" s="3" t="s">
        <v>4073</v>
      </c>
      <c r="C29" s="3" t="s">
        <v>8180</v>
      </c>
      <c r="D29" s="6">
        <v>15000</v>
      </c>
      <c r="E29" s="8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45.6" customHeight="1">
      <c r="A30">
        <v>3977</v>
      </c>
      <c r="B30" s="3" t="s">
        <v>3974</v>
      </c>
      <c r="C30" s="3" t="s">
        <v>8084</v>
      </c>
      <c r="D30" s="6">
        <v>90000</v>
      </c>
      <c r="E30" s="8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45.6" customHeight="1">
      <c r="A31">
        <v>3981</v>
      </c>
      <c r="B31" s="3" t="s">
        <v>3358</v>
      </c>
      <c r="C31" s="3" t="s">
        <v>7469</v>
      </c>
      <c r="D31" s="6">
        <v>30000</v>
      </c>
      <c r="E31" s="8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45.6" customHeight="1">
      <c r="A32">
        <v>3999</v>
      </c>
      <c r="B32" s="3" t="s">
        <v>3995</v>
      </c>
      <c r="C32" s="3" t="s">
        <v>8105</v>
      </c>
      <c r="D32" s="6">
        <v>7000</v>
      </c>
      <c r="E32" s="8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45.6" customHeight="1">
      <c r="A33">
        <v>2889</v>
      </c>
      <c r="B33" s="3" t="s">
        <v>2889</v>
      </c>
      <c r="C33" s="3" t="s">
        <v>6999</v>
      </c>
      <c r="D33" s="6">
        <v>3000</v>
      </c>
      <c r="E33" s="8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45.6" customHeight="1">
      <c r="A34">
        <v>4052</v>
      </c>
      <c r="B34" s="3" t="s">
        <v>4048</v>
      </c>
      <c r="C34" s="3" t="s">
        <v>8156</v>
      </c>
      <c r="D34" s="6">
        <v>3000</v>
      </c>
      <c r="E34" s="8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45.6" customHeight="1">
      <c r="A35">
        <v>3933</v>
      </c>
      <c r="B35" s="3" t="s">
        <v>3930</v>
      </c>
      <c r="C35" s="3" t="s">
        <v>8041</v>
      </c>
      <c r="D35" s="6">
        <v>7000</v>
      </c>
      <c r="E35" s="8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45.6" customHeight="1">
      <c r="A36">
        <v>3843</v>
      </c>
      <c r="B36" s="3" t="s">
        <v>3840</v>
      </c>
      <c r="C36" s="3" t="s">
        <v>7952</v>
      </c>
      <c r="D36" s="6">
        <v>5000</v>
      </c>
      <c r="E36" s="8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45.6" customHeight="1">
      <c r="A37">
        <v>3860</v>
      </c>
      <c r="B37" s="3" t="s">
        <v>3857</v>
      </c>
      <c r="C37" s="3" t="s">
        <v>7969</v>
      </c>
      <c r="D37" s="6">
        <v>6000</v>
      </c>
      <c r="E37" s="8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45.6" customHeight="1">
      <c r="A38">
        <v>3913</v>
      </c>
      <c r="B38" s="3" t="s">
        <v>3910</v>
      </c>
      <c r="C38" s="3" t="s">
        <v>8021</v>
      </c>
      <c r="D38" s="6">
        <v>10000</v>
      </c>
      <c r="E38" s="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45.6" customHeight="1">
      <c r="A39">
        <v>2873</v>
      </c>
      <c r="B39" s="3" t="s">
        <v>2873</v>
      </c>
      <c r="C39" s="3" t="s">
        <v>6983</v>
      </c>
      <c r="D39" s="6">
        <v>2500</v>
      </c>
      <c r="E39" s="8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45.6" customHeight="1">
      <c r="A40">
        <v>3841</v>
      </c>
      <c r="B40" s="3" t="s">
        <v>3838</v>
      </c>
      <c r="C40" s="3" t="s">
        <v>7950</v>
      </c>
      <c r="D40" s="6">
        <v>10000</v>
      </c>
      <c r="E40" s="8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45.6" customHeight="1">
      <c r="A41">
        <v>3845</v>
      </c>
      <c r="B41" s="3" t="s">
        <v>3842</v>
      </c>
      <c r="C41" s="3" t="s">
        <v>7954</v>
      </c>
      <c r="D41" s="6">
        <v>40000</v>
      </c>
      <c r="E41" s="8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45.6" customHeight="1">
      <c r="A42">
        <v>4056</v>
      </c>
      <c r="B42" s="3" t="s">
        <v>4052</v>
      </c>
      <c r="C42" s="3" t="s">
        <v>8160</v>
      </c>
      <c r="D42" s="6">
        <v>1500</v>
      </c>
      <c r="E42" s="8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45.6" customHeight="1">
      <c r="A43">
        <v>4083</v>
      </c>
      <c r="B43" s="3" t="s">
        <v>4079</v>
      </c>
      <c r="C43" s="3" t="s">
        <v>8186</v>
      </c>
      <c r="D43" s="6">
        <v>3500</v>
      </c>
      <c r="E43" s="8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45.6" customHeight="1">
      <c r="A44">
        <v>2870</v>
      </c>
      <c r="B44" s="3" t="s">
        <v>2870</v>
      </c>
      <c r="C44" s="3" t="s">
        <v>6980</v>
      </c>
      <c r="D44" s="6">
        <v>5000</v>
      </c>
      <c r="E44" s="8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45.6" customHeight="1">
      <c r="A45">
        <v>4094</v>
      </c>
      <c r="B45" s="3" t="s">
        <v>4090</v>
      </c>
      <c r="C45" s="3" t="s">
        <v>8197</v>
      </c>
      <c r="D45" s="6">
        <v>2000</v>
      </c>
      <c r="E45" s="8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45.6" customHeight="1">
      <c r="A46">
        <v>3998</v>
      </c>
      <c r="B46" s="3" t="s">
        <v>3994</v>
      </c>
      <c r="C46" s="3" t="s">
        <v>8104</v>
      </c>
      <c r="D46" s="6">
        <v>1250</v>
      </c>
      <c r="E46" s="8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45.6" customHeight="1">
      <c r="A47">
        <v>2911</v>
      </c>
      <c r="B47" s="3" t="s">
        <v>2911</v>
      </c>
      <c r="C47" s="3" t="s">
        <v>7021</v>
      </c>
      <c r="D47" s="6">
        <v>1800</v>
      </c>
      <c r="E47" s="8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45.6" customHeight="1">
      <c r="A48">
        <v>3928</v>
      </c>
      <c r="B48" s="3" t="s">
        <v>3925</v>
      </c>
      <c r="C48" s="3" t="s">
        <v>8036</v>
      </c>
      <c r="D48" s="6">
        <v>5000</v>
      </c>
      <c r="E48" s="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45.6" customHeight="1">
      <c r="A49">
        <v>2877</v>
      </c>
      <c r="B49" s="3" t="s">
        <v>2877</v>
      </c>
      <c r="C49" s="3" t="s">
        <v>6987</v>
      </c>
      <c r="D49" s="6">
        <v>6000</v>
      </c>
      <c r="E49" s="8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45.6" customHeight="1">
      <c r="A50">
        <v>3958</v>
      </c>
      <c r="B50" s="3" t="s">
        <v>3955</v>
      </c>
      <c r="C50" s="3" t="s">
        <v>8065</v>
      </c>
      <c r="D50" s="6">
        <v>2000</v>
      </c>
      <c r="E50" s="8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45.6" customHeight="1">
      <c r="A51">
        <v>3985</v>
      </c>
      <c r="B51" s="3" t="s">
        <v>3981</v>
      </c>
      <c r="C51" s="3" t="s">
        <v>8091</v>
      </c>
      <c r="D51" s="6">
        <v>2000</v>
      </c>
      <c r="E51" s="8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45.6" customHeight="1">
      <c r="A52">
        <v>2896</v>
      </c>
      <c r="B52" s="3" t="s">
        <v>2896</v>
      </c>
      <c r="C52" s="3" t="s">
        <v>7006</v>
      </c>
      <c r="D52" s="6">
        <v>3000</v>
      </c>
      <c r="E52" s="8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45.6" customHeight="1">
      <c r="A53">
        <v>2905</v>
      </c>
      <c r="B53" s="3" t="s">
        <v>2905</v>
      </c>
      <c r="C53" s="3" t="s">
        <v>7015</v>
      </c>
      <c r="D53" s="6">
        <v>3500</v>
      </c>
      <c r="E53" s="8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45.6" customHeight="1">
      <c r="A54">
        <v>3731</v>
      </c>
      <c r="B54" s="3" t="s">
        <v>3728</v>
      </c>
      <c r="C54" s="3" t="s">
        <v>7841</v>
      </c>
      <c r="D54" s="6">
        <v>5500</v>
      </c>
      <c r="E54" s="8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45.6" customHeight="1">
      <c r="A55">
        <v>3976</v>
      </c>
      <c r="B55" s="3" t="s">
        <v>3973</v>
      </c>
      <c r="C55" s="3" t="s">
        <v>8083</v>
      </c>
      <c r="D55" s="6">
        <v>1300</v>
      </c>
      <c r="E55" s="8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45.6" customHeight="1">
      <c r="A56">
        <v>2906</v>
      </c>
      <c r="B56" s="3" t="s">
        <v>2906</v>
      </c>
      <c r="C56" s="3" t="s">
        <v>7016</v>
      </c>
      <c r="D56" s="6">
        <v>6000</v>
      </c>
      <c r="E56" s="8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45.6" customHeight="1">
      <c r="A57">
        <v>4028</v>
      </c>
      <c r="B57" s="3" t="s">
        <v>4024</v>
      </c>
      <c r="C57" s="3" t="s">
        <v>8133</v>
      </c>
      <c r="D57" s="6">
        <v>2000</v>
      </c>
      <c r="E57" s="8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45.6" customHeight="1">
      <c r="A58">
        <v>2897</v>
      </c>
      <c r="B58" s="3" t="s">
        <v>2897</v>
      </c>
      <c r="C58" s="3" t="s">
        <v>7007</v>
      </c>
      <c r="D58" s="6">
        <v>12000</v>
      </c>
      <c r="E58" s="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45.6" customHeight="1">
      <c r="A59">
        <v>3934</v>
      </c>
      <c r="B59" s="3" t="s">
        <v>3931</v>
      </c>
      <c r="C59" s="3" t="s">
        <v>8042</v>
      </c>
      <c r="D59" s="6">
        <v>5000</v>
      </c>
      <c r="E59" s="8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45.6" customHeight="1">
      <c r="A60">
        <v>3992</v>
      </c>
      <c r="B60" s="3" t="s">
        <v>3988</v>
      </c>
      <c r="C60" s="3" t="s">
        <v>8098</v>
      </c>
      <c r="D60" s="6">
        <v>10000</v>
      </c>
      <c r="E60" s="8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45.6" customHeight="1">
      <c r="A61">
        <v>3968</v>
      </c>
      <c r="B61" s="3" t="s">
        <v>3965</v>
      </c>
      <c r="C61" s="3" t="s">
        <v>8075</v>
      </c>
      <c r="D61" s="6">
        <v>5000</v>
      </c>
      <c r="E61" s="8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45.6" customHeight="1">
      <c r="A62">
        <v>3894</v>
      </c>
      <c r="B62" s="3" t="s">
        <v>3891</v>
      </c>
      <c r="C62" s="3" t="s">
        <v>8002</v>
      </c>
      <c r="D62" s="6">
        <v>15000</v>
      </c>
      <c r="E62" s="8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45.6" customHeight="1">
      <c r="A63">
        <v>2867</v>
      </c>
      <c r="B63" s="3" t="s">
        <v>2867</v>
      </c>
      <c r="C63" s="3" t="s">
        <v>6977</v>
      </c>
      <c r="D63" s="6">
        <v>2500</v>
      </c>
      <c r="E63" s="8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45.6" customHeight="1">
      <c r="A64">
        <v>2892</v>
      </c>
      <c r="B64" s="3" t="s">
        <v>2892</v>
      </c>
      <c r="C64" s="3" t="s">
        <v>7002</v>
      </c>
      <c r="D64" s="6">
        <v>5500</v>
      </c>
      <c r="E64" s="8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45.6" customHeight="1">
      <c r="A65">
        <v>3996</v>
      </c>
      <c r="B65" s="3" t="s">
        <v>3992</v>
      </c>
      <c r="C65" s="3" t="s">
        <v>8102</v>
      </c>
      <c r="D65" s="6">
        <v>3000</v>
      </c>
      <c r="E65" s="8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45.6" customHeight="1">
      <c r="A66">
        <v>4062</v>
      </c>
      <c r="B66" s="3" t="s">
        <v>4058</v>
      </c>
      <c r="C66" s="3" t="s">
        <v>8166</v>
      </c>
      <c r="D66" s="6">
        <v>20000</v>
      </c>
      <c r="E66" s="8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45.6" customHeight="1">
      <c r="A67">
        <v>2871</v>
      </c>
      <c r="B67" s="3" t="s">
        <v>2871</v>
      </c>
      <c r="C67" s="3" t="s">
        <v>6981</v>
      </c>
      <c r="D67" s="6">
        <v>10000</v>
      </c>
      <c r="E67" s="8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45.6" customHeight="1">
      <c r="A68">
        <v>4046</v>
      </c>
      <c r="B68" s="3" t="s">
        <v>4042</v>
      </c>
      <c r="C68" s="3" t="s">
        <v>8150</v>
      </c>
      <c r="D68" s="6">
        <v>5600</v>
      </c>
      <c r="E68" s="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45.6" customHeight="1">
      <c r="A69">
        <v>3929</v>
      </c>
      <c r="B69" s="3" t="s">
        <v>3926</v>
      </c>
      <c r="C69" s="3" t="s">
        <v>8037</v>
      </c>
      <c r="D69" s="6">
        <v>20000</v>
      </c>
      <c r="E69" s="8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45.6" customHeight="1">
      <c r="A70">
        <v>3980</v>
      </c>
      <c r="B70" s="3" t="s">
        <v>3977</v>
      </c>
      <c r="C70" s="3" t="s">
        <v>8087</v>
      </c>
      <c r="D70" s="6">
        <v>2500</v>
      </c>
      <c r="E70" s="8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45.6" customHeight="1">
      <c r="A71">
        <v>2917</v>
      </c>
      <c r="B71" s="3" t="s">
        <v>2917</v>
      </c>
      <c r="C71" s="3" t="s">
        <v>7027</v>
      </c>
      <c r="D71" s="6">
        <v>2000</v>
      </c>
      <c r="E71" s="8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45.6" customHeight="1">
      <c r="A72">
        <v>3734</v>
      </c>
      <c r="B72" s="3" t="s">
        <v>3731</v>
      </c>
      <c r="C72" s="3" t="s">
        <v>7844</v>
      </c>
      <c r="D72" s="6">
        <v>1500</v>
      </c>
      <c r="E72" s="8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45.6" customHeight="1">
      <c r="A73">
        <v>3955</v>
      </c>
      <c r="B73" s="3" t="s">
        <v>3952</v>
      </c>
      <c r="C73" s="3" t="s">
        <v>8062</v>
      </c>
      <c r="D73" s="6">
        <v>1750</v>
      </c>
      <c r="E73" s="8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45.6" customHeight="1">
      <c r="A74">
        <v>4032</v>
      </c>
      <c r="B74" s="3" t="s">
        <v>4028</v>
      </c>
      <c r="C74" s="3" t="s">
        <v>8137</v>
      </c>
      <c r="D74" s="6">
        <v>6048</v>
      </c>
      <c r="E74" s="8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45.6" customHeight="1">
      <c r="A75">
        <v>3967</v>
      </c>
      <c r="B75" s="3" t="s">
        <v>3964</v>
      </c>
      <c r="C75" s="3" t="s">
        <v>8074</v>
      </c>
      <c r="D75" s="6">
        <v>1700</v>
      </c>
      <c r="E75" s="8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45.6" customHeight="1">
      <c r="A76">
        <v>4030</v>
      </c>
      <c r="B76" s="3" t="s">
        <v>4026</v>
      </c>
      <c r="C76" s="3" t="s">
        <v>8135</v>
      </c>
      <c r="D76" s="6">
        <v>2500</v>
      </c>
      <c r="E76" s="8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45.6" customHeight="1">
      <c r="A77">
        <v>3938</v>
      </c>
      <c r="B77" s="3" t="s">
        <v>3935</v>
      </c>
      <c r="C77" s="3" t="s">
        <v>8046</v>
      </c>
      <c r="D77" s="6">
        <v>3255</v>
      </c>
      <c r="E77" s="8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45.6" customHeight="1">
      <c r="A78">
        <v>3729</v>
      </c>
      <c r="B78" s="3" t="s">
        <v>3726</v>
      </c>
      <c r="C78" s="3" t="s">
        <v>7839</v>
      </c>
      <c r="D78" s="6">
        <v>5000</v>
      </c>
      <c r="E78" s="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45.6" customHeight="1">
      <c r="A79">
        <v>3740</v>
      </c>
      <c r="B79" s="3" t="s">
        <v>3737</v>
      </c>
      <c r="C79" s="3" t="s">
        <v>7850</v>
      </c>
      <c r="D79" s="6">
        <v>2000</v>
      </c>
      <c r="E79" s="8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45.6" customHeight="1">
      <c r="A80">
        <v>4081</v>
      </c>
      <c r="B80" s="3" t="s">
        <v>4077</v>
      </c>
      <c r="C80" s="3" t="s">
        <v>8184</v>
      </c>
      <c r="D80" s="6">
        <v>2224</v>
      </c>
      <c r="E80" s="8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45.6" customHeight="1">
      <c r="A81">
        <v>2898</v>
      </c>
      <c r="B81" s="3" t="s">
        <v>2898</v>
      </c>
      <c r="C81" s="3" t="s">
        <v>7008</v>
      </c>
      <c r="D81" s="6">
        <v>7500</v>
      </c>
      <c r="E81" s="8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45.6" customHeight="1">
      <c r="A82">
        <v>2850</v>
      </c>
      <c r="B82" s="3" t="s">
        <v>2850</v>
      </c>
      <c r="C82" s="3" t="s">
        <v>6960</v>
      </c>
      <c r="D82" s="6">
        <v>8000</v>
      </c>
      <c r="E82" s="8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45.6" customHeight="1">
      <c r="A83">
        <v>4038</v>
      </c>
      <c r="B83" s="3" t="s">
        <v>4034</v>
      </c>
      <c r="C83" s="3" t="s">
        <v>8142</v>
      </c>
      <c r="D83" s="6">
        <v>2500</v>
      </c>
      <c r="E83" s="8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45.6" customHeight="1">
      <c r="A84">
        <v>2855</v>
      </c>
      <c r="B84" s="3" t="s">
        <v>2855</v>
      </c>
      <c r="C84" s="3" t="s">
        <v>6965</v>
      </c>
      <c r="D84" s="6">
        <v>600</v>
      </c>
      <c r="E84" s="8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45.6" customHeight="1">
      <c r="A85">
        <v>4039</v>
      </c>
      <c r="B85" s="3" t="s">
        <v>4035</v>
      </c>
      <c r="C85" s="3" t="s">
        <v>8143</v>
      </c>
      <c r="D85" s="6">
        <v>500</v>
      </c>
      <c r="E85" s="8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45.6" customHeight="1">
      <c r="A86">
        <v>3959</v>
      </c>
      <c r="B86" s="3" t="s">
        <v>3956</v>
      </c>
      <c r="C86" s="3" t="s">
        <v>8066</v>
      </c>
      <c r="D86" s="6">
        <v>1200</v>
      </c>
      <c r="E86" s="8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45.6" customHeight="1">
      <c r="A87">
        <v>3965</v>
      </c>
      <c r="B87" s="3" t="s">
        <v>3962</v>
      </c>
      <c r="C87" s="3" t="s">
        <v>8072</v>
      </c>
      <c r="D87" s="6">
        <v>2000</v>
      </c>
      <c r="E87" s="8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45.6" customHeight="1">
      <c r="A88">
        <v>2891</v>
      </c>
      <c r="B88" s="3" t="s">
        <v>2891</v>
      </c>
      <c r="C88" s="3" t="s">
        <v>7001</v>
      </c>
      <c r="D88" s="6">
        <v>10000</v>
      </c>
      <c r="E88" s="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45.6" customHeight="1">
      <c r="A89">
        <v>2874</v>
      </c>
      <c r="B89" s="3" t="s">
        <v>2874</v>
      </c>
      <c r="C89" s="3" t="s">
        <v>6984</v>
      </c>
      <c r="D89" s="6">
        <v>5000</v>
      </c>
      <c r="E89" s="8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45.6" customHeight="1">
      <c r="A90">
        <v>2860</v>
      </c>
      <c r="B90" s="3" t="s">
        <v>2860</v>
      </c>
      <c r="C90" s="3" t="s">
        <v>6970</v>
      </c>
      <c r="D90" s="6">
        <v>4000</v>
      </c>
      <c r="E90" s="8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45.6" customHeight="1">
      <c r="A91">
        <v>2908</v>
      </c>
      <c r="B91" s="3" t="s">
        <v>2908</v>
      </c>
      <c r="C91" s="3" t="s">
        <v>7018</v>
      </c>
      <c r="D91" s="6">
        <v>9600</v>
      </c>
      <c r="E91" s="8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45.6" customHeight="1">
      <c r="A92">
        <v>3857</v>
      </c>
      <c r="B92" s="3" t="s">
        <v>3854</v>
      </c>
      <c r="C92" s="3" t="s">
        <v>7966</v>
      </c>
      <c r="D92" s="6">
        <v>5000</v>
      </c>
      <c r="E92" s="8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45.6" customHeight="1">
      <c r="A93">
        <v>3891</v>
      </c>
      <c r="B93" s="3" t="s">
        <v>3888</v>
      </c>
      <c r="C93" s="3" t="s">
        <v>7999</v>
      </c>
      <c r="D93" s="6">
        <v>800</v>
      </c>
      <c r="E93" s="8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45.6" customHeight="1">
      <c r="A94">
        <v>2882</v>
      </c>
      <c r="B94" s="3" t="s">
        <v>2882</v>
      </c>
      <c r="C94" s="3" t="s">
        <v>6992</v>
      </c>
      <c r="D94" s="6">
        <v>750</v>
      </c>
      <c r="E94" s="8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45.6" customHeight="1">
      <c r="A95">
        <v>3867</v>
      </c>
      <c r="B95" s="3" t="s">
        <v>3864</v>
      </c>
      <c r="C95" s="3" t="s">
        <v>7976</v>
      </c>
      <c r="D95" s="6">
        <v>2000</v>
      </c>
      <c r="E95" s="8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45.6" customHeight="1">
      <c r="A96">
        <v>4089</v>
      </c>
      <c r="B96" s="3" t="s">
        <v>4085</v>
      </c>
      <c r="C96" s="3" t="s">
        <v>8192</v>
      </c>
      <c r="D96" s="6">
        <v>5000</v>
      </c>
      <c r="E96" s="8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45.6" customHeight="1">
      <c r="A97">
        <v>4044</v>
      </c>
      <c r="B97" s="3" t="s">
        <v>4040</v>
      </c>
      <c r="C97" s="3" t="s">
        <v>8148</v>
      </c>
      <c r="D97" s="6">
        <v>600</v>
      </c>
      <c r="E97" s="8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45.6" customHeight="1">
      <c r="A98">
        <v>4027</v>
      </c>
      <c r="B98" s="3" t="s">
        <v>4023</v>
      </c>
      <c r="C98" s="3" t="s">
        <v>8132</v>
      </c>
      <c r="D98" s="6">
        <v>3000</v>
      </c>
      <c r="E98" s="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45.6" customHeight="1">
      <c r="A99">
        <v>3978</v>
      </c>
      <c r="B99" s="3" t="s">
        <v>3975</v>
      </c>
      <c r="C99" s="3" t="s">
        <v>8085</v>
      </c>
      <c r="D99" s="6">
        <v>2000</v>
      </c>
      <c r="E99" s="8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45.6" customHeight="1">
      <c r="A100">
        <v>3969</v>
      </c>
      <c r="B100" s="3" t="s">
        <v>3966</v>
      </c>
      <c r="C100" s="3" t="s">
        <v>8076</v>
      </c>
      <c r="D100" s="6">
        <v>2825</v>
      </c>
      <c r="E100" s="8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45.6" customHeight="1">
      <c r="A101">
        <v>3972</v>
      </c>
      <c r="B101" s="3" t="s">
        <v>3969</v>
      </c>
      <c r="C101" s="3" t="s">
        <v>8079</v>
      </c>
      <c r="D101" s="6">
        <v>1000</v>
      </c>
      <c r="E101" s="8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45.6" customHeight="1">
      <c r="A102">
        <v>4091</v>
      </c>
      <c r="B102" s="3" t="s">
        <v>4087</v>
      </c>
      <c r="C102" s="3" t="s">
        <v>8194</v>
      </c>
      <c r="D102" s="6">
        <v>1600</v>
      </c>
      <c r="E102" s="8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45.6" customHeight="1">
      <c r="A103">
        <v>3746</v>
      </c>
      <c r="B103" s="3" t="s">
        <v>3743</v>
      </c>
      <c r="C103" s="3" t="s">
        <v>7856</v>
      </c>
      <c r="D103" s="6">
        <v>8500</v>
      </c>
      <c r="E103" s="8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45.6" customHeight="1">
      <c r="A104">
        <v>4003</v>
      </c>
      <c r="B104" s="3" t="s">
        <v>3999</v>
      </c>
      <c r="C104" s="3" t="s">
        <v>8071</v>
      </c>
      <c r="D104" s="6">
        <v>2000</v>
      </c>
      <c r="E104" s="8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45.6" customHeight="1">
      <c r="A105">
        <v>4034</v>
      </c>
      <c r="B105" s="3" t="s">
        <v>4030</v>
      </c>
      <c r="C105" s="3" t="s">
        <v>8139</v>
      </c>
      <c r="D105" s="6">
        <v>13500</v>
      </c>
      <c r="E105" s="8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45.6" customHeight="1">
      <c r="A106">
        <v>3946</v>
      </c>
      <c r="B106" s="3" t="s">
        <v>3943</v>
      </c>
      <c r="C106" s="3" t="s">
        <v>8054</v>
      </c>
      <c r="D106" s="6">
        <v>6000</v>
      </c>
      <c r="E106" s="8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45.6" customHeight="1">
      <c r="A107">
        <v>3846</v>
      </c>
      <c r="B107" s="3" t="s">
        <v>3843</v>
      </c>
      <c r="C107" s="3" t="s">
        <v>7955</v>
      </c>
      <c r="D107" s="6">
        <v>7000</v>
      </c>
      <c r="E107" s="8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45.6" customHeight="1">
      <c r="A108">
        <v>2884</v>
      </c>
      <c r="B108" s="3" t="s">
        <v>2884</v>
      </c>
      <c r="C108" s="3" t="s">
        <v>6994</v>
      </c>
      <c r="D108" s="6">
        <v>45000</v>
      </c>
      <c r="E108" s="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45.6" customHeight="1">
      <c r="A109">
        <v>3910</v>
      </c>
      <c r="B109" s="3" t="s">
        <v>3907</v>
      </c>
      <c r="C109" s="3" t="s">
        <v>8018</v>
      </c>
      <c r="D109" s="6">
        <v>6000</v>
      </c>
      <c r="E109" s="8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45.6" customHeight="1">
      <c r="A110">
        <v>2869</v>
      </c>
      <c r="B110" s="3" t="s">
        <v>2869</v>
      </c>
      <c r="C110" s="3" t="s">
        <v>6979</v>
      </c>
      <c r="D110" s="6">
        <v>20000</v>
      </c>
      <c r="E110" s="8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45.6" customHeight="1">
      <c r="A111">
        <v>3896</v>
      </c>
      <c r="B111" s="3" t="s">
        <v>3893</v>
      </c>
      <c r="C111" s="3" t="s">
        <v>8004</v>
      </c>
      <c r="D111" s="6">
        <v>1600</v>
      </c>
      <c r="E111" s="8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45.6" customHeight="1">
      <c r="A112">
        <v>4070</v>
      </c>
      <c r="B112" s="3" t="s">
        <v>4066</v>
      </c>
      <c r="C112" s="3" t="s">
        <v>8173</v>
      </c>
      <c r="D112" s="6">
        <v>1000</v>
      </c>
      <c r="E112" s="8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45.6" customHeight="1">
      <c r="A113">
        <v>3907</v>
      </c>
      <c r="B113" s="3" t="s">
        <v>3904</v>
      </c>
      <c r="C113" s="3" t="s">
        <v>8015</v>
      </c>
      <c r="D113" s="6">
        <v>1000</v>
      </c>
      <c r="E113" s="8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45.6" customHeight="1">
      <c r="A114">
        <v>3737</v>
      </c>
      <c r="B114" s="3" t="s">
        <v>3734</v>
      </c>
      <c r="C114" s="3" t="s">
        <v>7847</v>
      </c>
      <c r="D114" s="6">
        <v>700</v>
      </c>
      <c r="E114" s="8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45.6" customHeight="1">
      <c r="A115">
        <v>2856</v>
      </c>
      <c r="B115" s="3" t="s">
        <v>2856</v>
      </c>
      <c r="C115" s="3" t="s">
        <v>6966</v>
      </c>
      <c r="D115" s="6">
        <v>3000</v>
      </c>
      <c r="E115" s="8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45.6" customHeight="1">
      <c r="A116">
        <v>4102</v>
      </c>
      <c r="B116" s="3" t="s">
        <v>4098</v>
      </c>
      <c r="C116" s="3" t="s">
        <v>8205</v>
      </c>
      <c r="D116" s="6">
        <v>500</v>
      </c>
      <c r="E116" s="8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45.6" customHeight="1">
      <c r="A117">
        <v>3971</v>
      </c>
      <c r="B117" s="3" t="s">
        <v>3968</v>
      </c>
      <c r="C117" s="3" t="s">
        <v>8078</v>
      </c>
      <c r="D117" s="6">
        <v>14000</v>
      </c>
      <c r="E117" s="8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45.6" customHeight="1">
      <c r="A118">
        <v>3900</v>
      </c>
      <c r="B118" s="3" t="s">
        <v>3897</v>
      </c>
      <c r="C118" s="3" t="s">
        <v>8008</v>
      </c>
      <c r="D118" s="6">
        <v>2500</v>
      </c>
      <c r="E118" s="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45.6" customHeight="1">
      <c r="A119">
        <v>3909</v>
      </c>
      <c r="B119" s="3" t="s">
        <v>3906</v>
      </c>
      <c r="C119" s="3" t="s">
        <v>8017</v>
      </c>
      <c r="D119" s="6">
        <v>60000</v>
      </c>
      <c r="E119" s="8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45.6" customHeight="1">
      <c r="A120">
        <v>2885</v>
      </c>
      <c r="B120" s="3" t="s">
        <v>2885</v>
      </c>
      <c r="C120" s="3" t="s">
        <v>6995</v>
      </c>
      <c r="D120" s="6">
        <v>400</v>
      </c>
      <c r="E120" s="8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45.6" customHeight="1">
      <c r="A121">
        <v>3964</v>
      </c>
      <c r="B121" s="3" t="s">
        <v>3961</v>
      </c>
      <c r="C121" s="3" t="s">
        <v>8071</v>
      </c>
      <c r="D121" s="6">
        <v>2000</v>
      </c>
      <c r="E121" s="8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45.6" customHeight="1">
      <c r="A122">
        <v>3899</v>
      </c>
      <c r="B122" s="3" t="s">
        <v>3896</v>
      </c>
      <c r="C122" s="3" t="s">
        <v>8007</v>
      </c>
      <c r="D122" s="6">
        <v>10000</v>
      </c>
      <c r="E122" s="8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45.6" customHeight="1">
      <c r="A123">
        <v>4021</v>
      </c>
      <c r="B123" s="3" t="s">
        <v>4017</v>
      </c>
      <c r="C123" s="3" t="s">
        <v>8126</v>
      </c>
      <c r="D123" s="6">
        <v>15000</v>
      </c>
      <c r="E123" s="8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45.6" customHeight="1">
      <c r="A124">
        <v>3889</v>
      </c>
      <c r="B124" s="3" t="s">
        <v>3886</v>
      </c>
      <c r="C124" s="3" t="s">
        <v>7997</v>
      </c>
      <c r="D124" s="6">
        <v>8000</v>
      </c>
      <c r="E124" s="8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45.6" customHeight="1">
      <c r="A125">
        <v>4047</v>
      </c>
      <c r="B125" s="3" t="s">
        <v>4043</v>
      </c>
      <c r="C125" s="3" t="s">
        <v>8151</v>
      </c>
      <c r="D125" s="6">
        <v>5000</v>
      </c>
      <c r="E125" s="8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45.6" customHeight="1">
      <c r="A126">
        <v>4017</v>
      </c>
      <c r="B126" s="3" t="s">
        <v>4013</v>
      </c>
      <c r="C126" s="3" t="s">
        <v>8122</v>
      </c>
      <c r="D126" s="6">
        <v>10000</v>
      </c>
      <c r="E126" s="8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45.6" customHeight="1">
      <c r="A127">
        <v>3947</v>
      </c>
      <c r="B127" s="3" t="s">
        <v>3944</v>
      </c>
      <c r="C127" s="3" t="s">
        <v>8055</v>
      </c>
      <c r="D127" s="6">
        <v>3000</v>
      </c>
      <c r="E127" s="8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45.6" customHeight="1">
      <c r="A128">
        <v>3730</v>
      </c>
      <c r="B128" s="3" t="s">
        <v>3727</v>
      </c>
      <c r="C128" s="3" t="s">
        <v>7840</v>
      </c>
      <c r="D128" s="6">
        <v>1000</v>
      </c>
      <c r="E128" s="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45.6" customHeight="1">
      <c r="A129">
        <v>3742</v>
      </c>
      <c r="B129" s="3" t="s">
        <v>3739</v>
      </c>
      <c r="C129" s="3" t="s">
        <v>7852</v>
      </c>
      <c r="D129" s="6">
        <v>5000</v>
      </c>
      <c r="E129" s="8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45.6" customHeight="1">
      <c r="A130">
        <v>3861</v>
      </c>
      <c r="B130" s="3" t="s">
        <v>3858</v>
      </c>
      <c r="C130" s="3" t="s">
        <v>7970</v>
      </c>
      <c r="D130" s="6">
        <v>2000</v>
      </c>
      <c r="E130" s="8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45.6" customHeight="1">
      <c r="A131">
        <v>3991</v>
      </c>
      <c r="B131" s="3" t="s">
        <v>3987</v>
      </c>
      <c r="C131" s="3" t="s">
        <v>8097</v>
      </c>
      <c r="D131" s="6">
        <v>500</v>
      </c>
      <c r="E131" s="8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45.6" customHeight="1">
      <c r="A132">
        <v>4020</v>
      </c>
      <c r="B132" s="3" t="s">
        <v>4016</v>
      </c>
      <c r="C132" s="3" t="s">
        <v>8125</v>
      </c>
      <c r="D132" s="6">
        <v>600</v>
      </c>
      <c r="E132" s="8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45.6" customHeight="1">
      <c r="A133">
        <v>4103</v>
      </c>
      <c r="B133" s="3" t="s">
        <v>4099</v>
      </c>
      <c r="C133" s="3" t="s">
        <v>8206</v>
      </c>
      <c r="D133" s="6">
        <v>1000</v>
      </c>
      <c r="E133" s="8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45.6" customHeight="1">
      <c r="A134">
        <v>2852</v>
      </c>
      <c r="B134" s="3" t="s">
        <v>2852</v>
      </c>
      <c r="C134" s="3" t="s">
        <v>6962</v>
      </c>
      <c r="D134" s="6">
        <v>5000</v>
      </c>
      <c r="E134" s="8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45.6" customHeight="1">
      <c r="A135">
        <v>4058</v>
      </c>
      <c r="B135" s="3" t="s">
        <v>4054</v>
      </c>
      <c r="C135" s="3" t="s">
        <v>8162</v>
      </c>
      <c r="D135" s="6">
        <v>3750</v>
      </c>
      <c r="E135" s="8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45.6" customHeight="1">
      <c r="A136">
        <v>4111</v>
      </c>
      <c r="B136" s="3" t="s">
        <v>4107</v>
      </c>
      <c r="C136" s="3" t="s">
        <v>8214</v>
      </c>
      <c r="D136" s="6">
        <v>3000</v>
      </c>
      <c r="E136" s="8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45.6" customHeight="1">
      <c r="A137">
        <v>4037</v>
      </c>
      <c r="B137" s="3" t="s">
        <v>4033</v>
      </c>
      <c r="C137" s="3" t="s">
        <v>8141</v>
      </c>
      <c r="D137" s="6">
        <v>700</v>
      </c>
      <c r="E137" s="8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45.6" customHeight="1">
      <c r="A138">
        <v>2848</v>
      </c>
      <c r="B138" s="3" t="s">
        <v>2848</v>
      </c>
      <c r="C138" s="3" t="s">
        <v>6958</v>
      </c>
      <c r="D138" s="6">
        <v>35000</v>
      </c>
      <c r="E138" s="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45.6" customHeight="1">
      <c r="A139">
        <v>3908</v>
      </c>
      <c r="B139" s="3" t="s">
        <v>3905</v>
      </c>
      <c r="C139" s="3" t="s">
        <v>8016</v>
      </c>
      <c r="D139" s="6">
        <v>750</v>
      </c>
      <c r="E139" s="8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45.6" customHeight="1">
      <c r="A140">
        <v>3922</v>
      </c>
      <c r="B140" s="3" t="s">
        <v>3919</v>
      </c>
      <c r="C140" s="3" t="s">
        <v>8030</v>
      </c>
      <c r="D140" s="6">
        <v>750</v>
      </c>
      <c r="E140" s="8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45.6" customHeight="1">
      <c r="A141">
        <v>3864</v>
      </c>
      <c r="B141" s="3" t="s">
        <v>3861</v>
      </c>
      <c r="C141" s="3" t="s">
        <v>7973</v>
      </c>
      <c r="D141" s="6">
        <v>5000</v>
      </c>
      <c r="E141" s="8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45.6" customHeight="1">
      <c r="A142">
        <v>4108</v>
      </c>
      <c r="B142" s="3" t="s">
        <v>4104</v>
      </c>
      <c r="C142" s="3" t="s">
        <v>8211</v>
      </c>
      <c r="D142" s="6">
        <v>3000</v>
      </c>
      <c r="E142" s="8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45.6" customHeight="1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45.6" customHeight="1">
      <c r="A144">
        <v>2919</v>
      </c>
      <c r="B144" s="3" t="s">
        <v>2919</v>
      </c>
      <c r="C144" s="3" t="s">
        <v>7029</v>
      </c>
      <c r="D144" s="6">
        <v>600</v>
      </c>
      <c r="E144" s="8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45.6" customHeight="1">
      <c r="A145">
        <v>3895</v>
      </c>
      <c r="B145" s="3" t="s">
        <v>3892</v>
      </c>
      <c r="C145" s="3" t="s">
        <v>8003</v>
      </c>
      <c r="D145" s="6">
        <v>1000</v>
      </c>
      <c r="E145" s="8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45.6" customHeight="1">
      <c r="A146">
        <v>3941</v>
      </c>
      <c r="B146" s="3" t="s">
        <v>3938</v>
      </c>
      <c r="C146" s="3" t="s">
        <v>8049</v>
      </c>
      <c r="D146" s="6">
        <v>5500</v>
      </c>
      <c r="E146" s="8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45.6" customHeight="1">
      <c r="A147">
        <v>4099</v>
      </c>
      <c r="B147" s="3" t="s">
        <v>4095</v>
      </c>
      <c r="C147" s="3" t="s">
        <v>8202</v>
      </c>
      <c r="D147" s="6">
        <v>4500</v>
      </c>
      <c r="E147" s="8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45.6" customHeight="1">
      <c r="A148">
        <v>4086</v>
      </c>
      <c r="B148" s="3" t="s">
        <v>4082</v>
      </c>
      <c r="C148" s="3" t="s">
        <v>8189</v>
      </c>
      <c r="D148" s="6">
        <v>1000</v>
      </c>
      <c r="E148" s="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45.6" customHeight="1">
      <c r="A149">
        <v>2866</v>
      </c>
      <c r="B149" s="3" t="s">
        <v>2866</v>
      </c>
      <c r="C149" s="3" t="s">
        <v>6976</v>
      </c>
      <c r="D149" s="6">
        <v>5000</v>
      </c>
      <c r="E149" s="8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45.6" customHeight="1">
      <c r="A150">
        <v>3960</v>
      </c>
      <c r="B150" s="3" t="s">
        <v>3957</v>
      </c>
      <c r="C150" s="3" t="s">
        <v>8067</v>
      </c>
      <c r="D150" s="6">
        <v>3000</v>
      </c>
      <c r="E150" s="8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45.6" customHeight="1">
      <c r="A151">
        <v>3966</v>
      </c>
      <c r="B151" s="3" t="s">
        <v>3963</v>
      </c>
      <c r="C151" s="3" t="s">
        <v>8073</v>
      </c>
      <c r="D151" s="6">
        <v>7500</v>
      </c>
      <c r="E151" s="8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45.6" customHeight="1">
      <c r="A152">
        <v>4107</v>
      </c>
      <c r="B152" s="3" t="s">
        <v>4103</v>
      </c>
      <c r="C152" s="3" t="s">
        <v>8210</v>
      </c>
      <c r="D152" s="6">
        <v>2000</v>
      </c>
      <c r="E152" s="8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45.6" customHeight="1">
      <c r="A153">
        <v>4005</v>
      </c>
      <c r="B153" s="3" t="s">
        <v>4001</v>
      </c>
      <c r="C153" s="3" t="s">
        <v>8110</v>
      </c>
      <c r="D153" s="6">
        <v>3000</v>
      </c>
      <c r="E153" s="8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45.6" customHeight="1">
      <c r="A154">
        <v>2903</v>
      </c>
      <c r="B154" s="3" t="s">
        <v>2903</v>
      </c>
      <c r="C154" s="3" t="s">
        <v>7013</v>
      </c>
      <c r="D154" s="6">
        <v>5000</v>
      </c>
      <c r="E154" s="8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45.6" customHeight="1">
      <c r="A155">
        <v>3850</v>
      </c>
      <c r="B155" s="3" t="s">
        <v>3847</v>
      </c>
      <c r="C155" s="3" t="s">
        <v>7959</v>
      </c>
      <c r="D155" s="6">
        <v>1000</v>
      </c>
      <c r="E155" s="8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45.6" customHeight="1">
      <c r="A156">
        <v>4073</v>
      </c>
      <c r="B156" s="3" t="s">
        <v>4069</v>
      </c>
      <c r="C156" s="3" t="s">
        <v>8176</v>
      </c>
      <c r="D156" s="6">
        <v>3500</v>
      </c>
      <c r="E156" s="8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45.6" customHeight="1">
      <c r="A157">
        <v>4068</v>
      </c>
      <c r="B157" s="3" t="s">
        <v>4064</v>
      </c>
      <c r="C157" s="3" t="s">
        <v>8171</v>
      </c>
      <c r="D157" s="6">
        <v>3495</v>
      </c>
      <c r="E157" s="8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45.6" customHeight="1">
      <c r="A158">
        <v>3988</v>
      </c>
      <c r="B158" s="3" t="s">
        <v>3984</v>
      </c>
      <c r="C158" s="3" t="s">
        <v>8094</v>
      </c>
      <c r="D158" s="6">
        <v>1500</v>
      </c>
      <c r="E158" s="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45.6" customHeight="1">
      <c r="A159">
        <v>4090</v>
      </c>
      <c r="B159" s="3" t="s">
        <v>4086</v>
      </c>
      <c r="C159" s="3" t="s">
        <v>8193</v>
      </c>
      <c r="D159" s="6">
        <v>1000</v>
      </c>
      <c r="E159" s="8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45.6" customHeight="1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45.6" customHeight="1">
      <c r="A161">
        <v>4019</v>
      </c>
      <c r="B161" s="3" t="s">
        <v>4015</v>
      </c>
      <c r="C161" s="3" t="s">
        <v>8124</v>
      </c>
      <c r="D161" s="6">
        <v>3500</v>
      </c>
      <c r="E161" s="8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45.6" customHeight="1">
      <c r="A162">
        <v>4065</v>
      </c>
      <c r="B162" s="3" t="s">
        <v>4061</v>
      </c>
      <c r="C162" s="3" t="s">
        <v>8169</v>
      </c>
      <c r="D162" s="6">
        <v>4000</v>
      </c>
      <c r="E162" s="8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45.6" customHeight="1">
      <c r="A163">
        <v>3853</v>
      </c>
      <c r="B163" s="3" t="s">
        <v>3850</v>
      </c>
      <c r="C163" s="3" t="s">
        <v>7962</v>
      </c>
      <c r="D163" s="6">
        <v>100000</v>
      </c>
      <c r="E163" s="8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45.6" customHeight="1">
      <c r="A164">
        <v>4013</v>
      </c>
      <c r="B164" s="3" t="s">
        <v>4009</v>
      </c>
      <c r="C164" s="3" t="s">
        <v>8118</v>
      </c>
      <c r="D164" s="6">
        <v>2000</v>
      </c>
      <c r="E164" s="8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45.6" customHeight="1">
      <c r="A165">
        <v>2893</v>
      </c>
      <c r="B165" s="3" t="s">
        <v>2893</v>
      </c>
      <c r="C165" s="3" t="s">
        <v>7003</v>
      </c>
      <c r="D165" s="6">
        <v>5000</v>
      </c>
      <c r="E165" s="8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45.6" customHeight="1">
      <c r="A166">
        <v>2902</v>
      </c>
      <c r="B166" s="3" t="s">
        <v>2902</v>
      </c>
      <c r="C166" s="3" t="s">
        <v>7012</v>
      </c>
      <c r="D166" s="6">
        <v>150000</v>
      </c>
      <c r="E166" s="8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45.6" customHeight="1">
      <c r="A167">
        <v>3855</v>
      </c>
      <c r="B167" s="3" t="s">
        <v>3852</v>
      </c>
      <c r="C167" s="3" t="s">
        <v>7964</v>
      </c>
      <c r="D167" s="6">
        <v>1000</v>
      </c>
      <c r="E167" s="8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45.6" customHeight="1">
      <c r="A168">
        <v>3901</v>
      </c>
      <c r="B168" s="3" t="s">
        <v>3898</v>
      </c>
      <c r="C168" s="3" t="s">
        <v>8009</v>
      </c>
      <c r="D168" s="6">
        <v>3000</v>
      </c>
      <c r="E168" s="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45.6" customHeight="1">
      <c r="A169">
        <v>3950</v>
      </c>
      <c r="B169" s="3" t="s">
        <v>3947</v>
      </c>
      <c r="C169" s="3" t="s">
        <v>8058</v>
      </c>
      <c r="D169" s="6">
        <v>4000</v>
      </c>
      <c r="E169" s="8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45.6" customHeight="1">
      <c r="A170">
        <v>3952</v>
      </c>
      <c r="B170" s="3" t="s">
        <v>3949</v>
      </c>
      <c r="C170" s="3" t="s">
        <v>8059</v>
      </c>
      <c r="D170" s="6">
        <v>26000</v>
      </c>
      <c r="E170" s="8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45.6" customHeight="1">
      <c r="A171">
        <v>4066</v>
      </c>
      <c r="B171" s="3" t="s">
        <v>4062</v>
      </c>
      <c r="C171" s="3" t="s">
        <v>8170</v>
      </c>
      <c r="D171" s="6">
        <v>15000</v>
      </c>
      <c r="E171" s="8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45.6" customHeight="1">
      <c r="A172">
        <v>2895</v>
      </c>
      <c r="B172" s="3" t="s">
        <v>2895</v>
      </c>
      <c r="C172" s="3" t="s">
        <v>7005</v>
      </c>
      <c r="D172" s="6">
        <v>500</v>
      </c>
      <c r="E172" s="8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45.6" customHeight="1">
      <c r="A173">
        <v>4002</v>
      </c>
      <c r="B173" s="3" t="s">
        <v>3998</v>
      </c>
      <c r="C173" s="3" t="s">
        <v>8108</v>
      </c>
      <c r="D173" s="6">
        <v>1250</v>
      </c>
      <c r="E173" s="8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45.6" customHeight="1">
      <c r="A174">
        <v>2890</v>
      </c>
      <c r="B174" s="3" t="s">
        <v>2890</v>
      </c>
      <c r="C174" s="3" t="s">
        <v>7000</v>
      </c>
      <c r="D174" s="6">
        <v>2000</v>
      </c>
      <c r="E174" s="8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45.6" customHeight="1">
      <c r="A175">
        <v>4042</v>
      </c>
      <c r="B175" s="3" t="s">
        <v>4038</v>
      </c>
      <c r="C175" s="3" t="s">
        <v>8146</v>
      </c>
      <c r="D175" s="6">
        <v>10000</v>
      </c>
      <c r="E175" s="8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45.6" customHeight="1">
      <c r="A176">
        <v>2863</v>
      </c>
      <c r="B176" s="3" t="s">
        <v>2863</v>
      </c>
      <c r="C176" s="3" t="s">
        <v>6973</v>
      </c>
      <c r="D176" s="6">
        <v>50000</v>
      </c>
      <c r="E176" s="8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45.6" customHeight="1">
      <c r="A177">
        <v>2909</v>
      </c>
      <c r="B177" s="3" t="s">
        <v>2909</v>
      </c>
      <c r="C177" s="3" t="s">
        <v>7019</v>
      </c>
      <c r="D177" s="6">
        <v>180000</v>
      </c>
      <c r="E177" s="8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45.6" customHeight="1">
      <c r="A178">
        <v>3852</v>
      </c>
      <c r="B178" s="3" t="s">
        <v>3849</v>
      </c>
      <c r="C178" s="3" t="s">
        <v>7961</v>
      </c>
      <c r="D178" s="6">
        <v>10000</v>
      </c>
      <c r="E178" s="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45.6" customHeight="1">
      <c r="A179">
        <v>4092</v>
      </c>
      <c r="B179" s="3" t="s">
        <v>4088</v>
      </c>
      <c r="C179" s="3" t="s">
        <v>8195</v>
      </c>
      <c r="D179" s="6">
        <v>110000</v>
      </c>
      <c r="E179" s="8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45.6" customHeight="1">
      <c r="A180">
        <v>4049</v>
      </c>
      <c r="B180" s="3" t="s">
        <v>4045</v>
      </c>
      <c r="C180" s="3" t="s">
        <v>8153</v>
      </c>
      <c r="D180" s="6">
        <v>20000</v>
      </c>
      <c r="E180" s="8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45.6" customHeight="1">
      <c r="A181">
        <v>3925</v>
      </c>
      <c r="B181" s="3" t="s">
        <v>3922</v>
      </c>
      <c r="C181" s="3" t="s">
        <v>8033</v>
      </c>
      <c r="D181" s="6">
        <v>150</v>
      </c>
      <c r="E181" s="8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45.6" customHeight="1">
      <c r="A182">
        <v>3866</v>
      </c>
      <c r="B182" s="3" t="s">
        <v>3863</v>
      </c>
      <c r="C182" s="3" t="s">
        <v>7975</v>
      </c>
      <c r="D182" s="6">
        <v>2000</v>
      </c>
      <c r="E182" s="8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45.6" customHeight="1">
      <c r="A183">
        <v>3940</v>
      </c>
      <c r="B183" s="3" t="s">
        <v>3937</v>
      </c>
      <c r="C183" s="3" t="s">
        <v>8048</v>
      </c>
      <c r="D183" s="6">
        <v>5000</v>
      </c>
      <c r="E183" s="8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45.6" customHeight="1">
      <c r="A184">
        <v>3970</v>
      </c>
      <c r="B184" s="3" t="s">
        <v>3967</v>
      </c>
      <c r="C184" s="3" t="s">
        <v>8077</v>
      </c>
      <c r="D184" s="6">
        <v>15000</v>
      </c>
      <c r="E184" s="8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45.6" customHeight="1">
      <c r="A185">
        <v>2886</v>
      </c>
      <c r="B185" s="3" t="s">
        <v>2886</v>
      </c>
      <c r="C185" s="3" t="s">
        <v>6996</v>
      </c>
      <c r="D185" s="6">
        <v>200</v>
      </c>
      <c r="E185" s="8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45.6" customHeight="1">
      <c r="A186">
        <v>3745</v>
      </c>
      <c r="B186" s="3" t="s">
        <v>3742</v>
      </c>
      <c r="C186" s="3" t="s">
        <v>7855</v>
      </c>
      <c r="D186" s="6">
        <v>100</v>
      </c>
      <c r="E186" s="8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45.6" customHeight="1">
      <c r="A187">
        <v>4000</v>
      </c>
      <c r="B187" s="3" t="s">
        <v>3996</v>
      </c>
      <c r="C187" s="3" t="s">
        <v>8106</v>
      </c>
      <c r="D187" s="6">
        <v>8000</v>
      </c>
      <c r="E187" s="8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45.6" customHeight="1">
      <c r="A188">
        <v>4024</v>
      </c>
      <c r="B188" s="3" t="s">
        <v>4020</v>
      </c>
      <c r="C188" s="3" t="s">
        <v>8129</v>
      </c>
      <c r="D188" s="6">
        <v>800</v>
      </c>
      <c r="E188" s="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45.6" customHeight="1">
      <c r="A189">
        <v>4085</v>
      </c>
      <c r="B189" s="3" t="s">
        <v>4081</v>
      </c>
      <c r="C189" s="3" t="s">
        <v>8188</v>
      </c>
      <c r="D189" s="6">
        <v>3500</v>
      </c>
      <c r="E189" s="8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45.6" customHeight="1">
      <c r="A190">
        <v>2875</v>
      </c>
      <c r="B190" s="3" t="s">
        <v>2875</v>
      </c>
      <c r="C190" s="3" t="s">
        <v>6985</v>
      </c>
      <c r="D190" s="6">
        <v>20000</v>
      </c>
      <c r="E190" s="8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45.6" customHeight="1">
      <c r="A191">
        <v>3957</v>
      </c>
      <c r="B191" s="3" t="s">
        <v>3954</v>
      </c>
      <c r="C191" s="3" t="s">
        <v>8064</v>
      </c>
      <c r="D191" s="6">
        <v>28000</v>
      </c>
      <c r="E191" s="8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45.6" customHeight="1">
      <c r="A192">
        <v>2901</v>
      </c>
      <c r="B192" s="3" t="s">
        <v>2901</v>
      </c>
      <c r="C192" s="3" t="s">
        <v>7011</v>
      </c>
      <c r="D192" s="6">
        <v>750</v>
      </c>
      <c r="E192" s="8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45.6" customHeight="1">
      <c r="A193">
        <v>2887</v>
      </c>
      <c r="B193" s="3" t="s">
        <v>2887</v>
      </c>
      <c r="C193" s="3" t="s">
        <v>6997</v>
      </c>
      <c r="D193" s="6">
        <v>3000</v>
      </c>
      <c r="E193" s="8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45.6" customHeight="1">
      <c r="A194">
        <v>3945</v>
      </c>
      <c r="B194" s="3" t="s">
        <v>3942</v>
      </c>
      <c r="C194" s="3" t="s">
        <v>8053</v>
      </c>
      <c r="D194" s="6">
        <v>2000</v>
      </c>
      <c r="E194" s="8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45.6" customHeight="1">
      <c r="A195">
        <v>3994</v>
      </c>
      <c r="B195" s="3" t="s">
        <v>3990</v>
      </c>
      <c r="C195" s="3" t="s">
        <v>8100</v>
      </c>
      <c r="D195" s="6">
        <v>2000</v>
      </c>
      <c r="E195" s="8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45.6" customHeight="1">
      <c r="A196">
        <v>4007</v>
      </c>
      <c r="B196" s="3" t="s">
        <v>4003</v>
      </c>
      <c r="C196" s="3" t="s">
        <v>8112</v>
      </c>
      <c r="D196" s="6">
        <v>2000</v>
      </c>
      <c r="E196" s="8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45.6" customHeight="1">
      <c r="A197">
        <v>4079</v>
      </c>
      <c r="B197" s="3" t="s">
        <v>4075</v>
      </c>
      <c r="C197" s="3" t="s">
        <v>8182</v>
      </c>
      <c r="D197" s="6">
        <v>3000</v>
      </c>
      <c r="E197" s="8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45.6" customHeight="1">
      <c r="A198">
        <v>3904</v>
      </c>
      <c r="B198" s="3" t="s">
        <v>3901</v>
      </c>
      <c r="C198" s="3" t="s">
        <v>8012</v>
      </c>
      <c r="D198" s="6">
        <v>10000</v>
      </c>
      <c r="E198" s="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45.6" customHeight="1">
      <c r="A199">
        <v>3993</v>
      </c>
      <c r="B199" s="3" t="s">
        <v>3989</v>
      </c>
      <c r="C199" s="3" t="s">
        <v>8099</v>
      </c>
      <c r="D199" s="6">
        <v>50000</v>
      </c>
      <c r="E199" s="8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45.6" customHeight="1">
      <c r="A200">
        <v>4082</v>
      </c>
      <c r="B200" s="3" t="s">
        <v>4078</v>
      </c>
      <c r="C200" s="3" t="s">
        <v>8185</v>
      </c>
      <c r="D200" s="6">
        <v>150</v>
      </c>
      <c r="E200" s="8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45.6" customHeight="1">
      <c r="A201">
        <v>4113</v>
      </c>
      <c r="B201" s="3" t="s">
        <v>4109</v>
      </c>
      <c r="C201" s="3" t="s">
        <v>8215</v>
      </c>
      <c r="D201" s="6">
        <v>1500</v>
      </c>
      <c r="E201" s="8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45.6" customHeight="1">
      <c r="A202">
        <v>2907</v>
      </c>
      <c r="B202" s="3" t="s">
        <v>2907</v>
      </c>
      <c r="C202" s="3" t="s">
        <v>7017</v>
      </c>
      <c r="D202" s="6">
        <v>2500</v>
      </c>
      <c r="E202" s="8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45.6" customHeight="1">
      <c r="A203">
        <v>2913</v>
      </c>
      <c r="B203" s="3" t="s">
        <v>2913</v>
      </c>
      <c r="C203" s="3" t="s">
        <v>7023</v>
      </c>
      <c r="D203" s="6">
        <v>10000</v>
      </c>
      <c r="E203" s="8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45.6" customHeight="1">
      <c r="A204">
        <v>4006</v>
      </c>
      <c r="B204" s="3" t="s">
        <v>4002</v>
      </c>
      <c r="C204" s="3" t="s">
        <v>8111</v>
      </c>
      <c r="D204" s="6">
        <v>30000</v>
      </c>
      <c r="E204" s="8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45.6" customHeight="1">
      <c r="A205">
        <v>3856</v>
      </c>
      <c r="B205" s="3" t="s">
        <v>3853</v>
      </c>
      <c r="C205" s="3" t="s">
        <v>7965</v>
      </c>
      <c r="D205" s="6">
        <v>5000</v>
      </c>
      <c r="E205" s="8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45.6" customHeight="1">
      <c r="A206">
        <v>3859</v>
      </c>
      <c r="B206" s="3" t="s">
        <v>3856</v>
      </c>
      <c r="C206" s="3" t="s">
        <v>7968</v>
      </c>
      <c r="D206" s="6">
        <v>2500</v>
      </c>
      <c r="E206" s="8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45.6" customHeight="1">
      <c r="A207">
        <v>3862</v>
      </c>
      <c r="B207" s="3" t="s">
        <v>3859</v>
      </c>
      <c r="C207" s="3" t="s">
        <v>7971</v>
      </c>
      <c r="D207" s="6">
        <v>7500</v>
      </c>
      <c r="E207" s="8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45.6" customHeight="1">
      <c r="A208">
        <v>3912</v>
      </c>
      <c r="B208" s="3" t="s">
        <v>3909</v>
      </c>
      <c r="C208" s="3" t="s">
        <v>8020</v>
      </c>
      <c r="D208" s="6">
        <v>15000</v>
      </c>
      <c r="E208" s="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45.6" customHeight="1">
      <c r="A209">
        <v>3932</v>
      </c>
      <c r="B209" s="3" t="s">
        <v>3929</v>
      </c>
      <c r="C209" s="3" t="s">
        <v>8040</v>
      </c>
      <c r="D209" s="6">
        <v>12000</v>
      </c>
      <c r="E209" s="8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45.6" customHeight="1">
      <c r="A210">
        <v>4004</v>
      </c>
      <c r="B210" s="3" t="s">
        <v>4000</v>
      </c>
      <c r="C210" s="3" t="s">
        <v>8109</v>
      </c>
      <c r="D210" s="6">
        <v>500</v>
      </c>
      <c r="E210" s="8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45.6" customHeight="1">
      <c r="A211">
        <v>4015</v>
      </c>
      <c r="B211" s="3" t="s">
        <v>4011</v>
      </c>
      <c r="C211" s="3" t="s">
        <v>8120</v>
      </c>
      <c r="D211" s="6">
        <v>7000</v>
      </c>
      <c r="E211" s="8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45.6" customHeight="1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45.6" customHeight="1">
      <c r="A213">
        <v>2843</v>
      </c>
      <c r="B213" s="3" t="s">
        <v>2843</v>
      </c>
      <c r="C213" s="3" t="s">
        <v>6953</v>
      </c>
      <c r="D213" s="6">
        <v>1200</v>
      </c>
      <c r="E213" s="8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8384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45.6" customHeight="1">
      <c r="A214">
        <v>2846</v>
      </c>
      <c r="B214" s="3" t="s">
        <v>2846</v>
      </c>
      <c r="C214" s="3" t="s">
        <v>6956</v>
      </c>
      <c r="D214" s="6">
        <v>8000</v>
      </c>
      <c r="E214" s="8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8384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45.6" customHeight="1">
      <c r="A215">
        <v>2847</v>
      </c>
      <c r="B215" s="3" t="s">
        <v>2847</v>
      </c>
      <c r="C215" s="3" t="s">
        <v>6957</v>
      </c>
      <c r="D215" s="6">
        <v>2000</v>
      </c>
      <c r="E215" s="8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8384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45.6" customHeight="1">
      <c r="A216">
        <v>2865</v>
      </c>
      <c r="B216" s="3" t="s">
        <v>2865</v>
      </c>
      <c r="C216" s="3" t="s">
        <v>6975</v>
      </c>
      <c r="D216" s="6">
        <v>2888</v>
      </c>
      <c r="E216" s="8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8384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45.6" customHeight="1">
      <c r="A217">
        <v>2872</v>
      </c>
      <c r="B217" s="3" t="s">
        <v>2872</v>
      </c>
      <c r="C217" s="3" t="s">
        <v>6982</v>
      </c>
      <c r="D217" s="6">
        <v>3000</v>
      </c>
      <c r="E217" s="8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8384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45.6" customHeight="1">
      <c r="A218">
        <v>2876</v>
      </c>
      <c r="B218" s="3" t="s">
        <v>2876</v>
      </c>
      <c r="C218" s="3" t="s">
        <v>6986</v>
      </c>
      <c r="D218" s="6">
        <v>150000</v>
      </c>
      <c r="E218" s="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8384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45.6" customHeight="1">
      <c r="A219">
        <v>2881</v>
      </c>
      <c r="B219" s="3" t="s">
        <v>2881</v>
      </c>
      <c r="C219" s="3" t="s">
        <v>6991</v>
      </c>
      <c r="D219" s="6">
        <v>5500</v>
      </c>
      <c r="E219" s="8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8384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45.6" customHeight="1">
      <c r="A220">
        <v>2888</v>
      </c>
      <c r="B220" s="3" t="s">
        <v>2888</v>
      </c>
      <c r="C220" s="3" t="s">
        <v>6998</v>
      </c>
      <c r="D220" s="6">
        <v>30000</v>
      </c>
      <c r="E220" s="8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8384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45.6" customHeight="1">
      <c r="A221">
        <v>2894</v>
      </c>
      <c r="B221" s="3" t="s">
        <v>2894</v>
      </c>
      <c r="C221" s="3" t="s">
        <v>7004</v>
      </c>
      <c r="D221" s="6">
        <v>50000</v>
      </c>
      <c r="E221" s="8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8384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45.6" customHeight="1">
      <c r="A222">
        <v>2899</v>
      </c>
      <c r="B222" s="3" t="s">
        <v>2899</v>
      </c>
      <c r="C222" s="3" t="s">
        <v>7009</v>
      </c>
      <c r="D222" s="6">
        <v>10000</v>
      </c>
      <c r="E222" s="8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8384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45.6" customHeight="1">
      <c r="A223">
        <v>3733</v>
      </c>
      <c r="B223" s="3" t="s">
        <v>3730</v>
      </c>
      <c r="C223" s="3" t="s">
        <v>7843</v>
      </c>
      <c r="D223" s="6">
        <v>1500</v>
      </c>
      <c r="E223" s="8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8384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45.6" customHeight="1">
      <c r="A224">
        <v>3741</v>
      </c>
      <c r="B224" s="3" t="s">
        <v>3738</v>
      </c>
      <c r="C224" s="3" t="s">
        <v>7851</v>
      </c>
      <c r="D224" s="6">
        <v>20000</v>
      </c>
      <c r="E224" s="8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8384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45.6" customHeight="1">
      <c r="A225">
        <v>3743</v>
      </c>
      <c r="B225" s="3" t="s">
        <v>3740</v>
      </c>
      <c r="C225" s="3" t="s">
        <v>7853</v>
      </c>
      <c r="D225" s="6">
        <v>2200</v>
      </c>
      <c r="E225" s="8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8384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45.6" customHeight="1">
      <c r="A226">
        <v>3744</v>
      </c>
      <c r="B226" s="3" t="s">
        <v>3741</v>
      </c>
      <c r="C226" s="3" t="s">
        <v>7854</v>
      </c>
      <c r="D226" s="6">
        <v>1200</v>
      </c>
      <c r="E226" s="8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8384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45.6" customHeight="1">
      <c r="A227">
        <v>3863</v>
      </c>
      <c r="B227" s="3" t="s">
        <v>3860</v>
      </c>
      <c r="C227" s="3" t="s">
        <v>7972</v>
      </c>
      <c r="D227" s="6">
        <v>6000</v>
      </c>
      <c r="E227" s="8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8384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45.6" customHeight="1">
      <c r="A228">
        <v>3892</v>
      </c>
      <c r="B228" s="3" t="s">
        <v>3889</v>
      </c>
      <c r="C228" s="3" t="s">
        <v>8000</v>
      </c>
      <c r="D228" s="6">
        <v>1000</v>
      </c>
      <c r="E228" s="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8384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45.6" customHeight="1">
      <c r="A229">
        <v>3903</v>
      </c>
      <c r="B229" s="3" t="s">
        <v>3900</v>
      </c>
      <c r="C229" s="3" t="s">
        <v>8011</v>
      </c>
      <c r="D229" s="6">
        <v>1500</v>
      </c>
      <c r="E229" s="8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8384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45.6" customHeight="1">
      <c r="A230">
        <v>3931</v>
      </c>
      <c r="B230" s="3" t="s">
        <v>3928</v>
      </c>
      <c r="C230" s="3" t="s">
        <v>8039</v>
      </c>
      <c r="D230" s="6">
        <v>8000</v>
      </c>
      <c r="E230" s="8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8384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45.6" customHeight="1">
      <c r="A231">
        <v>3936</v>
      </c>
      <c r="B231" s="3" t="s">
        <v>3933</v>
      </c>
      <c r="C231" s="3" t="s">
        <v>8044</v>
      </c>
      <c r="D231" s="6">
        <v>20000</v>
      </c>
      <c r="E231" s="8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8384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45.6" customHeight="1">
      <c r="A232">
        <v>3942</v>
      </c>
      <c r="B232" s="3" t="s">
        <v>3939</v>
      </c>
      <c r="C232" s="3" t="s">
        <v>8050</v>
      </c>
      <c r="D232" s="6">
        <v>1200</v>
      </c>
      <c r="E232" s="8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8384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45.6" customHeight="1">
      <c r="A233">
        <v>3944</v>
      </c>
      <c r="B233" s="3" t="s">
        <v>3941</v>
      </c>
      <c r="C233" s="3" t="s">
        <v>8052</v>
      </c>
      <c r="D233" s="6">
        <v>5000</v>
      </c>
      <c r="E233" s="8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8384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45.6" customHeight="1">
      <c r="A234">
        <v>3953</v>
      </c>
      <c r="B234" s="3" t="s">
        <v>3950</v>
      </c>
      <c r="C234" s="3" t="s">
        <v>8060</v>
      </c>
      <c r="D234" s="6">
        <v>17600</v>
      </c>
      <c r="E234" s="8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8384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45.6" customHeight="1">
      <c r="A235">
        <v>3956</v>
      </c>
      <c r="B235" s="3" t="s">
        <v>3953</v>
      </c>
      <c r="C235" s="3" t="s">
        <v>8063</v>
      </c>
      <c r="D235" s="6">
        <v>5500</v>
      </c>
      <c r="E235" s="8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8384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45.6" customHeight="1">
      <c r="A236">
        <v>3975</v>
      </c>
      <c r="B236" s="3" t="s">
        <v>3972</v>
      </c>
      <c r="C236" s="3" t="s">
        <v>8082</v>
      </c>
      <c r="D236" s="6">
        <v>678</v>
      </c>
      <c r="E236" s="8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8384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45.6" customHeight="1">
      <c r="A237">
        <v>3989</v>
      </c>
      <c r="B237" s="3" t="s">
        <v>3985</v>
      </c>
      <c r="C237" s="3" t="s">
        <v>8095</v>
      </c>
      <c r="D237" s="6">
        <v>3000</v>
      </c>
      <c r="E237" s="8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8384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45.6" customHeight="1">
      <c r="A238">
        <v>4014</v>
      </c>
      <c r="B238" s="3" t="s">
        <v>4010</v>
      </c>
      <c r="C238" s="3" t="s">
        <v>8119</v>
      </c>
      <c r="D238" s="6">
        <v>9000</v>
      </c>
      <c r="E238" s="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8384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45.6" customHeight="1">
      <c r="A239">
        <v>4023</v>
      </c>
      <c r="B239" s="3" t="s">
        <v>4019</v>
      </c>
      <c r="C239" s="3" t="s">
        <v>8128</v>
      </c>
      <c r="D239" s="6">
        <v>7000</v>
      </c>
      <c r="E239" s="8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8384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45.6" customHeight="1">
      <c r="A240">
        <v>4026</v>
      </c>
      <c r="B240" s="3" t="s">
        <v>4022</v>
      </c>
      <c r="C240" s="3" t="s">
        <v>8131</v>
      </c>
      <c r="D240" s="6">
        <v>4000</v>
      </c>
      <c r="E240" s="8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8384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45.6" customHeight="1">
      <c r="A241">
        <v>4029</v>
      </c>
      <c r="B241" s="3" t="s">
        <v>4025</v>
      </c>
      <c r="C241" s="3" t="s">
        <v>8134</v>
      </c>
      <c r="D241" s="6">
        <v>20000</v>
      </c>
      <c r="E241" s="8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8384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45.6" customHeight="1">
      <c r="A242">
        <v>4031</v>
      </c>
      <c r="B242" s="3" t="s">
        <v>4027</v>
      </c>
      <c r="C242" s="3" t="s">
        <v>8136</v>
      </c>
      <c r="D242" s="6">
        <v>5000</v>
      </c>
      <c r="E242" s="8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8384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45.6" customHeight="1">
      <c r="A243">
        <v>4051</v>
      </c>
      <c r="B243" s="3" t="s">
        <v>4047</v>
      </c>
      <c r="C243" s="3" t="s">
        <v>8155</v>
      </c>
      <c r="D243" s="6">
        <v>500</v>
      </c>
      <c r="E243" s="8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8384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45.6" customHeight="1">
      <c r="A244">
        <v>4054</v>
      </c>
      <c r="B244" s="3" t="s">
        <v>4050</v>
      </c>
      <c r="C244" s="3" t="s">
        <v>8158</v>
      </c>
      <c r="D244" s="6">
        <v>8880</v>
      </c>
      <c r="E244" s="8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8384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45.6" customHeight="1">
      <c r="A245">
        <v>4061</v>
      </c>
      <c r="B245" s="3" t="s">
        <v>4057</v>
      </c>
      <c r="C245" s="3" t="s">
        <v>8165</v>
      </c>
      <c r="D245" s="6">
        <v>525</v>
      </c>
      <c r="E245" s="8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8384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45.6" customHeight="1">
      <c r="A246">
        <v>4076</v>
      </c>
      <c r="B246" s="3" t="s">
        <v>4072</v>
      </c>
      <c r="C246" s="3" t="s">
        <v>8179</v>
      </c>
      <c r="D246" s="6">
        <v>700</v>
      </c>
      <c r="E246" s="8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8384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45.6" customHeight="1">
      <c r="A247">
        <v>4080</v>
      </c>
      <c r="B247" s="3" t="s">
        <v>4076</v>
      </c>
      <c r="C247" s="3" t="s">
        <v>8183</v>
      </c>
      <c r="D247" s="6">
        <v>3000</v>
      </c>
      <c r="E247" s="8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8384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45.6" customHeight="1">
      <c r="A248">
        <v>4087</v>
      </c>
      <c r="B248" s="3" t="s">
        <v>4083</v>
      </c>
      <c r="C248" s="3" t="s">
        <v>8190</v>
      </c>
      <c r="D248" s="6">
        <v>9600</v>
      </c>
      <c r="E248" s="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8384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45.6" customHeight="1">
      <c r="A249">
        <v>4098</v>
      </c>
      <c r="B249" s="3" t="s">
        <v>4094</v>
      </c>
      <c r="C249" s="3" t="s">
        <v>8201</v>
      </c>
      <c r="D249" s="6">
        <v>75000</v>
      </c>
      <c r="E249" s="8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8384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45.6" customHeight="1">
      <c r="A250">
        <v>4100</v>
      </c>
      <c r="B250" s="3" t="s">
        <v>4096</v>
      </c>
      <c r="C250" s="3" t="s">
        <v>8203</v>
      </c>
      <c r="D250" s="6">
        <v>270</v>
      </c>
      <c r="E250" s="8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8384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45.6" customHeight="1">
      <c r="A251">
        <v>4101</v>
      </c>
      <c r="B251" s="3" t="s">
        <v>4097</v>
      </c>
      <c r="C251" s="3" t="s">
        <v>8204</v>
      </c>
      <c r="D251" s="6">
        <v>600</v>
      </c>
      <c r="E251" s="8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8384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92183-9126-4F05-93C8-C283FB79972B}">
  <dimension ref="A1:C14"/>
  <sheetViews>
    <sheetView workbookViewId="0">
      <selection activeCell="J7" sqref="J7"/>
    </sheetView>
  </sheetViews>
  <sheetFormatPr defaultRowHeight="14.4"/>
  <cols>
    <col min="1" max="1" width="28" bestFit="1" customWidth="1"/>
    <col min="2" max="2" width="10.109375" bestFit="1" customWidth="1"/>
    <col min="3" max="3" width="11.109375" bestFit="1" customWidth="1"/>
  </cols>
  <sheetData>
    <row r="1" spans="1:3">
      <c r="B1" s="17" t="s">
        <v>8390</v>
      </c>
      <c r="C1" s="17" t="s">
        <v>8391</v>
      </c>
    </row>
    <row r="2" spans="1:3">
      <c r="A2" t="s">
        <v>8386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>
      <c r="A3" t="s">
        <v>8387</v>
      </c>
      <c r="B3" s="17">
        <f>MEDIAN('Successful US Kickstarters'!D:D)</f>
        <v>3000</v>
      </c>
      <c r="C3" s="17">
        <f>MEDIAN('Failed US Kickstarters'!D:D)</f>
        <v>5000</v>
      </c>
    </row>
    <row r="4" spans="1:3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>
      <c r="A5" t="s">
        <v>8393</v>
      </c>
      <c r="B5" s="18">
        <f>_xlfn.QUARTILE.EXC('Successful US Kickstarters'!D:D, 3)</f>
        <v>5000</v>
      </c>
      <c r="C5" s="19">
        <f>_xlfn.QUARTILE.EXC('Failed US Kickstarters'!D:D,3)</f>
        <v>10000</v>
      </c>
    </row>
    <row r="6" spans="1:3">
      <c r="A6" t="s">
        <v>8394</v>
      </c>
      <c r="B6" s="18">
        <f>_xlfn.QUARTILE.EXC('Successful US Kickstarters'!D:D, 1)</f>
        <v>1500</v>
      </c>
      <c r="C6" s="19">
        <f>_xlfn.QUARTILE.EXC('Failed US Kickstarters'!D:D,1)</f>
        <v>2000</v>
      </c>
    </row>
    <row r="7" spans="1:3">
      <c r="A7" t="s">
        <v>8395</v>
      </c>
      <c r="B7" s="19">
        <f>B5-B6</f>
        <v>3500</v>
      </c>
      <c r="C7" s="19">
        <f>C5-C6</f>
        <v>8000</v>
      </c>
    </row>
    <row r="8" spans="1:3">
      <c r="B8" s="17"/>
      <c r="C8" s="17"/>
    </row>
    <row r="9" spans="1:3">
      <c r="A9" t="s">
        <v>8388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>
      <c r="A10" t="s">
        <v>8389</v>
      </c>
      <c r="B10" s="17">
        <f>MEDIAN('Successful US Kickstarters'!E:E)</f>
        <v>3167.5</v>
      </c>
      <c r="C10" s="17">
        <f>MEDIAN('Failed US Kickstarters'!E:E)</f>
        <v>103</v>
      </c>
    </row>
    <row r="11" spans="1:3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>
      <c r="A14" t="s">
        <v>8399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Louise Box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Pikem</cp:lastModifiedBy>
  <dcterms:created xsi:type="dcterms:W3CDTF">2017-04-20T15:17:24Z</dcterms:created>
  <dcterms:modified xsi:type="dcterms:W3CDTF">2022-03-31T01:04:36Z</dcterms:modified>
</cp:coreProperties>
</file>