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INDER\DATOS TINDER\"/>
    </mc:Choice>
  </mc:AlternateContent>
  <xr:revisionPtr revIDLastSave="0" documentId="8_{356A21F8-4128-4A04-9424-5E4E4B7B87BA}" xr6:coauthVersionLast="47" xr6:coauthVersionMax="47" xr10:uidLastSave="{00000000-0000-0000-0000-000000000000}"/>
  <bookViews>
    <workbookView xWindow="-108" yWindow="-108" windowWidth="23256" windowHeight="12576" activeTab="1" xr2:uid="{DE635EF4-BA0F-4F94-901D-F1A2D8B1CD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3" i="1" l="1"/>
  <c r="EF3" i="1"/>
  <c r="EG3" i="1"/>
  <c r="EE4" i="1"/>
  <c r="EF4" i="1"/>
  <c r="EG4" i="1"/>
  <c r="EE5" i="1"/>
  <c r="EF5" i="1"/>
  <c r="EG5" i="1"/>
  <c r="EE6" i="1"/>
  <c r="EF6" i="1"/>
  <c r="EG6" i="1"/>
  <c r="EE7" i="1"/>
  <c r="EF7" i="1"/>
  <c r="EG7" i="1"/>
  <c r="EE8" i="1"/>
  <c r="EF8" i="1"/>
  <c r="EG8" i="1"/>
  <c r="EE9" i="1"/>
  <c r="EF9" i="1"/>
  <c r="EG9" i="1"/>
  <c r="EE10" i="1"/>
  <c r="EF10" i="1"/>
  <c r="EG10" i="1"/>
  <c r="EE11" i="1"/>
  <c r="EF11" i="1"/>
  <c r="EG11" i="1"/>
  <c r="EE12" i="1"/>
  <c r="EF12" i="1"/>
  <c r="EG12" i="1"/>
  <c r="EE13" i="1"/>
  <c r="EF13" i="1"/>
  <c r="EG13" i="1"/>
  <c r="EE14" i="1"/>
  <c r="EF14" i="1"/>
  <c r="EG14" i="1"/>
  <c r="EE15" i="1"/>
  <c r="EF15" i="1"/>
  <c r="EG15" i="1"/>
  <c r="EE16" i="1"/>
  <c r="EF16" i="1"/>
  <c r="EG16" i="1"/>
  <c r="EE17" i="1"/>
  <c r="EF17" i="1"/>
  <c r="EG17" i="1"/>
  <c r="EE18" i="1"/>
  <c r="EF18" i="1"/>
  <c r="EG18" i="1"/>
  <c r="EE19" i="1"/>
  <c r="EF19" i="1"/>
  <c r="EG19" i="1"/>
  <c r="EE20" i="1"/>
  <c r="EF20" i="1"/>
  <c r="EG20" i="1"/>
  <c r="EE21" i="1"/>
  <c r="EF21" i="1"/>
  <c r="EG21" i="1"/>
  <c r="EE22" i="1"/>
  <c r="EF22" i="1"/>
  <c r="EG22" i="1"/>
  <c r="EE23" i="1"/>
  <c r="EF23" i="1"/>
  <c r="EG23" i="1"/>
  <c r="EE24" i="1"/>
  <c r="EF24" i="1"/>
  <c r="EG24" i="1"/>
  <c r="EE25" i="1"/>
  <c r="EF25" i="1"/>
  <c r="EG25" i="1"/>
  <c r="EE26" i="1"/>
  <c r="EF26" i="1"/>
  <c r="EG26" i="1"/>
  <c r="EE27" i="1"/>
  <c r="EF27" i="1"/>
  <c r="EG27" i="1"/>
  <c r="EE28" i="1"/>
  <c r="EF28" i="1"/>
  <c r="EG28" i="1"/>
  <c r="EE29" i="1"/>
  <c r="EF29" i="1"/>
  <c r="EG29" i="1"/>
  <c r="EE30" i="1"/>
  <c r="EF30" i="1"/>
  <c r="EG30" i="1"/>
  <c r="EE31" i="1"/>
  <c r="EF31" i="1"/>
  <c r="EG31" i="1"/>
  <c r="EE32" i="1"/>
  <c r="EF32" i="1"/>
  <c r="EG32" i="1"/>
  <c r="EE33" i="1"/>
  <c r="EF33" i="1"/>
  <c r="EG33" i="1"/>
  <c r="EE34" i="1"/>
  <c r="EF34" i="1"/>
  <c r="EG34" i="1"/>
  <c r="EE35" i="1"/>
  <c r="EF35" i="1"/>
  <c r="EG35" i="1"/>
  <c r="EE36" i="1"/>
  <c r="EF36" i="1"/>
  <c r="EG36" i="1"/>
  <c r="EE37" i="1"/>
  <c r="EF37" i="1"/>
  <c r="EG37" i="1"/>
  <c r="EE38" i="1"/>
  <c r="EF38" i="1"/>
  <c r="EG38" i="1"/>
  <c r="EE39" i="1"/>
  <c r="EF39" i="1"/>
  <c r="EG39" i="1"/>
  <c r="EE40" i="1"/>
  <c r="EF40" i="1"/>
  <c r="EG40" i="1"/>
  <c r="EE41" i="1"/>
  <c r="EF41" i="1"/>
  <c r="EG41" i="1"/>
  <c r="EE42" i="1"/>
  <c r="EF42" i="1"/>
  <c r="EG42" i="1"/>
  <c r="EE43" i="1"/>
  <c r="EF43" i="1"/>
  <c r="EG43" i="1"/>
  <c r="EE44" i="1"/>
  <c r="EF44" i="1"/>
  <c r="EG44" i="1"/>
  <c r="EE45" i="1"/>
  <c r="EF45" i="1"/>
  <c r="EG45" i="1"/>
  <c r="EE46" i="1"/>
  <c r="EF46" i="1"/>
  <c r="EG46" i="1"/>
  <c r="EE47" i="1"/>
  <c r="EF47" i="1"/>
  <c r="EG47" i="1"/>
  <c r="EE48" i="1"/>
  <c r="EF48" i="1"/>
  <c r="EG48" i="1"/>
  <c r="EE49" i="1"/>
  <c r="EF49" i="1"/>
  <c r="EG49" i="1"/>
  <c r="EE50" i="1"/>
  <c r="EF50" i="1"/>
  <c r="EG50" i="1"/>
  <c r="EE51" i="1"/>
  <c r="EF51" i="1"/>
  <c r="EG51" i="1"/>
  <c r="EE52" i="1"/>
  <c r="EF52" i="1"/>
  <c r="EG52" i="1"/>
  <c r="EE53" i="1"/>
  <c r="EF53" i="1"/>
  <c r="EG53" i="1"/>
  <c r="EE54" i="1"/>
  <c r="EF54" i="1"/>
  <c r="EG54" i="1"/>
  <c r="EE55" i="1"/>
  <c r="EF55" i="1"/>
  <c r="EG55" i="1"/>
  <c r="EE56" i="1"/>
  <c r="EF56" i="1"/>
  <c r="EG56" i="1"/>
  <c r="EE57" i="1"/>
  <c r="EF57" i="1"/>
  <c r="EG57" i="1"/>
  <c r="EE58" i="1"/>
  <c r="EF58" i="1"/>
  <c r="EG58" i="1"/>
  <c r="EE59" i="1"/>
  <c r="EF59" i="1"/>
  <c r="EG59" i="1"/>
  <c r="EE60" i="1"/>
  <c r="EF60" i="1"/>
  <c r="EG60" i="1"/>
  <c r="EE61" i="1"/>
  <c r="EF61" i="1"/>
  <c r="EG61" i="1"/>
  <c r="EE62" i="1"/>
  <c r="EF62" i="1"/>
  <c r="EG62" i="1"/>
  <c r="EE63" i="1"/>
  <c r="EF63" i="1"/>
  <c r="EG63" i="1"/>
  <c r="EE64" i="1"/>
  <c r="EF64" i="1"/>
  <c r="EG64" i="1"/>
  <c r="EE65" i="1"/>
  <c r="EF65" i="1"/>
  <c r="EG65" i="1"/>
  <c r="EE66" i="1"/>
  <c r="EF66" i="1"/>
  <c r="EG66" i="1"/>
  <c r="EE67" i="1"/>
  <c r="EF67" i="1"/>
  <c r="EG67" i="1"/>
  <c r="EE68" i="1"/>
  <c r="EF68" i="1"/>
  <c r="EG68" i="1"/>
  <c r="EE69" i="1"/>
  <c r="EF69" i="1"/>
  <c r="EG69" i="1"/>
  <c r="EE70" i="1"/>
  <c r="EF70" i="1"/>
  <c r="EG70" i="1"/>
  <c r="EE71" i="1"/>
  <c r="EF71" i="1"/>
  <c r="EG71" i="1"/>
  <c r="EE72" i="1"/>
  <c r="EF72" i="1"/>
  <c r="EG72" i="1"/>
  <c r="EE73" i="1"/>
  <c r="EF73" i="1"/>
  <c r="EG73" i="1"/>
  <c r="EE74" i="1"/>
  <c r="EF74" i="1"/>
  <c r="EG74" i="1"/>
  <c r="EE75" i="1"/>
  <c r="EF75" i="1"/>
  <c r="EG75" i="1"/>
  <c r="EE76" i="1"/>
  <c r="EF76" i="1"/>
  <c r="EG76" i="1"/>
  <c r="EE77" i="1"/>
  <c r="EF77" i="1"/>
  <c r="EG77" i="1"/>
  <c r="EE78" i="1"/>
  <c r="EF78" i="1"/>
  <c r="EG78" i="1"/>
  <c r="EE79" i="1"/>
  <c r="EF79" i="1"/>
  <c r="EG79" i="1"/>
  <c r="EE80" i="1"/>
  <c r="EF80" i="1"/>
  <c r="EG80" i="1"/>
  <c r="EE81" i="1"/>
  <c r="EF81" i="1"/>
  <c r="EG81" i="1"/>
  <c r="EE82" i="1"/>
  <c r="EF82" i="1"/>
  <c r="EG82" i="1"/>
  <c r="EE83" i="1"/>
  <c r="EF83" i="1"/>
  <c r="EG83" i="1"/>
  <c r="EE84" i="1"/>
  <c r="EF84" i="1"/>
  <c r="EG84" i="1"/>
  <c r="EE85" i="1"/>
  <c r="EF85" i="1"/>
  <c r="EG85" i="1"/>
  <c r="EE86" i="1"/>
  <c r="EF86" i="1"/>
  <c r="EG86" i="1"/>
  <c r="EE87" i="1"/>
  <c r="EF87" i="1"/>
  <c r="EG87" i="1"/>
  <c r="EE88" i="1"/>
  <c r="EF88" i="1"/>
  <c r="EG88" i="1"/>
  <c r="EE89" i="1"/>
  <c r="EF89" i="1"/>
  <c r="EG89" i="1"/>
  <c r="EE90" i="1"/>
  <c r="EF90" i="1"/>
  <c r="EG90" i="1"/>
  <c r="EE91" i="1"/>
  <c r="EF91" i="1"/>
  <c r="EG91" i="1"/>
  <c r="EE92" i="1"/>
  <c r="EF92" i="1"/>
  <c r="EG92" i="1"/>
  <c r="EE93" i="1"/>
  <c r="EF93" i="1"/>
  <c r="EG93" i="1"/>
  <c r="EE94" i="1"/>
  <c r="EF94" i="1"/>
  <c r="EG94" i="1"/>
  <c r="EE95" i="1"/>
  <c r="EF95" i="1"/>
  <c r="EG95" i="1"/>
  <c r="EE96" i="1"/>
  <c r="EF96" i="1"/>
  <c r="EG96" i="1"/>
  <c r="EE97" i="1"/>
  <c r="EF97" i="1"/>
  <c r="EG97" i="1"/>
  <c r="EE98" i="1"/>
  <c r="EF98" i="1"/>
  <c r="EG98" i="1"/>
  <c r="EE99" i="1"/>
  <c r="EF99" i="1"/>
  <c r="EG99" i="1"/>
  <c r="EE100" i="1"/>
  <c r="EF100" i="1"/>
  <c r="EG100" i="1"/>
  <c r="EE101" i="1"/>
  <c r="EF101" i="1"/>
  <c r="EG101" i="1"/>
  <c r="EE102" i="1"/>
  <c r="EF102" i="1"/>
  <c r="EG102" i="1"/>
  <c r="EE103" i="1"/>
  <c r="EF103" i="1"/>
  <c r="EG103" i="1"/>
  <c r="EE104" i="1"/>
  <c r="EF104" i="1"/>
  <c r="EG104" i="1"/>
  <c r="EE105" i="1"/>
  <c r="EF105" i="1"/>
  <c r="EG105" i="1"/>
  <c r="EE106" i="1"/>
  <c r="EF106" i="1"/>
  <c r="EG106" i="1"/>
  <c r="EE107" i="1"/>
  <c r="EF107" i="1"/>
  <c r="EG107" i="1"/>
  <c r="EE108" i="1"/>
  <c r="EF108" i="1"/>
  <c r="EG108" i="1"/>
  <c r="EE109" i="1"/>
  <c r="EF109" i="1"/>
  <c r="EG109" i="1"/>
  <c r="EE110" i="1"/>
  <c r="EF110" i="1"/>
  <c r="EG110" i="1"/>
  <c r="EE111" i="1"/>
  <c r="EF111" i="1"/>
  <c r="EG111" i="1"/>
  <c r="EE112" i="1"/>
  <c r="EF112" i="1"/>
  <c r="EG112" i="1"/>
  <c r="EE113" i="1"/>
  <c r="EF113" i="1"/>
  <c r="EG113" i="1"/>
  <c r="EE114" i="1"/>
  <c r="EF114" i="1"/>
  <c r="EG114" i="1"/>
  <c r="EE115" i="1"/>
  <c r="EF115" i="1"/>
  <c r="EG115" i="1"/>
  <c r="EE116" i="1"/>
  <c r="EF116" i="1"/>
  <c r="EG116" i="1"/>
  <c r="EE117" i="1"/>
  <c r="EF117" i="1"/>
  <c r="EG117" i="1"/>
  <c r="EE118" i="1"/>
  <c r="EF118" i="1"/>
  <c r="EG118" i="1"/>
  <c r="EE119" i="1"/>
  <c r="EF119" i="1"/>
  <c r="EG119" i="1"/>
  <c r="EE120" i="1"/>
  <c r="EF120" i="1"/>
  <c r="EG120" i="1"/>
  <c r="EE121" i="1"/>
  <c r="EF121" i="1"/>
  <c r="EG121" i="1"/>
  <c r="EE122" i="1"/>
  <c r="EF122" i="1"/>
  <c r="EG122" i="1"/>
  <c r="EE123" i="1"/>
  <c r="EF123" i="1"/>
  <c r="EG123" i="1"/>
  <c r="EE124" i="1"/>
  <c r="EF124" i="1"/>
  <c r="EG124" i="1"/>
  <c r="EE125" i="1"/>
  <c r="EF125" i="1"/>
  <c r="EG125" i="1"/>
  <c r="EE126" i="1"/>
  <c r="EF126" i="1"/>
  <c r="EG126" i="1"/>
  <c r="EE127" i="1"/>
  <c r="EF127" i="1"/>
  <c r="EG127" i="1"/>
  <c r="EE128" i="1"/>
  <c r="EF128" i="1"/>
  <c r="EG128" i="1"/>
  <c r="EE129" i="1"/>
  <c r="EF129" i="1"/>
  <c r="EG129" i="1"/>
  <c r="EE130" i="1"/>
  <c r="EF130" i="1"/>
  <c r="EG130" i="1"/>
  <c r="EE131" i="1"/>
  <c r="EF131" i="1"/>
  <c r="EG131" i="1"/>
  <c r="EE132" i="1"/>
  <c r="EF132" i="1"/>
  <c r="EG132" i="1"/>
  <c r="EE133" i="1"/>
  <c r="EF133" i="1"/>
  <c r="EG133" i="1"/>
  <c r="EE134" i="1"/>
  <c r="EF134" i="1"/>
  <c r="EG134" i="1"/>
  <c r="EE135" i="1"/>
  <c r="EF135" i="1"/>
  <c r="EG135" i="1"/>
  <c r="EE136" i="1"/>
  <c r="EF136" i="1"/>
  <c r="EG136" i="1"/>
  <c r="EE137" i="1"/>
  <c r="EF137" i="1"/>
  <c r="EG137" i="1"/>
  <c r="EE138" i="1"/>
  <c r="EF138" i="1"/>
  <c r="EG138" i="1"/>
  <c r="EE139" i="1"/>
  <c r="EF139" i="1"/>
  <c r="EG139" i="1"/>
  <c r="EE140" i="1"/>
  <c r="EF140" i="1"/>
  <c r="EG140" i="1"/>
  <c r="EE141" i="1"/>
  <c r="EF141" i="1"/>
  <c r="EG141" i="1"/>
  <c r="EE142" i="1"/>
  <c r="EF142" i="1"/>
  <c r="EG142" i="1"/>
  <c r="EE143" i="1"/>
  <c r="EF143" i="1"/>
  <c r="EG143" i="1"/>
  <c r="EE144" i="1"/>
  <c r="EF144" i="1"/>
  <c r="EG144" i="1"/>
  <c r="EE145" i="1"/>
  <c r="EF145" i="1"/>
  <c r="EG145" i="1"/>
  <c r="EE146" i="1"/>
  <c r="EF146" i="1"/>
  <c r="EG146" i="1"/>
  <c r="EE147" i="1"/>
  <c r="EF147" i="1"/>
  <c r="EG147" i="1"/>
  <c r="EE148" i="1"/>
  <c r="EF148" i="1"/>
  <c r="EG148" i="1"/>
  <c r="EE149" i="1"/>
  <c r="EF149" i="1"/>
  <c r="EG149" i="1"/>
  <c r="EE150" i="1"/>
  <c r="EF150" i="1"/>
  <c r="EG150" i="1"/>
  <c r="EE151" i="1"/>
  <c r="EF151" i="1"/>
  <c r="EG151" i="1"/>
  <c r="EE152" i="1"/>
  <c r="EF152" i="1"/>
  <c r="EG152" i="1"/>
  <c r="EE153" i="1"/>
  <c r="EF153" i="1"/>
  <c r="EG153" i="1"/>
  <c r="EE154" i="1"/>
  <c r="EF154" i="1"/>
  <c r="EG154" i="1"/>
  <c r="EE155" i="1"/>
  <c r="EF155" i="1"/>
  <c r="EG155" i="1"/>
  <c r="EE156" i="1"/>
  <c r="EF156" i="1"/>
  <c r="EG156" i="1"/>
  <c r="EE157" i="1"/>
  <c r="EF157" i="1"/>
  <c r="EG157" i="1"/>
  <c r="EE158" i="1"/>
  <c r="EF158" i="1"/>
  <c r="EG158" i="1"/>
  <c r="EE159" i="1"/>
  <c r="EF159" i="1"/>
  <c r="EG159" i="1"/>
  <c r="EE160" i="1"/>
  <c r="EF160" i="1"/>
  <c r="EG160" i="1"/>
  <c r="EE161" i="1"/>
  <c r="EF161" i="1"/>
  <c r="EG161" i="1"/>
  <c r="EE162" i="1"/>
  <c r="EF162" i="1"/>
  <c r="EG162" i="1"/>
  <c r="EE163" i="1"/>
  <c r="EF163" i="1"/>
  <c r="EG163" i="1"/>
  <c r="EE164" i="1"/>
  <c r="EF164" i="1"/>
  <c r="EG164" i="1"/>
  <c r="EE165" i="1"/>
  <c r="EF165" i="1"/>
  <c r="EG165" i="1"/>
  <c r="EE166" i="1"/>
  <c r="EF166" i="1"/>
  <c r="EG166" i="1"/>
  <c r="EE167" i="1"/>
  <c r="EF167" i="1"/>
  <c r="EG167" i="1"/>
  <c r="EE168" i="1"/>
  <c r="EF168" i="1"/>
  <c r="EG168" i="1"/>
  <c r="EE169" i="1"/>
  <c r="EF169" i="1"/>
  <c r="EG169" i="1"/>
  <c r="EE170" i="1"/>
  <c r="EF170" i="1"/>
  <c r="EG170" i="1"/>
  <c r="EE171" i="1"/>
  <c r="EF171" i="1"/>
  <c r="EG171" i="1"/>
  <c r="EE172" i="1"/>
  <c r="EF172" i="1"/>
  <c r="EG172" i="1"/>
  <c r="EE173" i="1"/>
  <c r="EF173" i="1"/>
  <c r="EG173" i="1"/>
  <c r="EE174" i="1"/>
  <c r="EF174" i="1"/>
  <c r="EG174" i="1"/>
  <c r="EE175" i="1"/>
  <c r="EF175" i="1"/>
  <c r="EG175" i="1"/>
  <c r="EE176" i="1"/>
  <c r="EF176" i="1"/>
  <c r="EG176" i="1"/>
  <c r="EE177" i="1"/>
  <c r="EF177" i="1"/>
  <c r="EG177" i="1"/>
  <c r="EE178" i="1"/>
  <c r="EF178" i="1"/>
  <c r="EG178" i="1"/>
  <c r="EE179" i="1"/>
  <c r="EF179" i="1"/>
  <c r="EG179" i="1"/>
  <c r="EE180" i="1"/>
  <c r="EF180" i="1"/>
  <c r="EG180" i="1"/>
  <c r="EE181" i="1"/>
  <c r="EF181" i="1"/>
  <c r="EG181" i="1"/>
  <c r="EE182" i="1"/>
  <c r="EF182" i="1"/>
  <c r="EG182" i="1"/>
  <c r="EE183" i="1"/>
  <c r="EF183" i="1"/>
  <c r="EG183" i="1"/>
  <c r="EE184" i="1"/>
  <c r="EF184" i="1"/>
  <c r="EG184" i="1"/>
  <c r="EE185" i="1"/>
  <c r="EF185" i="1"/>
  <c r="EG185" i="1"/>
  <c r="EE186" i="1"/>
  <c r="EF186" i="1"/>
  <c r="EG186" i="1"/>
  <c r="EE187" i="1"/>
  <c r="EF187" i="1"/>
  <c r="EG187" i="1"/>
  <c r="EE188" i="1"/>
  <c r="EF188" i="1"/>
  <c r="EG188" i="1"/>
  <c r="EE189" i="1"/>
  <c r="EF189" i="1"/>
  <c r="EG189" i="1"/>
  <c r="EE190" i="1"/>
  <c r="EF190" i="1"/>
  <c r="EG190" i="1"/>
  <c r="EE191" i="1"/>
  <c r="EF191" i="1"/>
  <c r="EG191" i="1"/>
  <c r="EE192" i="1"/>
  <c r="EF192" i="1"/>
  <c r="EG192" i="1"/>
  <c r="EE193" i="1"/>
  <c r="EF193" i="1"/>
  <c r="EG193" i="1"/>
  <c r="EE194" i="1"/>
  <c r="EF194" i="1"/>
  <c r="EG194" i="1"/>
  <c r="EE195" i="1"/>
  <c r="EF195" i="1"/>
  <c r="EG195" i="1"/>
  <c r="EE196" i="1"/>
  <c r="EF196" i="1"/>
  <c r="EG196" i="1"/>
  <c r="EE197" i="1"/>
  <c r="EF197" i="1"/>
  <c r="EG197" i="1"/>
  <c r="EE198" i="1"/>
  <c r="EF198" i="1"/>
  <c r="EG198" i="1"/>
  <c r="EE199" i="1"/>
  <c r="EF199" i="1"/>
  <c r="EG199" i="1"/>
  <c r="EE200" i="1"/>
  <c r="EF200" i="1"/>
  <c r="EG200" i="1"/>
  <c r="EE201" i="1"/>
  <c r="EF201" i="1"/>
  <c r="EG201" i="1"/>
  <c r="EE202" i="1"/>
  <c r="EF202" i="1"/>
  <c r="EG202" i="1"/>
  <c r="EE203" i="1"/>
  <c r="EF203" i="1"/>
  <c r="EG203" i="1"/>
  <c r="EE204" i="1"/>
  <c r="EF204" i="1"/>
  <c r="EG204" i="1"/>
  <c r="EE205" i="1"/>
  <c r="EF205" i="1"/>
  <c r="EG205" i="1"/>
  <c r="EE206" i="1"/>
  <c r="EF206" i="1"/>
  <c r="EG206" i="1"/>
  <c r="EE207" i="1"/>
  <c r="EF207" i="1"/>
  <c r="EG207" i="1"/>
  <c r="EG2" i="1"/>
  <c r="EF2" i="1"/>
  <c r="EE2" i="1"/>
  <c r="DN3" i="1"/>
  <c r="DO3" i="1"/>
  <c r="DP3" i="1"/>
  <c r="DQ3" i="1"/>
  <c r="DN4" i="1"/>
  <c r="DO4" i="1"/>
  <c r="DP4" i="1"/>
  <c r="DQ4" i="1"/>
  <c r="DN5" i="1"/>
  <c r="DO5" i="1"/>
  <c r="DP5" i="1"/>
  <c r="DQ5" i="1"/>
  <c r="DN6" i="1"/>
  <c r="DO6" i="1"/>
  <c r="DP6" i="1"/>
  <c r="DQ6" i="1"/>
  <c r="DN7" i="1"/>
  <c r="DO7" i="1"/>
  <c r="DP7" i="1"/>
  <c r="DQ7" i="1"/>
  <c r="DN8" i="1"/>
  <c r="DO8" i="1"/>
  <c r="DP8" i="1"/>
  <c r="DQ8" i="1"/>
  <c r="DN9" i="1"/>
  <c r="DO9" i="1"/>
  <c r="DP9" i="1"/>
  <c r="DQ9" i="1"/>
  <c r="DN10" i="1"/>
  <c r="DO10" i="1"/>
  <c r="DP10" i="1"/>
  <c r="DQ10" i="1"/>
  <c r="DN11" i="1"/>
  <c r="DO11" i="1"/>
  <c r="DP11" i="1"/>
  <c r="DQ11" i="1"/>
  <c r="DN12" i="1"/>
  <c r="DO12" i="1"/>
  <c r="DP12" i="1"/>
  <c r="DQ12" i="1"/>
  <c r="DN13" i="1"/>
  <c r="DO13" i="1"/>
  <c r="DP13" i="1"/>
  <c r="DQ13" i="1"/>
  <c r="DN14" i="1"/>
  <c r="DO14" i="1"/>
  <c r="DP14" i="1"/>
  <c r="DQ14" i="1"/>
  <c r="DN15" i="1"/>
  <c r="DO15" i="1"/>
  <c r="DP15" i="1"/>
  <c r="DQ15" i="1"/>
  <c r="DN16" i="1"/>
  <c r="DO16" i="1"/>
  <c r="DP16" i="1"/>
  <c r="DQ16" i="1"/>
  <c r="DN17" i="1"/>
  <c r="DO17" i="1"/>
  <c r="DP17" i="1"/>
  <c r="DQ17" i="1"/>
  <c r="DN18" i="1"/>
  <c r="DO18" i="1"/>
  <c r="DP18" i="1"/>
  <c r="DQ18" i="1"/>
  <c r="DN19" i="1"/>
  <c r="DO19" i="1"/>
  <c r="DP19" i="1"/>
  <c r="DQ19" i="1"/>
  <c r="DN20" i="1"/>
  <c r="DO20" i="1"/>
  <c r="DP20" i="1"/>
  <c r="DQ20" i="1"/>
  <c r="DN21" i="1"/>
  <c r="DO21" i="1"/>
  <c r="DP21" i="1"/>
  <c r="DQ21" i="1"/>
  <c r="DN22" i="1"/>
  <c r="DO22" i="1"/>
  <c r="DP22" i="1"/>
  <c r="DQ22" i="1"/>
  <c r="DN23" i="1"/>
  <c r="DO23" i="1"/>
  <c r="DP23" i="1"/>
  <c r="DQ23" i="1"/>
  <c r="DN24" i="1"/>
  <c r="DO24" i="1"/>
  <c r="DP24" i="1"/>
  <c r="DQ24" i="1"/>
  <c r="DN25" i="1"/>
  <c r="DO25" i="1"/>
  <c r="DP25" i="1"/>
  <c r="DQ25" i="1"/>
  <c r="DN26" i="1"/>
  <c r="DO26" i="1"/>
  <c r="DP26" i="1"/>
  <c r="DQ26" i="1"/>
  <c r="DN27" i="1"/>
  <c r="DO27" i="1"/>
  <c r="DP27" i="1"/>
  <c r="DQ27" i="1"/>
  <c r="DN28" i="1"/>
  <c r="DO28" i="1"/>
  <c r="DP28" i="1"/>
  <c r="DQ28" i="1"/>
  <c r="DN29" i="1"/>
  <c r="DO29" i="1"/>
  <c r="DP29" i="1"/>
  <c r="DQ29" i="1"/>
  <c r="DN30" i="1"/>
  <c r="DO30" i="1"/>
  <c r="DP30" i="1"/>
  <c r="DQ30" i="1"/>
  <c r="DN31" i="1"/>
  <c r="DO31" i="1"/>
  <c r="DP31" i="1"/>
  <c r="DQ31" i="1"/>
  <c r="DN32" i="1"/>
  <c r="DO32" i="1"/>
  <c r="DP32" i="1"/>
  <c r="DQ32" i="1"/>
  <c r="DN33" i="1"/>
  <c r="DO33" i="1"/>
  <c r="DP33" i="1"/>
  <c r="DQ33" i="1"/>
  <c r="DN34" i="1"/>
  <c r="DO34" i="1"/>
  <c r="DP34" i="1"/>
  <c r="DQ34" i="1"/>
  <c r="DN35" i="1"/>
  <c r="DO35" i="1"/>
  <c r="DP35" i="1"/>
  <c r="DQ35" i="1"/>
  <c r="DN36" i="1"/>
  <c r="DO36" i="1"/>
  <c r="DP36" i="1"/>
  <c r="DQ36" i="1"/>
  <c r="DN37" i="1"/>
  <c r="DO37" i="1"/>
  <c r="DP37" i="1"/>
  <c r="DQ37" i="1"/>
  <c r="DN38" i="1"/>
  <c r="DO38" i="1"/>
  <c r="DP38" i="1"/>
  <c r="DQ38" i="1"/>
  <c r="DN39" i="1"/>
  <c r="DO39" i="1"/>
  <c r="DP39" i="1"/>
  <c r="DQ39" i="1"/>
  <c r="DN40" i="1"/>
  <c r="DO40" i="1"/>
  <c r="DP40" i="1"/>
  <c r="DQ40" i="1"/>
  <c r="DN41" i="1"/>
  <c r="DO41" i="1"/>
  <c r="DP41" i="1"/>
  <c r="DQ41" i="1"/>
  <c r="DN42" i="1"/>
  <c r="DO42" i="1"/>
  <c r="DP42" i="1"/>
  <c r="DQ42" i="1"/>
  <c r="DN43" i="1"/>
  <c r="DO43" i="1"/>
  <c r="DP43" i="1"/>
  <c r="DQ43" i="1"/>
  <c r="DN44" i="1"/>
  <c r="DO44" i="1"/>
  <c r="DP44" i="1"/>
  <c r="DQ44" i="1"/>
  <c r="DN45" i="1"/>
  <c r="DO45" i="1"/>
  <c r="DP45" i="1"/>
  <c r="DQ45" i="1"/>
  <c r="DN46" i="1"/>
  <c r="DO46" i="1"/>
  <c r="DP46" i="1"/>
  <c r="DQ46" i="1"/>
  <c r="DN47" i="1"/>
  <c r="DO47" i="1"/>
  <c r="DP47" i="1"/>
  <c r="DQ47" i="1"/>
  <c r="DN48" i="1"/>
  <c r="DO48" i="1"/>
  <c r="DP48" i="1"/>
  <c r="DQ48" i="1"/>
  <c r="DN49" i="1"/>
  <c r="DO49" i="1"/>
  <c r="DP49" i="1"/>
  <c r="DQ49" i="1"/>
  <c r="DN50" i="1"/>
  <c r="DO50" i="1"/>
  <c r="DP50" i="1"/>
  <c r="DQ50" i="1"/>
  <c r="DN51" i="1"/>
  <c r="DO51" i="1"/>
  <c r="DP51" i="1"/>
  <c r="DQ51" i="1"/>
  <c r="DN52" i="1"/>
  <c r="DO52" i="1"/>
  <c r="DP52" i="1"/>
  <c r="DQ52" i="1"/>
  <c r="DN53" i="1"/>
  <c r="DO53" i="1"/>
  <c r="DP53" i="1"/>
  <c r="DQ53" i="1"/>
  <c r="DN54" i="1"/>
  <c r="DO54" i="1"/>
  <c r="DP54" i="1"/>
  <c r="DQ54" i="1"/>
  <c r="DN55" i="1"/>
  <c r="DO55" i="1"/>
  <c r="DP55" i="1"/>
  <c r="DQ55" i="1"/>
  <c r="DN56" i="1"/>
  <c r="DO56" i="1"/>
  <c r="DP56" i="1"/>
  <c r="DQ56" i="1"/>
  <c r="DN57" i="1"/>
  <c r="DO57" i="1"/>
  <c r="DP57" i="1"/>
  <c r="DQ57" i="1"/>
  <c r="DN58" i="1"/>
  <c r="DO58" i="1"/>
  <c r="DP58" i="1"/>
  <c r="DQ58" i="1"/>
  <c r="DN59" i="1"/>
  <c r="DO59" i="1"/>
  <c r="DP59" i="1"/>
  <c r="DQ59" i="1"/>
  <c r="DN60" i="1"/>
  <c r="DO60" i="1"/>
  <c r="DP60" i="1"/>
  <c r="DQ60" i="1"/>
  <c r="DN61" i="1"/>
  <c r="DO61" i="1"/>
  <c r="DP61" i="1"/>
  <c r="DQ61" i="1"/>
  <c r="DN62" i="1"/>
  <c r="DO62" i="1"/>
  <c r="DP62" i="1"/>
  <c r="DQ62" i="1"/>
  <c r="DN63" i="1"/>
  <c r="DO63" i="1"/>
  <c r="DP63" i="1"/>
  <c r="DQ63" i="1"/>
  <c r="DN64" i="1"/>
  <c r="DO64" i="1"/>
  <c r="DP64" i="1"/>
  <c r="DQ64" i="1"/>
  <c r="DN65" i="1"/>
  <c r="DO65" i="1"/>
  <c r="DP65" i="1"/>
  <c r="DQ65" i="1"/>
  <c r="DN66" i="1"/>
  <c r="DO66" i="1"/>
  <c r="DP66" i="1"/>
  <c r="DQ66" i="1"/>
  <c r="DN67" i="1"/>
  <c r="DO67" i="1"/>
  <c r="DP67" i="1"/>
  <c r="DQ67" i="1"/>
  <c r="DN68" i="1"/>
  <c r="DO68" i="1"/>
  <c r="DP68" i="1"/>
  <c r="DQ68" i="1"/>
  <c r="DN69" i="1"/>
  <c r="DO69" i="1"/>
  <c r="DP69" i="1"/>
  <c r="DQ69" i="1"/>
  <c r="DN70" i="1"/>
  <c r="DO70" i="1"/>
  <c r="DP70" i="1"/>
  <c r="DQ70" i="1"/>
  <c r="DN71" i="1"/>
  <c r="DO71" i="1"/>
  <c r="DP71" i="1"/>
  <c r="DQ71" i="1"/>
  <c r="DN72" i="1"/>
  <c r="DO72" i="1"/>
  <c r="DP72" i="1"/>
  <c r="DQ72" i="1"/>
  <c r="DN73" i="1"/>
  <c r="DO73" i="1"/>
  <c r="DP73" i="1"/>
  <c r="DQ73" i="1"/>
  <c r="DN74" i="1"/>
  <c r="DO74" i="1"/>
  <c r="DP74" i="1"/>
  <c r="DQ74" i="1"/>
  <c r="DN75" i="1"/>
  <c r="DO75" i="1"/>
  <c r="DP75" i="1"/>
  <c r="DQ75" i="1"/>
  <c r="DN76" i="1"/>
  <c r="DO76" i="1"/>
  <c r="DP76" i="1"/>
  <c r="DQ76" i="1"/>
  <c r="DN77" i="1"/>
  <c r="DO77" i="1"/>
  <c r="DP77" i="1"/>
  <c r="DQ77" i="1"/>
  <c r="DN78" i="1"/>
  <c r="DO78" i="1"/>
  <c r="DP78" i="1"/>
  <c r="DQ78" i="1"/>
  <c r="DN79" i="1"/>
  <c r="DO79" i="1"/>
  <c r="DP79" i="1"/>
  <c r="DQ79" i="1"/>
  <c r="DN80" i="1"/>
  <c r="DO80" i="1"/>
  <c r="DP80" i="1"/>
  <c r="DQ80" i="1"/>
  <c r="DN81" i="1"/>
  <c r="DO81" i="1"/>
  <c r="DP81" i="1"/>
  <c r="DQ81" i="1"/>
  <c r="DN82" i="1"/>
  <c r="DO82" i="1"/>
  <c r="DP82" i="1"/>
  <c r="DQ82" i="1"/>
  <c r="DN83" i="1"/>
  <c r="DO83" i="1"/>
  <c r="DP83" i="1"/>
  <c r="DQ83" i="1"/>
  <c r="DN84" i="1"/>
  <c r="DO84" i="1"/>
  <c r="DP84" i="1"/>
  <c r="DQ84" i="1"/>
  <c r="DN85" i="1"/>
  <c r="DO85" i="1"/>
  <c r="DP85" i="1"/>
  <c r="DQ85" i="1"/>
  <c r="DN86" i="1"/>
  <c r="DO86" i="1"/>
  <c r="DP86" i="1"/>
  <c r="DQ86" i="1"/>
  <c r="DN87" i="1"/>
  <c r="DO87" i="1"/>
  <c r="DP87" i="1"/>
  <c r="DQ87" i="1"/>
  <c r="DN88" i="1"/>
  <c r="DO88" i="1"/>
  <c r="DP88" i="1"/>
  <c r="DQ88" i="1"/>
  <c r="DN89" i="1"/>
  <c r="DO89" i="1"/>
  <c r="DP89" i="1"/>
  <c r="DQ89" i="1"/>
  <c r="DN90" i="1"/>
  <c r="DO90" i="1"/>
  <c r="DP90" i="1"/>
  <c r="DQ90" i="1"/>
  <c r="DN91" i="1"/>
  <c r="DO91" i="1"/>
  <c r="DP91" i="1"/>
  <c r="DQ91" i="1"/>
  <c r="DN92" i="1"/>
  <c r="DO92" i="1"/>
  <c r="DP92" i="1"/>
  <c r="DQ92" i="1"/>
  <c r="DN93" i="1"/>
  <c r="DO93" i="1"/>
  <c r="DP93" i="1"/>
  <c r="DQ93" i="1"/>
  <c r="DN94" i="1"/>
  <c r="DO94" i="1"/>
  <c r="DP94" i="1"/>
  <c r="DQ94" i="1"/>
  <c r="DN95" i="1"/>
  <c r="DO95" i="1"/>
  <c r="DP95" i="1"/>
  <c r="DQ95" i="1"/>
  <c r="DN96" i="1"/>
  <c r="DO96" i="1"/>
  <c r="DP96" i="1"/>
  <c r="DQ96" i="1"/>
  <c r="DN97" i="1"/>
  <c r="DO97" i="1"/>
  <c r="DP97" i="1"/>
  <c r="DQ97" i="1"/>
  <c r="DN98" i="1"/>
  <c r="DO98" i="1"/>
  <c r="DP98" i="1"/>
  <c r="DQ98" i="1"/>
  <c r="DN99" i="1"/>
  <c r="DO99" i="1"/>
  <c r="DP99" i="1"/>
  <c r="DQ99" i="1"/>
  <c r="DN100" i="1"/>
  <c r="DO100" i="1"/>
  <c r="DP100" i="1"/>
  <c r="DQ100" i="1"/>
  <c r="DN101" i="1"/>
  <c r="DO101" i="1"/>
  <c r="DP101" i="1"/>
  <c r="DQ101" i="1"/>
  <c r="DN102" i="1"/>
  <c r="DO102" i="1"/>
  <c r="DP102" i="1"/>
  <c r="DQ102" i="1"/>
  <c r="DN103" i="1"/>
  <c r="DO103" i="1"/>
  <c r="DP103" i="1"/>
  <c r="DQ103" i="1"/>
  <c r="DN104" i="1"/>
  <c r="DO104" i="1"/>
  <c r="DP104" i="1"/>
  <c r="DQ104" i="1"/>
  <c r="DN105" i="1"/>
  <c r="DO105" i="1"/>
  <c r="DP105" i="1"/>
  <c r="DQ105" i="1"/>
  <c r="DN106" i="1"/>
  <c r="DO106" i="1"/>
  <c r="DP106" i="1"/>
  <c r="DQ106" i="1"/>
  <c r="DN107" i="1"/>
  <c r="DO107" i="1"/>
  <c r="DP107" i="1"/>
  <c r="DQ107" i="1"/>
  <c r="DN108" i="1"/>
  <c r="DO108" i="1"/>
  <c r="DP108" i="1"/>
  <c r="DQ108" i="1"/>
  <c r="DN109" i="1"/>
  <c r="DO109" i="1"/>
  <c r="DP109" i="1"/>
  <c r="DQ109" i="1"/>
  <c r="DN110" i="1"/>
  <c r="DO110" i="1"/>
  <c r="DP110" i="1"/>
  <c r="DQ110" i="1"/>
  <c r="DN111" i="1"/>
  <c r="DO111" i="1"/>
  <c r="DP111" i="1"/>
  <c r="DQ111" i="1"/>
  <c r="DN112" i="1"/>
  <c r="DO112" i="1"/>
  <c r="DP112" i="1"/>
  <c r="DQ112" i="1"/>
  <c r="DN113" i="1"/>
  <c r="DO113" i="1"/>
  <c r="DP113" i="1"/>
  <c r="DQ113" i="1"/>
  <c r="DN114" i="1"/>
  <c r="DO114" i="1"/>
  <c r="DP114" i="1"/>
  <c r="DQ114" i="1"/>
  <c r="DN115" i="1"/>
  <c r="DO115" i="1"/>
  <c r="DP115" i="1"/>
  <c r="DQ115" i="1"/>
  <c r="DN116" i="1"/>
  <c r="DO116" i="1"/>
  <c r="DP116" i="1"/>
  <c r="DQ116" i="1"/>
  <c r="DN117" i="1"/>
  <c r="DO117" i="1"/>
  <c r="DP117" i="1"/>
  <c r="DQ117" i="1"/>
  <c r="DN118" i="1"/>
  <c r="DO118" i="1"/>
  <c r="DP118" i="1"/>
  <c r="DQ118" i="1"/>
  <c r="DN119" i="1"/>
  <c r="DO119" i="1"/>
  <c r="DP119" i="1"/>
  <c r="DQ119" i="1"/>
  <c r="DN120" i="1"/>
  <c r="DO120" i="1"/>
  <c r="DP120" i="1"/>
  <c r="DQ120" i="1"/>
  <c r="DN121" i="1"/>
  <c r="DO121" i="1"/>
  <c r="DP121" i="1"/>
  <c r="DQ121" i="1"/>
  <c r="DN122" i="1"/>
  <c r="DO122" i="1"/>
  <c r="DP122" i="1"/>
  <c r="DQ122" i="1"/>
  <c r="DN123" i="1"/>
  <c r="DO123" i="1"/>
  <c r="DP123" i="1"/>
  <c r="DQ123" i="1"/>
  <c r="DN124" i="1"/>
  <c r="DO124" i="1"/>
  <c r="DP124" i="1"/>
  <c r="DQ124" i="1"/>
  <c r="DN125" i="1"/>
  <c r="DO125" i="1"/>
  <c r="DP125" i="1"/>
  <c r="DQ125" i="1"/>
  <c r="DN126" i="1"/>
  <c r="DO126" i="1"/>
  <c r="DP126" i="1"/>
  <c r="DQ126" i="1"/>
  <c r="DN127" i="1"/>
  <c r="DO127" i="1"/>
  <c r="DP127" i="1"/>
  <c r="DQ127" i="1"/>
  <c r="DN128" i="1"/>
  <c r="DO128" i="1"/>
  <c r="DP128" i="1"/>
  <c r="DQ128" i="1"/>
  <c r="DN129" i="1"/>
  <c r="DO129" i="1"/>
  <c r="DP129" i="1"/>
  <c r="DQ129" i="1"/>
  <c r="DN130" i="1"/>
  <c r="DO130" i="1"/>
  <c r="DP130" i="1"/>
  <c r="DQ130" i="1"/>
  <c r="DN131" i="1"/>
  <c r="DO131" i="1"/>
  <c r="DP131" i="1"/>
  <c r="DQ131" i="1"/>
  <c r="DN132" i="1"/>
  <c r="DO132" i="1"/>
  <c r="DP132" i="1"/>
  <c r="DQ132" i="1"/>
  <c r="DN133" i="1"/>
  <c r="DO133" i="1"/>
  <c r="DP133" i="1"/>
  <c r="DQ133" i="1"/>
  <c r="DN134" i="1"/>
  <c r="DO134" i="1"/>
  <c r="DP134" i="1"/>
  <c r="DQ134" i="1"/>
  <c r="DN135" i="1"/>
  <c r="DO135" i="1"/>
  <c r="DP135" i="1"/>
  <c r="DQ135" i="1"/>
  <c r="DN136" i="1"/>
  <c r="DO136" i="1"/>
  <c r="DP136" i="1"/>
  <c r="DQ136" i="1"/>
  <c r="DN137" i="1"/>
  <c r="DO137" i="1"/>
  <c r="DP137" i="1"/>
  <c r="DQ137" i="1"/>
  <c r="DN138" i="1"/>
  <c r="DO138" i="1"/>
  <c r="DP138" i="1"/>
  <c r="DQ138" i="1"/>
  <c r="DN139" i="1"/>
  <c r="DO139" i="1"/>
  <c r="DP139" i="1"/>
  <c r="DQ139" i="1"/>
  <c r="DN140" i="1"/>
  <c r="DO140" i="1"/>
  <c r="DP140" i="1"/>
  <c r="DQ140" i="1"/>
  <c r="DN141" i="1"/>
  <c r="DO141" i="1"/>
  <c r="DP141" i="1"/>
  <c r="DQ141" i="1"/>
  <c r="DN142" i="1"/>
  <c r="DO142" i="1"/>
  <c r="DP142" i="1"/>
  <c r="DQ142" i="1"/>
  <c r="DN143" i="1"/>
  <c r="DO143" i="1"/>
  <c r="DP143" i="1"/>
  <c r="DQ143" i="1"/>
  <c r="DN144" i="1"/>
  <c r="DO144" i="1"/>
  <c r="DP144" i="1"/>
  <c r="DQ144" i="1"/>
  <c r="DN145" i="1"/>
  <c r="DO145" i="1"/>
  <c r="DP145" i="1"/>
  <c r="DQ145" i="1"/>
  <c r="DN146" i="1"/>
  <c r="DO146" i="1"/>
  <c r="DP146" i="1"/>
  <c r="DQ146" i="1"/>
  <c r="DN147" i="1"/>
  <c r="DO147" i="1"/>
  <c r="DP147" i="1"/>
  <c r="DQ147" i="1"/>
  <c r="DN148" i="1"/>
  <c r="DO148" i="1"/>
  <c r="DP148" i="1"/>
  <c r="DQ148" i="1"/>
  <c r="DN149" i="1"/>
  <c r="DO149" i="1"/>
  <c r="DP149" i="1"/>
  <c r="DQ149" i="1"/>
  <c r="DN150" i="1"/>
  <c r="DO150" i="1"/>
  <c r="DP150" i="1"/>
  <c r="DQ150" i="1"/>
  <c r="DN151" i="1"/>
  <c r="DO151" i="1"/>
  <c r="DP151" i="1"/>
  <c r="DQ151" i="1"/>
  <c r="DN152" i="1"/>
  <c r="DO152" i="1"/>
  <c r="DP152" i="1"/>
  <c r="DQ152" i="1"/>
  <c r="DN153" i="1"/>
  <c r="DO153" i="1"/>
  <c r="DP153" i="1"/>
  <c r="DQ153" i="1"/>
  <c r="DN154" i="1"/>
  <c r="DO154" i="1"/>
  <c r="DP154" i="1"/>
  <c r="DQ154" i="1"/>
  <c r="DN155" i="1"/>
  <c r="DO155" i="1"/>
  <c r="DP155" i="1"/>
  <c r="DQ155" i="1"/>
  <c r="DN156" i="1"/>
  <c r="DO156" i="1"/>
  <c r="DP156" i="1"/>
  <c r="DQ156" i="1"/>
  <c r="DN157" i="1"/>
  <c r="DO157" i="1"/>
  <c r="DP157" i="1"/>
  <c r="DQ157" i="1"/>
  <c r="DN158" i="1"/>
  <c r="DO158" i="1"/>
  <c r="DP158" i="1"/>
  <c r="DQ158" i="1"/>
  <c r="DN159" i="1"/>
  <c r="DO159" i="1"/>
  <c r="DP159" i="1"/>
  <c r="DQ159" i="1"/>
  <c r="DN160" i="1"/>
  <c r="DO160" i="1"/>
  <c r="DP160" i="1"/>
  <c r="DQ160" i="1"/>
  <c r="DN161" i="1"/>
  <c r="DO161" i="1"/>
  <c r="DP161" i="1"/>
  <c r="DQ161" i="1"/>
  <c r="DN162" i="1"/>
  <c r="DO162" i="1"/>
  <c r="DP162" i="1"/>
  <c r="DQ162" i="1"/>
  <c r="DN163" i="1"/>
  <c r="DO163" i="1"/>
  <c r="DP163" i="1"/>
  <c r="DQ163" i="1"/>
  <c r="DN164" i="1"/>
  <c r="DO164" i="1"/>
  <c r="DP164" i="1"/>
  <c r="DQ164" i="1"/>
  <c r="DN165" i="1"/>
  <c r="DO165" i="1"/>
  <c r="DP165" i="1"/>
  <c r="DQ165" i="1"/>
  <c r="DN166" i="1"/>
  <c r="DO166" i="1"/>
  <c r="DP166" i="1"/>
  <c r="DQ166" i="1"/>
  <c r="DN167" i="1"/>
  <c r="DO167" i="1"/>
  <c r="DP167" i="1"/>
  <c r="DQ167" i="1"/>
  <c r="DN168" i="1"/>
  <c r="DO168" i="1"/>
  <c r="DP168" i="1"/>
  <c r="DQ168" i="1"/>
  <c r="DN169" i="1"/>
  <c r="DO169" i="1"/>
  <c r="DP169" i="1"/>
  <c r="DQ169" i="1"/>
  <c r="DN170" i="1"/>
  <c r="DO170" i="1"/>
  <c r="DP170" i="1"/>
  <c r="DQ170" i="1"/>
  <c r="DN171" i="1"/>
  <c r="DO171" i="1"/>
  <c r="DP171" i="1"/>
  <c r="DQ171" i="1"/>
  <c r="DN172" i="1"/>
  <c r="DO172" i="1"/>
  <c r="DP172" i="1"/>
  <c r="DQ172" i="1"/>
  <c r="DN173" i="1"/>
  <c r="DO173" i="1"/>
  <c r="DP173" i="1"/>
  <c r="DQ173" i="1"/>
  <c r="DN174" i="1"/>
  <c r="DO174" i="1"/>
  <c r="DP174" i="1"/>
  <c r="DQ174" i="1"/>
  <c r="DN175" i="1"/>
  <c r="DO175" i="1"/>
  <c r="DP175" i="1"/>
  <c r="DQ175" i="1"/>
  <c r="DN176" i="1"/>
  <c r="DO176" i="1"/>
  <c r="DP176" i="1"/>
  <c r="DQ176" i="1"/>
  <c r="DN177" i="1"/>
  <c r="DO177" i="1"/>
  <c r="DP177" i="1"/>
  <c r="DQ177" i="1"/>
  <c r="DN178" i="1"/>
  <c r="DO178" i="1"/>
  <c r="DP178" i="1"/>
  <c r="DQ178" i="1"/>
  <c r="DN179" i="1"/>
  <c r="DO179" i="1"/>
  <c r="DP179" i="1"/>
  <c r="DQ179" i="1"/>
  <c r="DN180" i="1"/>
  <c r="DO180" i="1"/>
  <c r="DP180" i="1"/>
  <c r="DQ180" i="1"/>
  <c r="DN181" i="1"/>
  <c r="DO181" i="1"/>
  <c r="DP181" i="1"/>
  <c r="DQ181" i="1"/>
  <c r="DN182" i="1"/>
  <c r="DO182" i="1"/>
  <c r="DP182" i="1"/>
  <c r="DQ182" i="1"/>
  <c r="DN183" i="1"/>
  <c r="DO183" i="1"/>
  <c r="DP183" i="1"/>
  <c r="DQ183" i="1"/>
  <c r="DN184" i="1"/>
  <c r="DO184" i="1"/>
  <c r="DP184" i="1"/>
  <c r="DQ184" i="1"/>
  <c r="DN185" i="1"/>
  <c r="DO185" i="1"/>
  <c r="DP185" i="1"/>
  <c r="DQ185" i="1"/>
  <c r="DN186" i="1"/>
  <c r="DO186" i="1"/>
  <c r="DP186" i="1"/>
  <c r="DQ186" i="1"/>
  <c r="DN187" i="1"/>
  <c r="DO187" i="1"/>
  <c r="DP187" i="1"/>
  <c r="DQ187" i="1"/>
  <c r="DN188" i="1"/>
  <c r="DO188" i="1"/>
  <c r="DP188" i="1"/>
  <c r="DQ188" i="1"/>
  <c r="DN189" i="1"/>
  <c r="DO189" i="1"/>
  <c r="DP189" i="1"/>
  <c r="DQ189" i="1"/>
  <c r="DN190" i="1"/>
  <c r="DO190" i="1"/>
  <c r="DP190" i="1"/>
  <c r="DQ190" i="1"/>
  <c r="DN191" i="1"/>
  <c r="DO191" i="1"/>
  <c r="DP191" i="1"/>
  <c r="DQ191" i="1"/>
  <c r="DN192" i="1"/>
  <c r="DO192" i="1"/>
  <c r="DP192" i="1"/>
  <c r="DQ192" i="1"/>
  <c r="DN193" i="1"/>
  <c r="DO193" i="1"/>
  <c r="DP193" i="1"/>
  <c r="DQ193" i="1"/>
  <c r="DN194" i="1"/>
  <c r="DO194" i="1"/>
  <c r="DP194" i="1"/>
  <c r="DQ194" i="1"/>
  <c r="DN195" i="1"/>
  <c r="DO195" i="1"/>
  <c r="DP195" i="1"/>
  <c r="DQ195" i="1"/>
  <c r="DN196" i="1"/>
  <c r="DO196" i="1"/>
  <c r="DP196" i="1"/>
  <c r="DQ196" i="1"/>
  <c r="DN197" i="1"/>
  <c r="DO197" i="1"/>
  <c r="DP197" i="1"/>
  <c r="DQ197" i="1"/>
  <c r="DN198" i="1"/>
  <c r="DO198" i="1"/>
  <c r="DP198" i="1"/>
  <c r="DQ198" i="1"/>
  <c r="DN199" i="1"/>
  <c r="DO199" i="1"/>
  <c r="DP199" i="1"/>
  <c r="DQ199" i="1"/>
  <c r="DN200" i="1"/>
  <c r="DO200" i="1"/>
  <c r="DP200" i="1"/>
  <c r="DQ200" i="1"/>
  <c r="DN201" i="1"/>
  <c r="DO201" i="1"/>
  <c r="DP201" i="1"/>
  <c r="DQ201" i="1"/>
  <c r="DN202" i="1"/>
  <c r="DO202" i="1"/>
  <c r="DP202" i="1"/>
  <c r="DQ202" i="1"/>
  <c r="DN203" i="1"/>
  <c r="DO203" i="1"/>
  <c r="DP203" i="1"/>
  <c r="DQ203" i="1"/>
  <c r="DN204" i="1"/>
  <c r="DO204" i="1"/>
  <c r="DP204" i="1"/>
  <c r="DQ204" i="1"/>
  <c r="DN205" i="1"/>
  <c r="DO205" i="1"/>
  <c r="DP205" i="1"/>
  <c r="DQ205" i="1"/>
  <c r="DN206" i="1"/>
  <c r="DO206" i="1"/>
  <c r="DP206" i="1"/>
  <c r="DQ206" i="1"/>
  <c r="DN207" i="1"/>
  <c r="DO207" i="1"/>
  <c r="DP207" i="1"/>
  <c r="DQ207" i="1"/>
  <c r="DQ2" i="1"/>
  <c r="DP2" i="1"/>
  <c r="DO2" i="1"/>
  <c r="DN2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<sst xmlns="http://schemas.openxmlformats.org/spreadsheetml/2006/main" count="4371" uniqueCount="200">
  <si>
    <t>Timestamp</t>
  </si>
  <si>
    <t>¿Usted es o ha sido usuario de Tinder?</t>
  </si>
  <si>
    <t>Indique su genero</t>
  </si>
  <si>
    <t>¿Su edad es?</t>
  </si>
  <si>
    <t>¿Con que grupo étnico se identifica?</t>
  </si>
  <si>
    <t>5.¿Como usuario de Tinder usted busca establecer contacto con?</t>
  </si>
  <si>
    <t>3.	¿Con qué finalidad ha buscado hacer match en Tinder?</t>
  </si>
  <si>
    <t>6.	¿En qué rango de edad regularmente busca establecer contacto con otros usuarios en la aplicación?</t>
  </si>
  <si>
    <t>7.	Si en este momento estuviera interactuando en  Tinder ¿con cuál de los siguientes personajes buscaría hacer  match?</t>
  </si>
  <si>
    <t>8.  Califique de 1 a 5 las siguientes imágenes donde 5 es la calificación más alta y 1 la calificación más baja</t>
  </si>
  <si>
    <t>¿Cuál es tu nivel educativo?(finalizado o en curso)</t>
  </si>
  <si>
    <t>Barrio</t>
  </si>
  <si>
    <t>¿Cuál es tu estado civil?</t>
  </si>
  <si>
    <t>Sí</t>
  </si>
  <si>
    <t>Femenino</t>
  </si>
  <si>
    <t>Blanco</t>
  </si>
  <si>
    <t>Hombres</t>
  </si>
  <si>
    <t>Hacer amigos</t>
  </si>
  <si>
    <t>Mas de 35 años</t>
  </si>
  <si>
    <t>Jaime</t>
  </si>
  <si>
    <t>Especialización/maestria/doctorado</t>
  </si>
  <si>
    <t xml:space="preserve">La flora </t>
  </si>
  <si>
    <t>Union libre</t>
  </si>
  <si>
    <t>Masculino</t>
  </si>
  <si>
    <t>Mujeres</t>
  </si>
  <si>
    <t>Buscar un encuentro sexual</t>
  </si>
  <si>
    <t>Sandra</t>
  </si>
  <si>
    <t>Valle del Lili</t>
  </si>
  <si>
    <t>Soltero</t>
  </si>
  <si>
    <t>Indigena</t>
  </si>
  <si>
    <t>Ambos</t>
  </si>
  <si>
    <t>Napoles</t>
  </si>
  <si>
    <t>Buscar pareja estable</t>
  </si>
  <si>
    <t>Alvaro</t>
  </si>
  <si>
    <t>La Hacienda</t>
  </si>
  <si>
    <t>camino real</t>
  </si>
  <si>
    <t>26 - 35 años</t>
  </si>
  <si>
    <t>Angelica</t>
  </si>
  <si>
    <t>Secundaria</t>
  </si>
  <si>
    <t>Chico</t>
  </si>
  <si>
    <t>Mestizo</t>
  </si>
  <si>
    <t>Normandia</t>
  </si>
  <si>
    <t xml:space="preserve">Chapinero </t>
  </si>
  <si>
    <t>La hacienda</t>
  </si>
  <si>
    <t>flora</t>
  </si>
  <si>
    <t>Johana</t>
  </si>
  <si>
    <t>Base</t>
  </si>
  <si>
    <t>Casado</t>
  </si>
  <si>
    <t xml:space="preserve">Almagro </t>
  </si>
  <si>
    <t>Viudo</t>
  </si>
  <si>
    <t>Universitario profesional</t>
  </si>
  <si>
    <t xml:space="preserve">Belgrano </t>
  </si>
  <si>
    <t>Cristales</t>
  </si>
  <si>
    <t>Hacienda</t>
  </si>
  <si>
    <t>Marisol</t>
  </si>
  <si>
    <t>Normsndis</t>
  </si>
  <si>
    <t>Refugio</t>
  </si>
  <si>
    <t>Mercedes</t>
  </si>
  <si>
    <t>La Calera</t>
  </si>
  <si>
    <t>18 - 25 años</t>
  </si>
  <si>
    <t>Natalia</t>
  </si>
  <si>
    <t>Ingenio</t>
  </si>
  <si>
    <t>lili</t>
  </si>
  <si>
    <t>Crear grupo y salir</t>
  </si>
  <si>
    <t>Limonar</t>
  </si>
  <si>
    <t>No lo tengo claro</t>
  </si>
  <si>
    <t>San Fernando</t>
  </si>
  <si>
    <t>Ciudad Jardín</t>
  </si>
  <si>
    <t>no</t>
  </si>
  <si>
    <t>Curiosidad</t>
  </si>
  <si>
    <t>Virrey</t>
  </si>
  <si>
    <t>Bogota</t>
  </si>
  <si>
    <t>Pampalinda</t>
  </si>
  <si>
    <t>san fernando</t>
  </si>
  <si>
    <t>Juanambu</t>
  </si>
  <si>
    <t xml:space="preserve">Ver cuántas mujeres bi cerca mío </t>
  </si>
  <si>
    <t>La Flora</t>
  </si>
  <si>
    <t xml:space="preserve">ENVIGADO </t>
  </si>
  <si>
    <t>Pance</t>
  </si>
  <si>
    <t>Las americas</t>
  </si>
  <si>
    <t>La base</t>
  </si>
  <si>
    <t>san nicolas</t>
  </si>
  <si>
    <t>Salomia</t>
  </si>
  <si>
    <t>Afro/negro</t>
  </si>
  <si>
    <t>capri</t>
  </si>
  <si>
    <t>ciudad jardin</t>
  </si>
  <si>
    <t>limonar</t>
  </si>
  <si>
    <t>hacienda</t>
  </si>
  <si>
    <t>primero de mayo</t>
  </si>
  <si>
    <t>bochalema</t>
  </si>
  <si>
    <t>Troncal</t>
  </si>
  <si>
    <t>valle del lili</t>
  </si>
  <si>
    <t>N/A</t>
  </si>
  <si>
    <t>Valle del lili</t>
  </si>
  <si>
    <t xml:space="preserve">Jardín </t>
  </si>
  <si>
    <t>No</t>
  </si>
  <si>
    <t>Restrepo Naranjo</t>
  </si>
  <si>
    <t>Avesmarias</t>
  </si>
  <si>
    <t>Capri</t>
  </si>
  <si>
    <t xml:space="preserve">La doctora </t>
  </si>
  <si>
    <t>Solo conocer mujeres</t>
  </si>
  <si>
    <t>Las vegas</t>
  </si>
  <si>
    <t>Todas las anteriores menos grupos</t>
  </si>
  <si>
    <t>Laura</t>
  </si>
  <si>
    <t>Chapinero</t>
  </si>
  <si>
    <t>Juan Jose</t>
  </si>
  <si>
    <t xml:space="preserve">La Hacienda </t>
  </si>
  <si>
    <t>Seminarios</t>
  </si>
  <si>
    <t xml:space="preserve">Gran limonar </t>
  </si>
  <si>
    <t>Olaya Herrera</t>
  </si>
  <si>
    <t>villa del prado</t>
  </si>
  <si>
    <t>caney</t>
  </si>
  <si>
    <t>Los andes</t>
  </si>
  <si>
    <t>Poblado campestre</t>
  </si>
  <si>
    <t>Victor</t>
  </si>
  <si>
    <t>Palmira</t>
  </si>
  <si>
    <t>Oasis de comfandi</t>
  </si>
  <si>
    <t>Mario</t>
  </si>
  <si>
    <t>Fatima</t>
  </si>
  <si>
    <t>Altamira/Palmira</t>
  </si>
  <si>
    <t>santa rita</t>
  </si>
  <si>
    <t>Ingenio 2</t>
  </si>
  <si>
    <t>Chiminangos</t>
  </si>
  <si>
    <t>Jardín</t>
  </si>
  <si>
    <t>Alvernia</t>
  </si>
  <si>
    <t xml:space="preserve">Terminado </t>
  </si>
  <si>
    <t xml:space="preserve">delicias </t>
  </si>
  <si>
    <t xml:space="preserve">Ciudad Jardín </t>
  </si>
  <si>
    <t xml:space="preserve">San benito </t>
  </si>
  <si>
    <t>Los alamos</t>
  </si>
  <si>
    <t>Alameda</t>
  </si>
  <si>
    <t>Floralia</t>
  </si>
  <si>
    <t xml:space="preserve">La esperanza </t>
  </si>
  <si>
    <t>Guabal</t>
  </si>
  <si>
    <t>El Ingenio</t>
  </si>
  <si>
    <t>cespedes</t>
  </si>
  <si>
    <t>salomia</t>
  </si>
  <si>
    <t>LA CASCADA</t>
  </si>
  <si>
    <t>EL INGENIO</t>
  </si>
  <si>
    <t>Frankfurt (Alemania)</t>
  </si>
  <si>
    <t>LIMONAR</t>
  </si>
  <si>
    <t>pance</t>
  </si>
  <si>
    <t>ingenio</t>
  </si>
  <si>
    <t>Ciudad jardin</t>
  </si>
  <si>
    <t xml:space="preserve">Cedritos </t>
  </si>
  <si>
    <t xml:space="preserve">Palermo </t>
  </si>
  <si>
    <t>Vasquez cobo</t>
  </si>
  <si>
    <t>Miraflores</t>
  </si>
  <si>
    <t>La flora</t>
  </si>
  <si>
    <t>San fernando</t>
  </si>
  <si>
    <t>Centenario</t>
  </si>
  <si>
    <t>Vipasa</t>
  </si>
  <si>
    <t>Valle del Lilí</t>
  </si>
  <si>
    <t>Alamos</t>
  </si>
  <si>
    <t>Canney</t>
  </si>
  <si>
    <t xml:space="preserve">Flora industrial </t>
  </si>
  <si>
    <t xml:space="preserve">Caldas </t>
  </si>
  <si>
    <t>El bosque</t>
  </si>
  <si>
    <t>Prados</t>
  </si>
  <si>
    <t>Versalles</t>
  </si>
  <si>
    <t>Santa rita</t>
  </si>
  <si>
    <t xml:space="preserve">San fernando </t>
  </si>
  <si>
    <t>Caney</t>
  </si>
  <si>
    <t>Victoria</t>
  </si>
  <si>
    <t>ciudad 2000</t>
  </si>
  <si>
    <t>las americas</t>
  </si>
  <si>
    <t>la base</t>
  </si>
  <si>
    <t>Santa monica</t>
  </si>
  <si>
    <t>El castillo</t>
  </si>
  <si>
    <t xml:space="preserve">Ingenio </t>
  </si>
  <si>
    <t xml:space="preserve">Barranquilla </t>
  </si>
  <si>
    <t>Primero de mayo</t>
  </si>
  <si>
    <t>Tequendama</t>
  </si>
  <si>
    <t>El retiro</t>
  </si>
  <si>
    <t>villacolombia</t>
  </si>
  <si>
    <t>Prados del Norte</t>
  </si>
  <si>
    <t>San antonio</t>
  </si>
  <si>
    <t>Villacolombia</t>
  </si>
  <si>
    <t xml:space="preserve">Los almendros </t>
  </si>
  <si>
    <t>Bosques del oeste</t>
  </si>
  <si>
    <t>Torres de Maracaibo</t>
  </si>
  <si>
    <t>Juan David</t>
  </si>
  <si>
    <t>Agerank</t>
  </si>
  <si>
    <t>Match con</t>
  </si>
  <si>
    <t>Escoja  3 opciones , ordenándolas de tal manera que 1 sea la más importante y 3 la menos importante. 1</t>
  </si>
  <si>
    <t>Escoja  3 opciones , ordenándolas de tal manera que 1 sea la más importante y 3 la menos importante. 2</t>
  </si>
  <si>
    <t>Escoja  3 opciones , ordenándolas de tal manera que 1 sea la más importante y 3 la menos importante. 3</t>
  </si>
  <si>
    <t xml:space="preserve"> [Cara]</t>
  </si>
  <si>
    <t xml:space="preserve"> [Cuerpo]</t>
  </si>
  <si>
    <t>[Contexto(fondo/escenario de la foto)]</t>
  </si>
  <si>
    <t xml:space="preserve"> [Pose]</t>
  </si>
  <si>
    <t>[Vestuario]</t>
  </si>
  <si>
    <t xml:space="preserve"> [Edad]</t>
  </si>
  <si>
    <t xml:space="preserve"> [Distancia]</t>
  </si>
  <si>
    <t>[Institucion educativa]</t>
  </si>
  <si>
    <t>[Lugar de trabajo]</t>
  </si>
  <si>
    <t>[Conexiones en comun]</t>
  </si>
  <si>
    <t>[Descripcion personal]</t>
  </si>
  <si>
    <t>[Gustos musicales]</t>
  </si>
  <si>
    <t>[Comunidades de fans que sigue en facebook]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</si>
</sst>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D9F-1098-4402-852D-9BDE039D6A80}">
  <dimension ref="A1:EJ208"/>
  <sheetViews>
    <sheetView topLeftCell="DS1" workbookViewId="0">
      <selection activeCell="EE1" sqref="EE1:EJ1048576"/>
    </sheetView>
  </sheetViews>
  <sheetFormatPr defaultRowHeight="14.4" x14ac:dyDescent="0.3"/>
  <cols>
    <col min="1" max="1" width="16.88671875" bestFit="1" customWidth="1"/>
    <col min="2" max="2" width="14.5546875" customWidth="1"/>
    <col min="4" max="4" width="11.33203125" bestFit="1" customWidth="1"/>
    <col min="7" max="7" width="47.6640625" bestFit="1" customWidth="1"/>
  </cols>
  <sheetData>
    <row r="1" spans="1:1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182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183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184</v>
      </c>
      <c r="EF1" t="s">
        <v>185</v>
      </c>
      <c r="EG1" t="s">
        <v>186</v>
      </c>
      <c r="EH1" t="s">
        <v>10</v>
      </c>
      <c r="EI1" t="s">
        <v>11</v>
      </c>
      <c r="EJ1" t="s">
        <v>12</v>
      </c>
    </row>
    <row r="2" spans="1:140" x14ac:dyDescent="0.3">
      <c r="A2" s="1">
        <v>42853.617766574069</v>
      </c>
      <c r="B2" s="2" t="s">
        <v>13</v>
      </c>
      <c r="C2" s="2" t="s">
        <v>14</v>
      </c>
      <c r="D2" s="2">
        <v>43</v>
      </c>
      <c r="E2" s="2" t="s">
        <v>15</v>
      </c>
      <c r="F2" s="2" t="s">
        <v>16</v>
      </c>
      <c r="G2" s="2" t="s">
        <v>17</v>
      </c>
      <c r="J2" s="2" t="s">
        <v>18</v>
      </c>
      <c r="K2" s="2" t="str">
        <f>+IF(ISBLANK(H2),IF(ISBLANK(I2),J2,I2),H2)</f>
        <v>Mas de 35 años</v>
      </c>
      <c r="N2" s="2" t="s">
        <v>19</v>
      </c>
      <c r="U2" t="str">
        <f>+IF(ISBLANK(L2),IF(ISBLANK(M2),IF(ISBLANK(N2),IF(ISBLANK(O2),IF(ISBLANK(P2),IF(ISBLANK(Q2),IF(ISBLANK(R2),IF(ISBLANK(S2),T2,S2),R2),Q2),P2),O2),N2),M2),L2)</f>
        <v>Jaime</v>
      </c>
      <c r="BJ2" s="2">
        <v>3</v>
      </c>
      <c r="BK2" s="2">
        <v>2</v>
      </c>
      <c r="BL2" s="2">
        <v>4</v>
      </c>
      <c r="BM2" s="2">
        <v>4</v>
      </c>
      <c r="DN2">
        <f>+IF(ISBLANK(V2),IF(ISBLANK(Z2),IF(ISBLANK(AD2),IF(ISBLANK(AH2),IF(ISBLANK(AL2),IF(ISBLANK(AP2),IF(ISBLANK(AT2),IF(ISBLANK(AX2),IF(ISBLANK(BB2),IF(ISBLANK(BF2),IF(ISBLANK(BJ2),IF(ISBLANK(BN2),IF(ISBLANK(BR2),IF(ISBLANK(BV2),IF(ISBLANK(BZ2),IF(ISBLANK(CD2),IF(ISBLANK(CH2),IF(ISBLANK(CL2),IF(ISBLANK(CP2),IF(ISBLANK(CT2),IF(ISBLANK(CX2),IF(ISBLANK(DB2),IF(ISBLANK(DF2),DJ2,DF2),DB2),CX2),CT2),CP2),CL2),CH2),CD2),BZ2),BV2),BR2),BN2),BJ2),BF2),BB2),AX2),AT2),AP2),AL2),AH2),AD2),Z2),V2)</f>
        <v>3</v>
      </c>
      <c r="DO2">
        <f t="shared" ref="DO2:DQ2" si="0">+IF(ISBLANK(W2),IF(ISBLANK(AA2),IF(ISBLANK(AE2),IF(ISBLANK(AI2),IF(ISBLANK(AM2),IF(ISBLANK(AQ2),IF(ISBLANK(AU2),IF(ISBLANK(AY2),IF(ISBLANK(BC2),IF(ISBLANK(BG2),IF(ISBLANK(BK2),IF(ISBLANK(BO2),IF(ISBLANK(BS2),IF(ISBLANK(BW2),IF(ISBLANK(CA2),IF(ISBLANK(CE2),IF(ISBLANK(CI2),IF(ISBLANK(CM2),IF(ISBLANK(CQ2),IF(ISBLANK(CU2),IF(ISBLANK(CY2),IF(ISBLANK(DC2),IF(ISBLANK(DG2),DK2,DG2),DC2),CY2),CU2),CQ2),CM2),CI2),CE2),CA2),BW2),BS2),BO2),BK2),BG2),BC2),AY2),AU2),AQ2),AM2),AI2),AE2),AA2),W2)</f>
        <v>2</v>
      </c>
      <c r="DP2">
        <f t="shared" si="0"/>
        <v>4</v>
      </c>
      <c r="DQ2">
        <f t="shared" si="0"/>
        <v>4</v>
      </c>
      <c r="DT2" s="2">
        <v>1</v>
      </c>
      <c r="DY2" s="2">
        <v>2</v>
      </c>
      <c r="EA2" s="2">
        <v>3</v>
      </c>
      <c r="EE2" t="str">
        <f>IF(MATCH(1,DR2:ED2,)=1,$DR$1,IF(MATCH(1,DR2:ED2,)=2,$DS$1,IF(MATCH(1,DR2:ED2,)=3,$DT$1,IF(MATCH(1,DR2:ED2,)=4,$DU$1,IF(MATCH(1,DR2:ED2,)=5,$DV$1,IF(MATCH(1,DR2:ED2,)=6,$DW$1,IF(MATCH(1,DR2:ED2,)=7,$DX$1,IF(MATCH(1,DR2:ED2,)=8,$DY$1,IF(MATCH(1,DR2:ED2,)=9,$DZ$1,IF(MATCH(1,DR2:ED2,)=10,$EA$1,IF(MATCH(1,DR2:ED2,)=11,$EB$1,IF(MATCH(1,DR2:ED2,)=12,$EC$1,$ED$1))))))))))))</f>
        <v>[Contexto(fondo/escenario de la foto)]</v>
      </c>
      <c r="EF2" t="str">
        <f>IF(MATCH(2,DR2:ED2,)=1,$DR$1,IF(MATCH(2,DR2:ED2,)=2,$DS$1,IF(MATCH(2,DR2:ED2,)=3,$DT$1,IF(MATCH(2,DR2:ED2,)=4,$DU$1,IF(MATCH(2,DR2:ED2,)=5,$DV$1,IF(MATCH(2,DR2:ED2,)=6,$DW$1,IF(MATCH(2,DR2:ED2,)=7,$DX$1,IF(MATCH(2,DR2:ED2,)=8,$DY$1,IF(MATCH(2,DR2:ED2,)=9,$DZ$1,IF(MATCH(2,DR2:ED2,)=10,$EA$1,IF(MATCH(2,DR2:ED2,)=11,$EB$1,IF(MATCH(2,DR2:ED2,)=12,$EC$1,$ED$1))))))))))))</f>
        <v>[Institucion educativa]</v>
      </c>
      <c r="EG2" t="str">
        <f>IF(MATCH(3,DR2:ED2,)=1,$DR$1,IF(MATCH(3,DR2:ED2,)=2,$DS$1,IF(MATCH(3,DR2:ED2,)=3,$DT$1,IF(MATCH(3,DR2:ED2,)=4,$DU$1,IF(MATCH(3,DR2:ED2,)=5,$DV$1,IF(MATCH(3,DR2:ED2,)=6,$DW$1,IF(MATCH(3,DR2:ED2,)=7,$DX$1,IF(MATCH(3,DR2:ED2,)=8,$DY$1,IF(MATCH(3,DR2:ED2,)=9,$DZ$1,IF(MATCH(3,DR2:ED2,)=10,$EA$1,IF(MATCH(3,DR2:ED2,)=11,$EB$1,IF(MATCH(3,DR2:ED2,)=12,$EC$1,$ED$1))))))))))))</f>
        <v>[Conexiones en comun]</v>
      </c>
      <c r="EH2" s="2" t="s">
        <v>20</v>
      </c>
      <c r="EI2" s="2" t="s">
        <v>21</v>
      </c>
      <c r="EJ2" s="2" t="s">
        <v>22</v>
      </c>
    </row>
    <row r="3" spans="1:140" x14ac:dyDescent="0.3">
      <c r="A3" s="1">
        <v>42855.628097662033</v>
      </c>
      <c r="B3" s="2" t="s">
        <v>13</v>
      </c>
      <c r="C3" s="2" t="s">
        <v>23</v>
      </c>
      <c r="D3" s="2">
        <v>36</v>
      </c>
      <c r="E3" s="2" t="s">
        <v>15</v>
      </c>
      <c r="F3" s="2" t="s">
        <v>24</v>
      </c>
      <c r="G3" s="2" t="s">
        <v>25</v>
      </c>
      <c r="I3" s="2" t="s">
        <v>18</v>
      </c>
      <c r="K3" s="2" t="str">
        <f t="shared" ref="K3:K66" si="1">+IF(ISBLANK(H3),IF(ISBLANK(I3),J3,I3),H3)</f>
        <v>Mas de 35 años</v>
      </c>
      <c r="Q3" s="2" t="s">
        <v>26</v>
      </c>
      <c r="U3" t="str">
        <f t="shared" ref="U3:U66" si="2">+IF(ISBLANK(L3),IF(ISBLANK(M3),IF(ISBLANK(N3),IF(ISBLANK(O3),IF(ISBLANK(P3),IF(ISBLANK(Q3),IF(ISBLANK(R3),IF(ISBLANK(S3),T3,S3),R3),Q3),P3),O3),N3),M3),L3)</f>
        <v>Sandra</v>
      </c>
      <c r="CX3" s="2">
        <v>5</v>
      </c>
      <c r="CY3" s="2">
        <v>5</v>
      </c>
      <c r="CZ3" s="2">
        <v>4</v>
      </c>
      <c r="DA3" s="2">
        <v>3</v>
      </c>
      <c r="DN3">
        <f t="shared" ref="DN3:DN66" si="3">+IF(ISBLANK(V3),IF(ISBLANK(Z3),IF(ISBLANK(AD3),IF(ISBLANK(AH3),IF(ISBLANK(AL3),IF(ISBLANK(AP3),IF(ISBLANK(AT3),IF(ISBLANK(AX3),IF(ISBLANK(BB3),IF(ISBLANK(BF3),IF(ISBLANK(BJ3),IF(ISBLANK(BN3),IF(ISBLANK(BR3),IF(ISBLANK(BV3),IF(ISBLANK(BZ3),IF(ISBLANK(CD3),IF(ISBLANK(CH3),IF(ISBLANK(CL3),IF(ISBLANK(CP3),IF(ISBLANK(CT3),IF(ISBLANK(CX3),IF(ISBLANK(DB3),IF(ISBLANK(DF3),DJ3,DF3),DB3),CX3),CT3),CP3),CL3),CH3),CD3),BZ3),BV3),BR3),BN3),BJ3),BF3),BB3),AX3),AT3),AP3),AL3),AH3),AD3),Z3),V3)</f>
        <v>5</v>
      </c>
      <c r="DO3">
        <f t="shared" ref="DO3:DO66" si="4">+IF(ISBLANK(W3),IF(ISBLANK(AA3),IF(ISBLANK(AE3),IF(ISBLANK(AI3),IF(ISBLANK(AM3),IF(ISBLANK(AQ3),IF(ISBLANK(AU3),IF(ISBLANK(AY3),IF(ISBLANK(BC3),IF(ISBLANK(BG3),IF(ISBLANK(BK3),IF(ISBLANK(BO3),IF(ISBLANK(BS3),IF(ISBLANK(BW3),IF(ISBLANK(CA3),IF(ISBLANK(CE3),IF(ISBLANK(CI3),IF(ISBLANK(CM3),IF(ISBLANK(CQ3),IF(ISBLANK(CU3),IF(ISBLANK(CY3),IF(ISBLANK(DC3),IF(ISBLANK(DG3),DK3,DG3),DC3),CY3),CU3),CQ3),CM3),CI3),CE3),CA3),BW3),BS3),BO3),BK3),BG3),BC3),AY3),AU3),AQ3),AM3),AI3),AE3),AA3),W3)</f>
        <v>5</v>
      </c>
      <c r="DP3">
        <f t="shared" ref="DP3:DP66" si="5">+IF(ISBLANK(X3),IF(ISBLANK(AB3),IF(ISBLANK(AF3),IF(ISBLANK(AJ3),IF(ISBLANK(AN3),IF(ISBLANK(AR3),IF(ISBLANK(AV3),IF(ISBLANK(AZ3),IF(ISBLANK(BD3),IF(ISBLANK(BH3),IF(ISBLANK(BL3),IF(ISBLANK(BP3),IF(ISBLANK(BT3),IF(ISBLANK(BX3),IF(ISBLANK(CB3),IF(ISBLANK(CF3),IF(ISBLANK(CJ3),IF(ISBLANK(CN3),IF(ISBLANK(CR3),IF(ISBLANK(CV3),IF(ISBLANK(CZ3),IF(ISBLANK(DD3),IF(ISBLANK(DH3),DL3,DH3),DD3),CZ3),CV3),CR3),CN3),CJ3),CF3),CB3),BX3),BT3),BP3),BL3),BH3),BD3),AZ3),AV3),AR3),AN3),AJ3),AF3),AB3),X3)</f>
        <v>4</v>
      </c>
      <c r="DQ3">
        <f t="shared" ref="DQ3:DQ66" si="6">+IF(ISBLANK(Y3),IF(ISBLANK(AC3),IF(ISBLANK(AG3),IF(ISBLANK(AK3),IF(ISBLANK(AO3),IF(ISBLANK(AS3),IF(ISBLANK(AW3),IF(ISBLANK(BA3),IF(ISBLANK(BE3),IF(ISBLANK(BI3),IF(ISBLANK(BM3),IF(ISBLANK(BQ3),IF(ISBLANK(BU3),IF(ISBLANK(BY3),IF(ISBLANK(CC3),IF(ISBLANK(CG3),IF(ISBLANK(CK3),IF(ISBLANK(CO3),IF(ISBLANK(CS3),IF(ISBLANK(CW3),IF(ISBLANK(DA3),IF(ISBLANK(DE3),IF(ISBLANK(DI3),DM3,DI3),DE3),DA3),CW3),CS3),CO3),CK3),CG3),CC3),BY3),BU3),BQ3),BM3),BI3),BE3),BA3),AW3),AS3),AO3),AK3),AG3),AC3),Y3)</f>
        <v>3</v>
      </c>
      <c r="DS3" s="2">
        <v>1</v>
      </c>
      <c r="DT3" s="2">
        <v>3</v>
      </c>
      <c r="DW3" s="2">
        <v>2</v>
      </c>
      <c r="EE3" t="str">
        <f t="shared" ref="EE3:EE66" si="7">IF(MATCH(1,DR3:ED3,)=1,$DR$1,IF(MATCH(1,DR3:ED3,)=2,$DS$1,IF(MATCH(1,DR3:ED3,)=3,$DT$1,IF(MATCH(1,DR3:ED3,)=4,$DU$1,IF(MATCH(1,DR3:ED3,)=5,$DV$1,IF(MATCH(1,DR3:ED3,)=6,$DW$1,IF(MATCH(1,DR3:ED3,)=7,$DX$1,IF(MATCH(1,DR3:ED3,)=8,$DY$1,IF(MATCH(1,DR3:ED3,)=9,$DZ$1,IF(MATCH(1,DR3:ED3,)=10,$EA$1,IF(MATCH(1,DR3:ED3,)=11,$EB$1,IF(MATCH(1,DR3:ED3,)=12,$EC$1,$ED$1))))))))))))</f>
        <v xml:space="preserve"> [Cuerpo]</v>
      </c>
      <c r="EF3" t="str">
        <f t="shared" ref="EF3:EF66" si="8">IF(MATCH(2,DR3:ED3,)=1,$DR$1,IF(MATCH(2,DR3:ED3,)=2,$DS$1,IF(MATCH(2,DR3:ED3,)=3,$DT$1,IF(MATCH(2,DR3:ED3,)=4,$DU$1,IF(MATCH(2,DR3:ED3,)=5,$DV$1,IF(MATCH(2,DR3:ED3,)=6,$DW$1,IF(MATCH(2,DR3:ED3,)=7,$DX$1,IF(MATCH(2,DR3:ED3,)=8,$DY$1,IF(MATCH(2,DR3:ED3,)=9,$DZ$1,IF(MATCH(2,DR3:ED3,)=10,$EA$1,IF(MATCH(2,DR3:ED3,)=11,$EB$1,IF(MATCH(2,DR3:ED3,)=12,$EC$1,$ED$1))))))))))))</f>
        <v xml:space="preserve"> [Edad]</v>
      </c>
      <c r="EG3" t="str">
        <f t="shared" ref="EG3:EG66" si="9">IF(MATCH(3,DR3:ED3,)=1,$DR$1,IF(MATCH(3,DR3:ED3,)=2,$DS$1,IF(MATCH(3,DR3:ED3,)=3,$DT$1,IF(MATCH(3,DR3:ED3,)=4,$DU$1,IF(MATCH(3,DR3:ED3,)=5,$DV$1,IF(MATCH(3,DR3:ED3,)=6,$DW$1,IF(MATCH(3,DR3:ED3,)=7,$DX$1,IF(MATCH(3,DR3:ED3,)=8,$DY$1,IF(MATCH(3,DR3:ED3,)=9,$DZ$1,IF(MATCH(3,DR3:ED3,)=10,$EA$1,IF(MATCH(3,DR3:ED3,)=11,$EB$1,IF(MATCH(3,DR3:ED3,)=12,$EC$1,$ED$1))))))))))))</f>
        <v>[Contexto(fondo/escenario de la foto)]</v>
      </c>
      <c r="EH3" s="2" t="s">
        <v>20</v>
      </c>
      <c r="EI3" s="2" t="s">
        <v>27</v>
      </c>
      <c r="EJ3" s="2" t="s">
        <v>28</v>
      </c>
    </row>
    <row r="4" spans="1:140" x14ac:dyDescent="0.3">
      <c r="A4" s="1">
        <v>42865.672952430556</v>
      </c>
      <c r="B4" s="2" t="s">
        <v>13</v>
      </c>
      <c r="C4" s="2" t="s">
        <v>14</v>
      </c>
      <c r="D4" s="2">
        <v>41</v>
      </c>
      <c r="E4" s="2" t="s">
        <v>29</v>
      </c>
      <c r="F4" s="2" t="s">
        <v>30</v>
      </c>
      <c r="G4" s="2" t="s">
        <v>17</v>
      </c>
      <c r="H4" s="2" t="s">
        <v>18</v>
      </c>
      <c r="K4" s="2" t="str">
        <f t="shared" si="1"/>
        <v>Mas de 35 años</v>
      </c>
      <c r="T4" s="2" t="s">
        <v>26</v>
      </c>
      <c r="U4" t="str">
        <f t="shared" si="2"/>
        <v>Sandra</v>
      </c>
      <c r="DB4" s="2">
        <v>5</v>
      </c>
      <c r="DC4" s="2">
        <v>5</v>
      </c>
      <c r="DD4" s="2">
        <v>5</v>
      </c>
      <c r="DE4" s="2">
        <v>5</v>
      </c>
      <c r="DN4">
        <f t="shared" si="3"/>
        <v>5</v>
      </c>
      <c r="DO4">
        <f t="shared" si="4"/>
        <v>5</v>
      </c>
      <c r="DP4">
        <f t="shared" si="5"/>
        <v>5</v>
      </c>
      <c r="DQ4">
        <f t="shared" si="6"/>
        <v>5</v>
      </c>
      <c r="EC4" s="2">
        <v>1</v>
      </c>
      <c r="EE4" t="str">
        <f t="shared" si="7"/>
        <v>[Gustos musicales]</v>
      </c>
      <c r="EF4" t="e">
        <f t="shared" si="8"/>
        <v>#N/A</v>
      </c>
      <c r="EG4" t="e">
        <f t="shared" si="9"/>
        <v>#N/A</v>
      </c>
      <c r="EH4" s="2" t="s">
        <v>20</v>
      </c>
      <c r="EI4" s="2" t="s">
        <v>31</v>
      </c>
      <c r="EJ4" s="2" t="s">
        <v>28</v>
      </c>
    </row>
    <row r="5" spans="1:140" x14ac:dyDescent="0.3">
      <c r="A5" s="1">
        <v>42866.568079502315</v>
      </c>
      <c r="B5" s="2" t="s">
        <v>13</v>
      </c>
      <c r="C5" s="2" t="s">
        <v>14</v>
      </c>
      <c r="D5" s="2">
        <v>38</v>
      </c>
      <c r="E5" s="2" t="s">
        <v>15</v>
      </c>
      <c r="F5" s="2" t="s">
        <v>16</v>
      </c>
      <c r="G5" s="2" t="s">
        <v>32</v>
      </c>
      <c r="J5" s="2" t="s">
        <v>18</v>
      </c>
      <c r="K5" s="2" t="str">
        <f t="shared" si="1"/>
        <v>Mas de 35 años</v>
      </c>
      <c r="N5" s="2" t="s">
        <v>33</v>
      </c>
      <c r="U5" t="str">
        <f t="shared" si="2"/>
        <v>Alvaro</v>
      </c>
      <c r="BB5" s="2">
        <v>3</v>
      </c>
      <c r="BC5" s="2">
        <v>2</v>
      </c>
      <c r="BD5" s="2">
        <v>3</v>
      </c>
      <c r="BE5" s="2">
        <v>3</v>
      </c>
      <c r="DN5">
        <f t="shared" si="3"/>
        <v>3</v>
      </c>
      <c r="DO5">
        <f t="shared" si="4"/>
        <v>2</v>
      </c>
      <c r="DP5">
        <f t="shared" si="5"/>
        <v>3</v>
      </c>
      <c r="DQ5">
        <f t="shared" si="6"/>
        <v>3</v>
      </c>
      <c r="DR5" s="2">
        <v>1</v>
      </c>
      <c r="DS5" s="2">
        <v>2</v>
      </c>
      <c r="DW5" s="2">
        <v>3</v>
      </c>
      <c r="EE5" t="str">
        <f t="shared" si="7"/>
        <v xml:space="preserve"> [Cara]</v>
      </c>
      <c r="EF5" t="str">
        <f t="shared" si="8"/>
        <v xml:space="preserve"> [Cuerpo]</v>
      </c>
      <c r="EG5" t="str">
        <f t="shared" si="9"/>
        <v xml:space="preserve"> [Edad]</v>
      </c>
      <c r="EH5" s="2" t="s">
        <v>20</v>
      </c>
      <c r="EI5" s="2" t="s">
        <v>34</v>
      </c>
      <c r="EJ5" s="2" t="s">
        <v>28</v>
      </c>
    </row>
    <row r="6" spans="1:140" x14ac:dyDescent="0.3">
      <c r="A6" s="1">
        <v>42866.647759826388</v>
      </c>
      <c r="B6" s="2" t="s">
        <v>13</v>
      </c>
      <c r="C6" s="2" t="s">
        <v>14</v>
      </c>
      <c r="D6" s="2">
        <v>36</v>
      </c>
      <c r="E6" s="2" t="s">
        <v>15</v>
      </c>
      <c r="F6" s="2" t="s">
        <v>16</v>
      </c>
      <c r="G6" s="2" t="s">
        <v>32</v>
      </c>
      <c r="J6" s="2" t="s">
        <v>18</v>
      </c>
      <c r="K6" s="2" t="str">
        <f t="shared" si="1"/>
        <v>Mas de 35 años</v>
      </c>
      <c r="N6" s="2" t="s">
        <v>33</v>
      </c>
      <c r="U6" t="str">
        <f t="shared" si="2"/>
        <v>Alvaro</v>
      </c>
      <c r="BB6" s="2">
        <v>1</v>
      </c>
      <c r="BC6" s="2">
        <v>4</v>
      </c>
      <c r="BD6" s="2">
        <v>3</v>
      </c>
      <c r="BE6" s="2">
        <v>3</v>
      </c>
      <c r="DN6">
        <f t="shared" si="3"/>
        <v>1</v>
      </c>
      <c r="DO6">
        <f t="shared" si="4"/>
        <v>4</v>
      </c>
      <c r="DP6">
        <f t="shared" si="5"/>
        <v>3</v>
      </c>
      <c r="DQ6">
        <f t="shared" si="6"/>
        <v>3</v>
      </c>
      <c r="DT6" s="2">
        <v>2</v>
      </c>
      <c r="DW6" s="2">
        <v>1</v>
      </c>
      <c r="DX6" s="2">
        <v>3</v>
      </c>
      <c r="EE6" t="str">
        <f t="shared" si="7"/>
        <v xml:space="preserve"> [Edad]</v>
      </c>
      <c r="EF6" t="str">
        <f t="shared" si="8"/>
        <v>[Contexto(fondo/escenario de la foto)]</v>
      </c>
      <c r="EG6" t="str">
        <f t="shared" si="9"/>
        <v xml:space="preserve"> [Distancia]</v>
      </c>
      <c r="EH6" s="2" t="s">
        <v>20</v>
      </c>
      <c r="EI6" s="2" t="s">
        <v>35</v>
      </c>
      <c r="EJ6" s="2" t="s">
        <v>28</v>
      </c>
    </row>
    <row r="7" spans="1:140" x14ac:dyDescent="0.3">
      <c r="A7" s="1">
        <v>42866.678566608796</v>
      </c>
      <c r="B7" s="2" t="s">
        <v>13</v>
      </c>
      <c r="C7" s="2" t="s">
        <v>23</v>
      </c>
      <c r="D7" s="2">
        <v>36</v>
      </c>
      <c r="E7" s="2" t="s">
        <v>15</v>
      </c>
      <c r="F7" s="2" t="s">
        <v>24</v>
      </c>
      <c r="G7" s="2" t="s">
        <v>25</v>
      </c>
      <c r="I7" s="2" t="s">
        <v>36</v>
      </c>
      <c r="K7" s="2" t="str">
        <f t="shared" si="1"/>
        <v>26 - 35 años</v>
      </c>
      <c r="P7" s="2" t="s">
        <v>37</v>
      </c>
      <c r="U7" t="str">
        <f t="shared" si="2"/>
        <v>Angelica</v>
      </c>
      <c r="CH7" s="2">
        <v>3</v>
      </c>
      <c r="CI7" s="2">
        <v>3</v>
      </c>
      <c r="CJ7" s="2">
        <v>3</v>
      </c>
      <c r="CK7" s="2">
        <v>3</v>
      </c>
      <c r="DN7">
        <f t="shared" si="3"/>
        <v>3</v>
      </c>
      <c r="DO7">
        <f t="shared" si="4"/>
        <v>3</v>
      </c>
      <c r="DP7">
        <f t="shared" si="5"/>
        <v>3</v>
      </c>
      <c r="DQ7">
        <f t="shared" si="6"/>
        <v>3</v>
      </c>
      <c r="DR7" s="2">
        <v>1</v>
      </c>
      <c r="DS7" s="2">
        <v>2</v>
      </c>
      <c r="DV7" s="2">
        <v>3</v>
      </c>
      <c r="EE7" t="str">
        <f t="shared" si="7"/>
        <v xml:space="preserve"> [Cara]</v>
      </c>
      <c r="EF7" t="str">
        <f t="shared" si="8"/>
        <v xml:space="preserve"> [Cuerpo]</v>
      </c>
      <c r="EG7" t="str">
        <f t="shared" si="9"/>
        <v>[Vestuario]</v>
      </c>
      <c r="EH7" s="2" t="s">
        <v>38</v>
      </c>
      <c r="EI7" s="2" t="s">
        <v>39</v>
      </c>
      <c r="EJ7" s="2" t="s">
        <v>28</v>
      </c>
    </row>
    <row r="8" spans="1:140" x14ac:dyDescent="0.3">
      <c r="A8" s="1">
        <v>42866.742914375005</v>
      </c>
      <c r="B8" s="2" t="s">
        <v>13</v>
      </c>
      <c r="C8" s="2" t="s">
        <v>14</v>
      </c>
      <c r="D8" s="2">
        <v>39</v>
      </c>
      <c r="E8" s="2" t="s">
        <v>40</v>
      </c>
      <c r="F8" s="2" t="s">
        <v>16</v>
      </c>
      <c r="G8" s="2" t="s">
        <v>32</v>
      </c>
      <c r="J8" s="2" t="s">
        <v>18</v>
      </c>
      <c r="K8" s="2" t="str">
        <f t="shared" si="1"/>
        <v>Mas de 35 años</v>
      </c>
      <c r="N8" s="2" t="s">
        <v>33</v>
      </c>
      <c r="U8" t="str">
        <f t="shared" si="2"/>
        <v>Alvaro</v>
      </c>
      <c r="BB8" s="2">
        <v>1</v>
      </c>
      <c r="BC8" s="2">
        <v>2</v>
      </c>
      <c r="BD8" s="2">
        <v>3</v>
      </c>
      <c r="BE8" s="2">
        <v>3</v>
      </c>
      <c r="DN8">
        <f t="shared" si="3"/>
        <v>1</v>
      </c>
      <c r="DO8">
        <f t="shared" si="4"/>
        <v>2</v>
      </c>
      <c r="DP8">
        <f t="shared" si="5"/>
        <v>3</v>
      </c>
      <c r="DQ8">
        <f t="shared" si="6"/>
        <v>3</v>
      </c>
      <c r="DW8" s="2">
        <v>1</v>
      </c>
      <c r="DY8" s="2">
        <v>3</v>
      </c>
      <c r="DZ8" s="2">
        <v>2</v>
      </c>
      <c r="EE8" t="str">
        <f t="shared" si="7"/>
        <v xml:space="preserve"> [Edad]</v>
      </c>
      <c r="EF8" t="str">
        <f t="shared" si="8"/>
        <v>[Lugar de trabajo]</v>
      </c>
      <c r="EG8" t="str">
        <f t="shared" si="9"/>
        <v>[Institucion educativa]</v>
      </c>
      <c r="EH8" s="2" t="s">
        <v>20</v>
      </c>
      <c r="EI8" s="2" t="s">
        <v>41</v>
      </c>
      <c r="EJ8" s="2" t="s">
        <v>28</v>
      </c>
    </row>
    <row r="9" spans="1:140" x14ac:dyDescent="0.3">
      <c r="A9" s="1">
        <v>42866.769848495373</v>
      </c>
      <c r="B9" s="2" t="s">
        <v>13</v>
      </c>
      <c r="C9" s="2" t="s">
        <v>14</v>
      </c>
      <c r="D9" s="2">
        <v>41</v>
      </c>
      <c r="E9" s="2" t="s">
        <v>40</v>
      </c>
      <c r="F9" s="2" t="s">
        <v>16</v>
      </c>
      <c r="G9" s="2" t="s">
        <v>25</v>
      </c>
      <c r="J9" s="2" t="s">
        <v>18</v>
      </c>
      <c r="K9" s="2" t="str">
        <f t="shared" si="1"/>
        <v>Mas de 35 años</v>
      </c>
      <c r="N9" s="2" t="s">
        <v>33</v>
      </c>
      <c r="U9" t="str">
        <f t="shared" si="2"/>
        <v>Alvaro</v>
      </c>
      <c r="BB9" s="2">
        <v>3</v>
      </c>
      <c r="BC9" s="2">
        <v>3</v>
      </c>
      <c r="BD9" s="2">
        <v>3</v>
      </c>
      <c r="BE9" s="2">
        <v>3</v>
      </c>
      <c r="DN9">
        <f t="shared" si="3"/>
        <v>3</v>
      </c>
      <c r="DO9">
        <f t="shared" si="4"/>
        <v>3</v>
      </c>
      <c r="DP9">
        <f t="shared" si="5"/>
        <v>3</v>
      </c>
      <c r="DQ9">
        <f t="shared" si="6"/>
        <v>3</v>
      </c>
      <c r="DR9" s="2">
        <v>3</v>
      </c>
      <c r="DU9" s="2">
        <v>1</v>
      </c>
      <c r="DV9" s="2">
        <v>2</v>
      </c>
      <c r="EE9" t="str">
        <f t="shared" si="7"/>
        <v xml:space="preserve"> [Pose]</v>
      </c>
      <c r="EF9" t="str">
        <f t="shared" si="8"/>
        <v>[Vestuario]</v>
      </c>
      <c r="EG9" t="str">
        <f t="shared" si="9"/>
        <v xml:space="preserve"> [Cara]</v>
      </c>
      <c r="EH9" s="2" t="s">
        <v>20</v>
      </c>
      <c r="EI9" s="2" t="s">
        <v>42</v>
      </c>
      <c r="EJ9" s="2" t="s">
        <v>28</v>
      </c>
    </row>
    <row r="10" spans="1:140" x14ac:dyDescent="0.3">
      <c r="A10" s="1">
        <v>42866.845263831019</v>
      </c>
      <c r="B10" s="2" t="s">
        <v>13</v>
      </c>
      <c r="C10" s="2" t="s">
        <v>14</v>
      </c>
      <c r="D10" s="2">
        <v>40</v>
      </c>
      <c r="E10" s="2" t="s">
        <v>15</v>
      </c>
      <c r="F10" s="2" t="s">
        <v>16</v>
      </c>
      <c r="G10" s="2" t="s">
        <v>17</v>
      </c>
      <c r="J10" s="2" t="s">
        <v>18</v>
      </c>
      <c r="K10" s="2" t="str">
        <f t="shared" si="1"/>
        <v>Mas de 35 años</v>
      </c>
      <c r="N10" s="2" t="s">
        <v>33</v>
      </c>
      <c r="U10" t="str">
        <f t="shared" si="2"/>
        <v>Alvaro</v>
      </c>
      <c r="BB10" s="2">
        <v>1</v>
      </c>
      <c r="BC10" s="2">
        <v>2</v>
      </c>
      <c r="BD10" s="2">
        <v>3</v>
      </c>
      <c r="BE10" s="2">
        <v>5</v>
      </c>
      <c r="DN10">
        <f t="shared" si="3"/>
        <v>1</v>
      </c>
      <c r="DO10">
        <f t="shared" si="4"/>
        <v>2</v>
      </c>
      <c r="DP10">
        <f t="shared" si="5"/>
        <v>3</v>
      </c>
      <c r="DQ10">
        <f t="shared" si="6"/>
        <v>5</v>
      </c>
      <c r="DR10" s="2">
        <v>2</v>
      </c>
      <c r="DT10" s="2">
        <v>1</v>
      </c>
      <c r="EB10" s="2">
        <v>3</v>
      </c>
      <c r="EE10" t="str">
        <f t="shared" si="7"/>
        <v>[Contexto(fondo/escenario de la foto)]</v>
      </c>
      <c r="EF10" t="str">
        <f t="shared" si="8"/>
        <v xml:space="preserve"> [Cara]</v>
      </c>
      <c r="EG10" t="str">
        <f t="shared" si="9"/>
        <v>[Descripcion personal]</v>
      </c>
      <c r="EH10" s="2" t="s">
        <v>38</v>
      </c>
      <c r="EI10" s="2" t="s">
        <v>43</v>
      </c>
      <c r="EJ10" s="2" t="s">
        <v>28</v>
      </c>
    </row>
    <row r="11" spans="1:140" x14ac:dyDescent="0.3">
      <c r="A11" s="1">
        <v>42866.847834259257</v>
      </c>
      <c r="B11" s="2" t="s">
        <v>13</v>
      </c>
      <c r="C11" s="2" t="s">
        <v>14</v>
      </c>
      <c r="D11" s="2">
        <v>36</v>
      </c>
      <c r="E11" s="2" t="s">
        <v>15</v>
      </c>
      <c r="F11" s="2" t="s">
        <v>16</v>
      </c>
      <c r="G11" s="2" t="s">
        <v>17</v>
      </c>
      <c r="J11" s="2" t="s">
        <v>18</v>
      </c>
      <c r="K11" s="2" t="str">
        <f t="shared" si="1"/>
        <v>Mas de 35 años</v>
      </c>
      <c r="N11" s="2" t="s">
        <v>33</v>
      </c>
      <c r="U11" t="str">
        <f t="shared" si="2"/>
        <v>Alvaro</v>
      </c>
      <c r="BB11" s="2">
        <v>1</v>
      </c>
      <c r="BC11" s="2">
        <v>1</v>
      </c>
      <c r="BD11" s="2">
        <v>2</v>
      </c>
      <c r="BE11" s="2">
        <v>2</v>
      </c>
      <c r="DN11">
        <f t="shared" si="3"/>
        <v>1</v>
      </c>
      <c r="DO11">
        <f t="shared" si="4"/>
        <v>1</v>
      </c>
      <c r="DP11">
        <f t="shared" si="5"/>
        <v>2</v>
      </c>
      <c r="DQ11">
        <f t="shared" si="6"/>
        <v>2</v>
      </c>
      <c r="DW11" s="2">
        <v>3</v>
      </c>
      <c r="EA11" s="2">
        <v>2</v>
      </c>
      <c r="EB11" s="2">
        <v>1</v>
      </c>
      <c r="EE11" t="str">
        <f t="shared" si="7"/>
        <v>[Descripcion personal]</v>
      </c>
      <c r="EF11" t="str">
        <f t="shared" si="8"/>
        <v>[Conexiones en comun]</v>
      </c>
      <c r="EG11" t="str">
        <f t="shared" si="9"/>
        <v xml:space="preserve"> [Edad]</v>
      </c>
      <c r="EH11" s="2" t="s">
        <v>20</v>
      </c>
      <c r="EI11" s="2" t="s">
        <v>44</v>
      </c>
      <c r="EJ11" s="2" t="s">
        <v>28</v>
      </c>
    </row>
    <row r="12" spans="1:140" x14ac:dyDescent="0.3">
      <c r="A12" s="1">
        <v>42866.852108391206</v>
      </c>
      <c r="B12" s="2" t="s">
        <v>13</v>
      </c>
      <c r="C12" s="2" t="s">
        <v>23</v>
      </c>
      <c r="D12" s="2">
        <v>36</v>
      </c>
      <c r="E12" s="2" t="s">
        <v>40</v>
      </c>
      <c r="F12" s="2" t="s">
        <v>24</v>
      </c>
      <c r="G12" s="2" t="s">
        <v>32</v>
      </c>
      <c r="I12" s="2" t="s">
        <v>36</v>
      </c>
      <c r="K12" s="2" t="str">
        <f t="shared" si="1"/>
        <v>26 - 35 años</v>
      </c>
      <c r="P12" s="2" t="s">
        <v>45</v>
      </c>
      <c r="U12" t="str">
        <f t="shared" si="2"/>
        <v>Johana</v>
      </c>
      <c r="CP12" s="2">
        <v>3</v>
      </c>
      <c r="CQ12" s="2">
        <v>1</v>
      </c>
      <c r="CR12" s="2">
        <v>5</v>
      </c>
      <c r="CS12" s="2">
        <v>2</v>
      </c>
      <c r="DN12">
        <f t="shared" si="3"/>
        <v>3</v>
      </c>
      <c r="DO12">
        <f t="shared" si="4"/>
        <v>1</v>
      </c>
      <c r="DP12">
        <f t="shared" si="5"/>
        <v>5</v>
      </c>
      <c r="DQ12">
        <f t="shared" si="6"/>
        <v>2</v>
      </c>
      <c r="DR12" s="2">
        <v>3</v>
      </c>
      <c r="EA12" s="2">
        <v>1</v>
      </c>
      <c r="EB12" s="2">
        <v>2</v>
      </c>
      <c r="EE12" t="str">
        <f t="shared" si="7"/>
        <v>[Conexiones en comun]</v>
      </c>
      <c r="EF12" t="str">
        <f t="shared" si="8"/>
        <v>[Descripcion personal]</v>
      </c>
      <c r="EG12" t="str">
        <f t="shared" si="9"/>
        <v xml:space="preserve"> [Cara]</v>
      </c>
      <c r="EH12" s="2" t="s">
        <v>20</v>
      </c>
      <c r="EI12" s="2" t="s">
        <v>46</v>
      </c>
      <c r="EJ12" s="2" t="s">
        <v>47</v>
      </c>
    </row>
    <row r="13" spans="1:140" x14ac:dyDescent="0.3">
      <c r="A13" s="1">
        <v>42866.866599085653</v>
      </c>
      <c r="B13" s="2" t="s">
        <v>13</v>
      </c>
      <c r="C13" s="2" t="s">
        <v>14</v>
      </c>
      <c r="D13" s="2">
        <v>47</v>
      </c>
      <c r="E13" s="2" t="s">
        <v>15</v>
      </c>
      <c r="F13" s="2" t="s">
        <v>16</v>
      </c>
      <c r="G13" s="2" t="s">
        <v>32</v>
      </c>
      <c r="J13" s="2" t="s">
        <v>18</v>
      </c>
      <c r="K13" s="2" t="str">
        <f t="shared" si="1"/>
        <v>Mas de 35 años</v>
      </c>
      <c r="N13" s="2" t="s">
        <v>33</v>
      </c>
      <c r="U13" t="str">
        <f t="shared" si="2"/>
        <v>Alvaro</v>
      </c>
      <c r="BB13" s="2">
        <v>4</v>
      </c>
      <c r="BC13" s="2">
        <v>5</v>
      </c>
      <c r="BD13" s="2">
        <v>2</v>
      </c>
      <c r="BE13" s="2">
        <v>1</v>
      </c>
      <c r="DN13">
        <f t="shared" si="3"/>
        <v>4</v>
      </c>
      <c r="DO13">
        <f t="shared" si="4"/>
        <v>5</v>
      </c>
      <c r="DP13">
        <f t="shared" si="5"/>
        <v>2</v>
      </c>
      <c r="DQ13">
        <f t="shared" si="6"/>
        <v>1</v>
      </c>
      <c r="DW13" s="2">
        <v>3</v>
      </c>
      <c r="EA13" s="2">
        <v>1</v>
      </c>
      <c r="EB13" s="2">
        <v>2</v>
      </c>
      <c r="EE13" t="str">
        <f t="shared" si="7"/>
        <v>[Conexiones en comun]</v>
      </c>
      <c r="EF13" t="str">
        <f t="shared" si="8"/>
        <v>[Descripcion personal]</v>
      </c>
      <c r="EG13" t="str">
        <f t="shared" si="9"/>
        <v xml:space="preserve"> [Edad]</v>
      </c>
      <c r="EH13" s="2" t="s">
        <v>38</v>
      </c>
      <c r="EI13" s="2" t="s">
        <v>48</v>
      </c>
      <c r="EJ13" s="2" t="s">
        <v>49</v>
      </c>
    </row>
    <row r="14" spans="1:140" x14ac:dyDescent="0.3">
      <c r="A14" s="1">
        <v>42866.869635081021</v>
      </c>
      <c r="B14" s="2" t="s">
        <v>13</v>
      </c>
      <c r="C14" s="2" t="s">
        <v>23</v>
      </c>
      <c r="D14" s="2">
        <v>56</v>
      </c>
      <c r="E14" s="2" t="s">
        <v>15</v>
      </c>
      <c r="F14" s="2" t="s">
        <v>24</v>
      </c>
      <c r="G14" s="2" t="s">
        <v>25</v>
      </c>
      <c r="I14" s="2" t="s">
        <v>18</v>
      </c>
      <c r="K14" s="2" t="str">
        <f t="shared" si="1"/>
        <v>Mas de 35 años</v>
      </c>
      <c r="Q14" s="2" t="s">
        <v>26</v>
      </c>
      <c r="U14" t="str">
        <f t="shared" si="2"/>
        <v>Sandra</v>
      </c>
      <c r="CX14" s="2">
        <v>3</v>
      </c>
      <c r="CY14" s="2">
        <v>5</v>
      </c>
      <c r="CZ14" s="2">
        <v>1</v>
      </c>
      <c r="DA14" s="2">
        <v>2</v>
      </c>
      <c r="DN14">
        <f t="shared" si="3"/>
        <v>3</v>
      </c>
      <c r="DO14">
        <f t="shared" si="4"/>
        <v>5</v>
      </c>
      <c r="DP14">
        <f t="shared" si="5"/>
        <v>1</v>
      </c>
      <c r="DQ14">
        <f t="shared" si="6"/>
        <v>2</v>
      </c>
      <c r="DS14" s="2">
        <v>1</v>
      </c>
      <c r="DV14" s="2">
        <v>2</v>
      </c>
      <c r="DW14" s="2">
        <v>3</v>
      </c>
      <c r="EE14" t="str">
        <f t="shared" si="7"/>
        <v xml:space="preserve"> [Cuerpo]</v>
      </c>
      <c r="EF14" t="str">
        <f t="shared" si="8"/>
        <v>[Vestuario]</v>
      </c>
      <c r="EG14" t="str">
        <f t="shared" si="9"/>
        <v xml:space="preserve"> [Edad]</v>
      </c>
      <c r="EH14" s="2" t="s">
        <v>50</v>
      </c>
      <c r="EI14" s="2" t="s">
        <v>51</v>
      </c>
      <c r="EJ14" s="2" t="s">
        <v>49</v>
      </c>
    </row>
    <row r="15" spans="1:140" x14ac:dyDescent="0.3">
      <c r="A15" s="1">
        <v>42866.88387262731</v>
      </c>
      <c r="B15" s="2" t="s">
        <v>13</v>
      </c>
      <c r="C15" s="2" t="s">
        <v>14</v>
      </c>
      <c r="D15" s="2">
        <v>43</v>
      </c>
      <c r="E15" s="2" t="s">
        <v>15</v>
      </c>
      <c r="F15" s="2" t="s">
        <v>16</v>
      </c>
      <c r="G15" s="2" t="s">
        <v>32</v>
      </c>
      <c r="J15" s="2" t="s">
        <v>18</v>
      </c>
      <c r="K15" s="2" t="str">
        <f t="shared" si="1"/>
        <v>Mas de 35 años</v>
      </c>
      <c r="N15" s="2" t="s">
        <v>33</v>
      </c>
      <c r="U15" t="str">
        <f t="shared" si="2"/>
        <v>Alvaro</v>
      </c>
      <c r="BB15" s="2">
        <v>1</v>
      </c>
      <c r="BC15" s="2">
        <v>1</v>
      </c>
      <c r="BD15" s="2">
        <v>1</v>
      </c>
      <c r="BE15" s="2">
        <v>1</v>
      </c>
      <c r="DN15">
        <f t="shared" si="3"/>
        <v>1</v>
      </c>
      <c r="DO15">
        <f t="shared" si="4"/>
        <v>1</v>
      </c>
      <c r="DP15">
        <f t="shared" si="5"/>
        <v>1</v>
      </c>
      <c r="DQ15">
        <f t="shared" si="6"/>
        <v>1</v>
      </c>
      <c r="DT15" s="2">
        <v>2</v>
      </c>
      <c r="DU15" s="2">
        <v>3</v>
      </c>
      <c r="EA15" s="2">
        <v>1</v>
      </c>
      <c r="EE15" t="str">
        <f t="shared" si="7"/>
        <v>[Conexiones en comun]</v>
      </c>
      <c r="EF15" t="str">
        <f t="shared" si="8"/>
        <v>[Contexto(fondo/escenario de la foto)]</v>
      </c>
      <c r="EG15" t="str">
        <f t="shared" si="9"/>
        <v xml:space="preserve"> [Pose]</v>
      </c>
      <c r="EH15" s="2" t="s">
        <v>20</v>
      </c>
      <c r="EI15" s="2" t="s">
        <v>52</v>
      </c>
      <c r="EJ15" s="2" t="s">
        <v>28</v>
      </c>
    </row>
    <row r="16" spans="1:140" x14ac:dyDescent="0.3">
      <c r="A16" s="1">
        <v>42866.918077395836</v>
      </c>
      <c r="B16" s="2" t="s">
        <v>13</v>
      </c>
      <c r="C16" s="2" t="s">
        <v>14</v>
      </c>
      <c r="D16" s="2">
        <v>44</v>
      </c>
      <c r="E16" s="2" t="s">
        <v>15</v>
      </c>
      <c r="F16" s="2" t="s">
        <v>16</v>
      </c>
      <c r="G16" s="2" t="s">
        <v>17</v>
      </c>
      <c r="J16" s="2" t="s">
        <v>18</v>
      </c>
      <c r="K16" s="2" t="str">
        <f t="shared" si="1"/>
        <v>Mas de 35 años</v>
      </c>
      <c r="N16" s="2" t="s">
        <v>33</v>
      </c>
      <c r="U16" t="str">
        <f t="shared" si="2"/>
        <v>Alvaro</v>
      </c>
      <c r="BB16" s="2">
        <v>3</v>
      </c>
      <c r="BC16" s="2">
        <v>1</v>
      </c>
      <c r="BD16" s="2">
        <v>5</v>
      </c>
      <c r="BE16" s="2">
        <v>4</v>
      </c>
      <c r="DN16">
        <f t="shared" si="3"/>
        <v>3</v>
      </c>
      <c r="DO16">
        <f t="shared" si="4"/>
        <v>1</v>
      </c>
      <c r="DP16">
        <f t="shared" si="5"/>
        <v>5</v>
      </c>
      <c r="DQ16">
        <f t="shared" si="6"/>
        <v>4</v>
      </c>
      <c r="DS16" s="2">
        <v>3</v>
      </c>
      <c r="DT16" s="2">
        <v>2</v>
      </c>
      <c r="DW16" s="2">
        <v>1</v>
      </c>
      <c r="EE16" t="str">
        <f t="shared" si="7"/>
        <v xml:space="preserve"> [Edad]</v>
      </c>
      <c r="EF16" t="str">
        <f t="shared" si="8"/>
        <v>[Contexto(fondo/escenario de la foto)]</v>
      </c>
      <c r="EG16" t="str">
        <f t="shared" si="9"/>
        <v xml:space="preserve"> [Cuerpo]</v>
      </c>
      <c r="EH16" s="2" t="s">
        <v>20</v>
      </c>
      <c r="EI16" s="2" t="s">
        <v>53</v>
      </c>
      <c r="EJ16" s="2" t="s">
        <v>28</v>
      </c>
    </row>
    <row r="17" spans="1:140" x14ac:dyDescent="0.3">
      <c r="A17" s="1">
        <v>42866.985768391205</v>
      </c>
      <c r="B17" s="2" t="s">
        <v>13</v>
      </c>
      <c r="C17" s="2" t="s">
        <v>23</v>
      </c>
      <c r="D17" s="2">
        <v>52</v>
      </c>
      <c r="E17" s="2" t="s">
        <v>15</v>
      </c>
      <c r="F17" s="2" t="s">
        <v>24</v>
      </c>
      <c r="G17" s="2" t="s">
        <v>32</v>
      </c>
      <c r="I17" s="2" t="s">
        <v>18</v>
      </c>
      <c r="K17" s="2" t="str">
        <f t="shared" si="1"/>
        <v>Mas de 35 años</v>
      </c>
      <c r="Q17" s="2" t="s">
        <v>54</v>
      </c>
      <c r="U17" t="str">
        <f t="shared" si="2"/>
        <v>Marisol</v>
      </c>
      <c r="DF17" s="2">
        <v>3</v>
      </c>
      <c r="DG17" s="2">
        <v>2</v>
      </c>
      <c r="DH17" s="2">
        <v>4</v>
      </c>
      <c r="DI17" s="2">
        <v>1</v>
      </c>
      <c r="DN17">
        <f t="shared" si="3"/>
        <v>3</v>
      </c>
      <c r="DO17">
        <f t="shared" si="4"/>
        <v>2</v>
      </c>
      <c r="DP17">
        <f t="shared" si="5"/>
        <v>4</v>
      </c>
      <c r="DQ17">
        <f t="shared" si="6"/>
        <v>1</v>
      </c>
      <c r="EB17" s="2">
        <v>1</v>
      </c>
      <c r="EE17" t="str">
        <f t="shared" si="7"/>
        <v>[Descripcion personal]</v>
      </c>
      <c r="EF17" t="e">
        <f t="shared" si="8"/>
        <v>#N/A</v>
      </c>
      <c r="EG17" t="e">
        <f t="shared" si="9"/>
        <v>#N/A</v>
      </c>
      <c r="EH17" s="2" t="s">
        <v>20</v>
      </c>
      <c r="EI17" s="2" t="s">
        <v>55</v>
      </c>
      <c r="EJ17" s="2" t="s">
        <v>28</v>
      </c>
    </row>
    <row r="18" spans="1:140" x14ac:dyDescent="0.3">
      <c r="A18" s="1">
        <v>42867.287855509261</v>
      </c>
      <c r="B18" s="2" t="s">
        <v>13</v>
      </c>
      <c r="C18" s="2" t="s">
        <v>23</v>
      </c>
      <c r="D18" s="2">
        <v>39</v>
      </c>
      <c r="E18" s="2" t="s">
        <v>15</v>
      </c>
      <c r="F18" s="2" t="s">
        <v>24</v>
      </c>
      <c r="G18" s="2" t="s">
        <v>25</v>
      </c>
      <c r="I18" s="2" t="s">
        <v>36</v>
      </c>
      <c r="K18" s="2" t="str">
        <f t="shared" si="1"/>
        <v>26 - 35 años</v>
      </c>
      <c r="P18" s="2" t="s">
        <v>45</v>
      </c>
      <c r="U18" t="str">
        <f t="shared" si="2"/>
        <v>Johana</v>
      </c>
      <c r="CP18" s="2">
        <v>3</v>
      </c>
      <c r="CQ18" s="2">
        <v>2</v>
      </c>
      <c r="CR18" s="2">
        <v>4</v>
      </c>
      <c r="CS18" s="2">
        <v>5</v>
      </c>
      <c r="DN18">
        <f t="shared" si="3"/>
        <v>3</v>
      </c>
      <c r="DO18">
        <f t="shared" si="4"/>
        <v>2</v>
      </c>
      <c r="DP18">
        <f t="shared" si="5"/>
        <v>4</v>
      </c>
      <c r="DQ18">
        <f t="shared" si="6"/>
        <v>5</v>
      </c>
      <c r="DR18" s="2">
        <v>1</v>
      </c>
      <c r="DS18" s="2">
        <v>2</v>
      </c>
      <c r="DX18" s="2">
        <v>3</v>
      </c>
      <c r="EE18" t="str">
        <f t="shared" si="7"/>
        <v xml:space="preserve"> [Cara]</v>
      </c>
      <c r="EF18" t="str">
        <f t="shared" si="8"/>
        <v xml:space="preserve"> [Cuerpo]</v>
      </c>
      <c r="EG18" t="str">
        <f t="shared" si="9"/>
        <v xml:space="preserve"> [Distancia]</v>
      </c>
      <c r="EH18" s="2" t="s">
        <v>20</v>
      </c>
      <c r="EI18" s="2" t="s">
        <v>56</v>
      </c>
      <c r="EJ18" s="2" t="s">
        <v>28</v>
      </c>
    </row>
    <row r="19" spans="1:140" x14ac:dyDescent="0.3">
      <c r="A19" s="1">
        <v>42867.292705902779</v>
      </c>
      <c r="B19" s="2" t="s">
        <v>13</v>
      </c>
      <c r="C19" s="2" t="s">
        <v>14</v>
      </c>
      <c r="D19" s="2">
        <v>41</v>
      </c>
      <c r="E19" s="2" t="s">
        <v>29</v>
      </c>
      <c r="F19" s="2" t="s">
        <v>30</v>
      </c>
      <c r="G19" s="2" t="s">
        <v>17</v>
      </c>
      <c r="H19" s="2" t="s">
        <v>18</v>
      </c>
      <c r="K19" s="2" t="str">
        <f t="shared" si="1"/>
        <v>Mas de 35 años</v>
      </c>
      <c r="T19" s="2" t="s">
        <v>26</v>
      </c>
      <c r="U19" t="str">
        <f t="shared" si="2"/>
        <v>Sandra</v>
      </c>
      <c r="DB19" s="2">
        <v>3</v>
      </c>
      <c r="DC19" s="2">
        <v>5</v>
      </c>
      <c r="DD19" s="2">
        <v>4</v>
      </c>
      <c r="DE19" s="2">
        <v>3</v>
      </c>
      <c r="DN19">
        <f t="shared" si="3"/>
        <v>3</v>
      </c>
      <c r="DO19">
        <f t="shared" si="4"/>
        <v>5</v>
      </c>
      <c r="DP19">
        <f t="shared" si="5"/>
        <v>4</v>
      </c>
      <c r="DQ19">
        <f t="shared" si="6"/>
        <v>3</v>
      </c>
      <c r="DV19" s="2">
        <v>3</v>
      </c>
      <c r="DY19" s="2">
        <v>1</v>
      </c>
      <c r="EB19" s="2">
        <v>2</v>
      </c>
      <c r="EE19" t="str">
        <f t="shared" si="7"/>
        <v>[Institucion educativa]</v>
      </c>
      <c r="EF19" t="str">
        <f t="shared" si="8"/>
        <v>[Descripcion personal]</v>
      </c>
      <c r="EG19" t="str">
        <f t="shared" si="9"/>
        <v>[Vestuario]</v>
      </c>
      <c r="EH19" s="2" t="s">
        <v>20</v>
      </c>
      <c r="EI19" s="2" t="s">
        <v>57</v>
      </c>
      <c r="EJ19" s="2" t="s">
        <v>47</v>
      </c>
    </row>
    <row r="20" spans="1:140" x14ac:dyDescent="0.3">
      <c r="A20" s="1">
        <v>42867.301531122685</v>
      </c>
      <c r="B20" s="2" t="s">
        <v>13</v>
      </c>
      <c r="C20" s="2" t="s">
        <v>14</v>
      </c>
      <c r="D20" s="2">
        <v>40</v>
      </c>
      <c r="E20" s="2" t="s">
        <v>40</v>
      </c>
      <c r="F20" s="2" t="s">
        <v>30</v>
      </c>
      <c r="G20" s="2" t="s">
        <v>25</v>
      </c>
      <c r="H20" s="2" t="s">
        <v>18</v>
      </c>
      <c r="K20" s="2" t="str">
        <f t="shared" si="1"/>
        <v>Mas de 35 años</v>
      </c>
      <c r="T20" s="2" t="s">
        <v>54</v>
      </c>
      <c r="U20" t="str">
        <f t="shared" si="2"/>
        <v>Marisol</v>
      </c>
      <c r="DJ20" s="2">
        <v>4</v>
      </c>
      <c r="DK20" s="2">
        <v>2</v>
      </c>
      <c r="DL20" s="2">
        <v>2</v>
      </c>
      <c r="DM20" s="2">
        <v>5</v>
      </c>
      <c r="DN20">
        <f t="shared" si="3"/>
        <v>4</v>
      </c>
      <c r="DO20">
        <f t="shared" si="4"/>
        <v>2</v>
      </c>
      <c r="DP20">
        <f t="shared" si="5"/>
        <v>2</v>
      </c>
      <c r="DQ20">
        <f t="shared" si="6"/>
        <v>5</v>
      </c>
      <c r="DR20" s="2">
        <v>1</v>
      </c>
      <c r="EE20" t="str">
        <f t="shared" si="7"/>
        <v xml:space="preserve"> [Cara]</v>
      </c>
      <c r="EF20" t="e">
        <f t="shared" si="8"/>
        <v>#N/A</v>
      </c>
      <c r="EG20" t="e">
        <f t="shared" si="9"/>
        <v>#N/A</v>
      </c>
      <c r="EH20" s="2" t="s">
        <v>20</v>
      </c>
      <c r="EI20" s="2" t="s">
        <v>58</v>
      </c>
      <c r="EJ20" s="2" t="s">
        <v>22</v>
      </c>
    </row>
    <row r="21" spans="1:140" x14ac:dyDescent="0.3">
      <c r="A21" s="1">
        <v>42867.33607380787</v>
      </c>
      <c r="B21" s="2" t="s">
        <v>13</v>
      </c>
      <c r="C21" s="2" t="s">
        <v>23</v>
      </c>
      <c r="D21" s="2">
        <v>43</v>
      </c>
      <c r="E21" s="2" t="s">
        <v>15</v>
      </c>
      <c r="F21" s="2" t="s">
        <v>24</v>
      </c>
      <c r="G21" s="2" t="s">
        <v>25</v>
      </c>
      <c r="I21" s="2" t="s">
        <v>59</v>
      </c>
      <c r="K21" s="2" t="str">
        <f t="shared" si="1"/>
        <v>18 - 25 años</v>
      </c>
      <c r="O21" s="2" t="s">
        <v>60</v>
      </c>
      <c r="U21" t="str">
        <f t="shared" si="2"/>
        <v>Natalia</v>
      </c>
      <c r="BR21" s="2">
        <v>4</v>
      </c>
      <c r="BS21" s="2">
        <v>4</v>
      </c>
      <c r="BT21" s="2">
        <v>5</v>
      </c>
      <c r="BU21" s="2">
        <v>3</v>
      </c>
      <c r="DN21">
        <f t="shared" si="3"/>
        <v>4</v>
      </c>
      <c r="DO21">
        <f t="shared" si="4"/>
        <v>4</v>
      </c>
      <c r="DP21">
        <f t="shared" si="5"/>
        <v>5</v>
      </c>
      <c r="DQ21">
        <f t="shared" si="6"/>
        <v>3</v>
      </c>
      <c r="DR21" s="2">
        <v>2</v>
      </c>
      <c r="DS21" s="2">
        <v>3</v>
      </c>
      <c r="DW21" s="2">
        <v>1</v>
      </c>
      <c r="EE21" t="str">
        <f t="shared" si="7"/>
        <v xml:space="preserve"> [Edad]</v>
      </c>
      <c r="EF21" t="str">
        <f t="shared" si="8"/>
        <v xml:space="preserve"> [Cara]</v>
      </c>
      <c r="EG21" t="str">
        <f t="shared" si="9"/>
        <v xml:space="preserve"> [Cuerpo]</v>
      </c>
      <c r="EH21" s="2" t="s">
        <v>20</v>
      </c>
      <c r="EI21" s="2" t="s">
        <v>61</v>
      </c>
      <c r="EJ21" s="2" t="s">
        <v>47</v>
      </c>
    </row>
    <row r="22" spans="1:140" x14ac:dyDescent="0.3">
      <c r="A22" s="1">
        <v>42867.479226087962</v>
      </c>
      <c r="B22" s="2" t="s">
        <v>13</v>
      </c>
      <c r="C22" s="2" t="s">
        <v>23</v>
      </c>
      <c r="D22" s="2">
        <v>41</v>
      </c>
      <c r="E22" s="2" t="s">
        <v>40</v>
      </c>
      <c r="F22" s="2" t="s">
        <v>24</v>
      </c>
      <c r="G22" s="2" t="s">
        <v>25</v>
      </c>
      <c r="I22" s="2" t="s">
        <v>59</v>
      </c>
      <c r="K22" s="2" t="str">
        <f t="shared" si="1"/>
        <v>18 - 25 años</v>
      </c>
      <c r="O22" s="2" t="s">
        <v>60</v>
      </c>
      <c r="U22" t="str">
        <f t="shared" si="2"/>
        <v>Natalia</v>
      </c>
      <c r="BR22" s="2">
        <v>2</v>
      </c>
      <c r="BS22" s="2">
        <v>1</v>
      </c>
      <c r="BT22" s="2">
        <v>3</v>
      </c>
      <c r="BU22" s="2">
        <v>2</v>
      </c>
      <c r="DN22">
        <f t="shared" si="3"/>
        <v>2</v>
      </c>
      <c r="DO22">
        <f t="shared" si="4"/>
        <v>1</v>
      </c>
      <c r="DP22">
        <f t="shared" si="5"/>
        <v>3</v>
      </c>
      <c r="DQ22">
        <f t="shared" si="6"/>
        <v>2</v>
      </c>
      <c r="DR22" s="2">
        <v>3</v>
      </c>
      <c r="DS22" s="2">
        <v>2</v>
      </c>
      <c r="DW22" s="2">
        <v>1</v>
      </c>
      <c r="EE22" t="str">
        <f t="shared" si="7"/>
        <v xml:space="preserve"> [Edad]</v>
      </c>
      <c r="EF22" t="str">
        <f t="shared" si="8"/>
        <v xml:space="preserve"> [Cuerpo]</v>
      </c>
      <c r="EG22" t="str">
        <f t="shared" si="9"/>
        <v xml:space="preserve"> [Cara]</v>
      </c>
      <c r="EH22" s="2" t="s">
        <v>20</v>
      </c>
      <c r="EI22" s="2" t="s">
        <v>62</v>
      </c>
      <c r="EJ22" s="2" t="s">
        <v>22</v>
      </c>
    </row>
    <row r="23" spans="1:140" x14ac:dyDescent="0.3">
      <c r="A23" s="1">
        <v>42867.506850729165</v>
      </c>
      <c r="B23" s="2" t="s">
        <v>13</v>
      </c>
      <c r="C23" s="2" t="s">
        <v>23</v>
      </c>
      <c r="D23" s="2">
        <v>43</v>
      </c>
      <c r="E23" s="2" t="s">
        <v>15</v>
      </c>
      <c r="F23" s="2" t="s">
        <v>24</v>
      </c>
      <c r="G23" s="2" t="s">
        <v>63</v>
      </c>
      <c r="I23" s="2" t="s">
        <v>36</v>
      </c>
      <c r="K23" s="2" t="str">
        <f t="shared" si="1"/>
        <v>26 - 35 años</v>
      </c>
      <c r="P23" s="2" t="s">
        <v>37</v>
      </c>
      <c r="U23" t="str">
        <f t="shared" si="2"/>
        <v>Angelica</v>
      </c>
      <c r="CH23" s="2">
        <v>4</v>
      </c>
      <c r="CI23" s="2">
        <v>2</v>
      </c>
      <c r="CJ23" s="2">
        <v>3</v>
      </c>
      <c r="CK23" s="2">
        <v>5</v>
      </c>
      <c r="DN23">
        <f t="shared" si="3"/>
        <v>4</v>
      </c>
      <c r="DO23">
        <f t="shared" si="4"/>
        <v>2</v>
      </c>
      <c r="DP23">
        <f t="shared" si="5"/>
        <v>3</v>
      </c>
      <c r="DQ23">
        <f t="shared" si="6"/>
        <v>5</v>
      </c>
      <c r="DR23" s="2">
        <v>1</v>
      </c>
      <c r="DS23" s="2">
        <v>2</v>
      </c>
      <c r="DX23" s="2">
        <v>3</v>
      </c>
      <c r="EE23" t="str">
        <f t="shared" si="7"/>
        <v xml:space="preserve"> [Cara]</v>
      </c>
      <c r="EF23" t="str">
        <f t="shared" si="8"/>
        <v xml:space="preserve"> [Cuerpo]</v>
      </c>
      <c r="EG23" t="str">
        <f t="shared" si="9"/>
        <v xml:space="preserve"> [Distancia]</v>
      </c>
      <c r="EH23" s="2" t="s">
        <v>20</v>
      </c>
      <c r="EI23" s="2" t="s">
        <v>64</v>
      </c>
      <c r="EJ23" s="2" t="s">
        <v>28</v>
      </c>
    </row>
    <row r="24" spans="1:140" x14ac:dyDescent="0.3">
      <c r="A24" s="1">
        <v>42867.543481666668</v>
      </c>
      <c r="B24" s="2" t="s">
        <v>13</v>
      </c>
      <c r="C24" s="2" t="s">
        <v>14</v>
      </c>
      <c r="D24" s="2">
        <v>36</v>
      </c>
      <c r="E24" s="2" t="s">
        <v>40</v>
      </c>
      <c r="F24" s="2" t="s">
        <v>16</v>
      </c>
      <c r="G24" s="2" t="s">
        <v>65</v>
      </c>
      <c r="J24" s="2" t="s">
        <v>18</v>
      </c>
      <c r="K24" s="2" t="str">
        <f t="shared" si="1"/>
        <v>Mas de 35 años</v>
      </c>
      <c r="N24" s="2" t="s">
        <v>33</v>
      </c>
      <c r="U24" t="str">
        <f t="shared" si="2"/>
        <v>Alvaro</v>
      </c>
      <c r="BB24" s="2">
        <v>2</v>
      </c>
      <c r="BC24" s="2">
        <v>1</v>
      </c>
      <c r="BD24" s="2">
        <v>3</v>
      </c>
      <c r="BE24" s="2">
        <v>2</v>
      </c>
      <c r="DN24">
        <f t="shared" si="3"/>
        <v>2</v>
      </c>
      <c r="DO24">
        <f t="shared" si="4"/>
        <v>1</v>
      </c>
      <c r="DP24">
        <f t="shared" si="5"/>
        <v>3</v>
      </c>
      <c r="DQ24">
        <f t="shared" si="6"/>
        <v>2</v>
      </c>
      <c r="DR24" s="2">
        <v>1</v>
      </c>
      <c r="DT24" s="2">
        <v>2</v>
      </c>
      <c r="DU24" s="2">
        <v>3</v>
      </c>
      <c r="EE24" t="str">
        <f t="shared" si="7"/>
        <v xml:space="preserve"> [Cara]</v>
      </c>
      <c r="EF24" t="str">
        <f t="shared" si="8"/>
        <v>[Contexto(fondo/escenario de la foto)]</v>
      </c>
      <c r="EG24" t="str">
        <f t="shared" si="9"/>
        <v xml:space="preserve"> [Pose]</v>
      </c>
      <c r="EH24" s="2" t="s">
        <v>20</v>
      </c>
      <c r="EI24" s="2" t="s">
        <v>66</v>
      </c>
      <c r="EJ24" s="2" t="s">
        <v>28</v>
      </c>
    </row>
    <row r="25" spans="1:140" x14ac:dyDescent="0.3">
      <c r="A25" s="1">
        <v>42867.602082233796</v>
      </c>
      <c r="B25" s="2" t="s">
        <v>13</v>
      </c>
      <c r="C25" s="2" t="s">
        <v>23</v>
      </c>
      <c r="D25" s="2">
        <v>39</v>
      </c>
      <c r="E25" s="2" t="s">
        <v>40</v>
      </c>
      <c r="F25" s="2" t="s">
        <v>24</v>
      </c>
      <c r="G25" s="2" t="s">
        <v>32</v>
      </c>
      <c r="I25" s="2" t="s">
        <v>36</v>
      </c>
      <c r="K25" s="2" t="str">
        <f t="shared" si="1"/>
        <v>26 - 35 años</v>
      </c>
      <c r="P25" s="2" t="s">
        <v>37</v>
      </c>
      <c r="U25" t="str">
        <f t="shared" si="2"/>
        <v>Angelica</v>
      </c>
      <c r="CH25" s="2">
        <v>4</v>
      </c>
      <c r="CI25" s="2">
        <v>3</v>
      </c>
      <c r="CJ25" s="2">
        <v>3</v>
      </c>
      <c r="CK25" s="2">
        <v>4</v>
      </c>
      <c r="DN25">
        <f t="shared" si="3"/>
        <v>4</v>
      </c>
      <c r="DO25">
        <f t="shared" si="4"/>
        <v>3</v>
      </c>
      <c r="DP25">
        <f t="shared" si="5"/>
        <v>3</v>
      </c>
      <c r="DQ25">
        <f t="shared" si="6"/>
        <v>4</v>
      </c>
      <c r="DR25" s="2">
        <v>1</v>
      </c>
      <c r="DS25" s="2">
        <v>2</v>
      </c>
      <c r="DW25" s="2">
        <v>3</v>
      </c>
      <c r="EE25" t="str">
        <f t="shared" si="7"/>
        <v xml:space="preserve"> [Cara]</v>
      </c>
      <c r="EF25" t="str">
        <f t="shared" si="8"/>
        <v xml:space="preserve"> [Cuerpo]</v>
      </c>
      <c r="EG25" t="str">
        <f t="shared" si="9"/>
        <v xml:space="preserve"> [Edad]</v>
      </c>
      <c r="EH25" s="2" t="s">
        <v>20</v>
      </c>
      <c r="EI25" s="2" t="s">
        <v>67</v>
      </c>
      <c r="EJ25" s="2" t="s">
        <v>28</v>
      </c>
    </row>
    <row r="26" spans="1:140" x14ac:dyDescent="0.3">
      <c r="A26" s="1">
        <v>42867.618864895834</v>
      </c>
      <c r="B26" s="2" t="s">
        <v>13</v>
      </c>
      <c r="C26" s="2" t="s">
        <v>23</v>
      </c>
      <c r="D26" s="2">
        <v>38</v>
      </c>
      <c r="E26" s="2" t="s">
        <v>15</v>
      </c>
      <c r="F26" s="2" t="s">
        <v>24</v>
      </c>
      <c r="G26" s="2" t="s">
        <v>25</v>
      </c>
      <c r="I26" s="2" t="s">
        <v>36</v>
      </c>
      <c r="K26" s="2" t="str">
        <f t="shared" si="1"/>
        <v>26 - 35 años</v>
      </c>
      <c r="P26" s="2" t="s">
        <v>45</v>
      </c>
      <c r="U26" t="str">
        <f t="shared" si="2"/>
        <v>Johana</v>
      </c>
      <c r="CP26" s="2">
        <v>3</v>
      </c>
      <c r="CQ26" s="2">
        <v>1</v>
      </c>
      <c r="CR26" s="2">
        <v>4</v>
      </c>
      <c r="CS26" s="2">
        <v>3</v>
      </c>
      <c r="DN26">
        <f t="shared" si="3"/>
        <v>3</v>
      </c>
      <c r="DO26">
        <f t="shared" si="4"/>
        <v>1</v>
      </c>
      <c r="DP26">
        <f t="shared" si="5"/>
        <v>4</v>
      </c>
      <c r="DQ26">
        <f t="shared" si="6"/>
        <v>3</v>
      </c>
      <c r="DS26" s="2">
        <v>1</v>
      </c>
      <c r="DW26" s="2">
        <v>2</v>
      </c>
      <c r="DY26" s="2">
        <v>3</v>
      </c>
      <c r="EE26" t="str">
        <f t="shared" si="7"/>
        <v xml:space="preserve"> [Cuerpo]</v>
      </c>
      <c r="EF26" t="str">
        <f t="shared" si="8"/>
        <v xml:space="preserve"> [Edad]</v>
      </c>
      <c r="EG26" t="str">
        <f t="shared" si="9"/>
        <v>[Institucion educativa]</v>
      </c>
      <c r="EH26" s="2" t="s">
        <v>50</v>
      </c>
      <c r="EI26" s="2" t="s">
        <v>68</v>
      </c>
      <c r="EJ26" s="2" t="s">
        <v>28</v>
      </c>
    </row>
    <row r="27" spans="1:140" x14ac:dyDescent="0.3">
      <c r="A27" s="1">
        <v>42867.97203719907</v>
      </c>
      <c r="B27" s="2" t="s">
        <v>13</v>
      </c>
      <c r="C27" s="2" t="s">
        <v>14</v>
      </c>
      <c r="D27" s="2">
        <v>42</v>
      </c>
      <c r="E27" s="2" t="s">
        <v>15</v>
      </c>
      <c r="F27" s="2" t="s">
        <v>16</v>
      </c>
      <c r="G27" s="2" t="s">
        <v>69</v>
      </c>
      <c r="J27" s="2" t="s">
        <v>18</v>
      </c>
      <c r="K27" s="2" t="str">
        <f t="shared" si="1"/>
        <v>Mas de 35 años</v>
      </c>
      <c r="N27" s="2" t="s">
        <v>19</v>
      </c>
      <c r="U27" t="str">
        <f t="shared" si="2"/>
        <v>Jaime</v>
      </c>
      <c r="BJ27" s="2">
        <v>3</v>
      </c>
      <c r="BK27" s="2">
        <v>2</v>
      </c>
      <c r="BL27" s="2">
        <v>1</v>
      </c>
      <c r="BM27" s="2">
        <v>1</v>
      </c>
      <c r="DN27">
        <f t="shared" si="3"/>
        <v>3</v>
      </c>
      <c r="DO27">
        <f t="shared" si="4"/>
        <v>2</v>
      </c>
      <c r="DP27">
        <f t="shared" si="5"/>
        <v>1</v>
      </c>
      <c r="DQ27">
        <f t="shared" si="6"/>
        <v>1</v>
      </c>
      <c r="DV27" s="2">
        <v>3</v>
      </c>
      <c r="DW27" s="2">
        <v>2</v>
      </c>
      <c r="EA27" s="2">
        <v>1</v>
      </c>
      <c r="EE27" t="str">
        <f t="shared" si="7"/>
        <v>[Conexiones en comun]</v>
      </c>
      <c r="EF27" t="str">
        <f t="shared" si="8"/>
        <v xml:space="preserve"> [Edad]</v>
      </c>
      <c r="EG27" t="str">
        <f t="shared" si="9"/>
        <v>[Vestuario]</v>
      </c>
      <c r="EH27" s="2" t="s">
        <v>20</v>
      </c>
      <c r="EI27" s="2" t="s">
        <v>70</v>
      </c>
      <c r="EJ27" s="2" t="s">
        <v>28</v>
      </c>
    </row>
    <row r="28" spans="1:140" x14ac:dyDescent="0.3">
      <c r="A28" s="1">
        <v>42868.340506712964</v>
      </c>
      <c r="B28" s="2" t="s">
        <v>13</v>
      </c>
      <c r="C28" s="2" t="s">
        <v>14</v>
      </c>
      <c r="D28" s="2">
        <v>41</v>
      </c>
      <c r="E28" s="2" t="s">
        <v>40</v>
      </c>
      <c r="F28" s="2" t="s">
        <v>16</v>
      </c>
      <c r="G28" s="2" t="s">
        <v>17</v>
      </c>
      <c r="J28" s="2" t="s">
        <v>18</v>
      </c>
      <c r="K28" s="2" t="str">
        <f t="shared" si="1"/>
        <v>Mas de 35 años</v>
      </c>
      <c r="N28" s="2" t="s">
        <v>33</v>
      </c>
      <c r="U28" t="str">
        <f t="shared" si="2"/>
        <v>Alvaro</v>
      </c>
      <c r="BB28" s="2">
        <v>3</v>
      </c>
      <c r="BC28" s="2">
        <v>4</v>
      </c>
      <c r="BD28" s="2">
        <v>3</v>
      </c>
      <c r="BE28" s="2">
        <v>1</v>
      </c>
      <c r="DN28">
        <f t="shared" si="3"/>
        <v>3</v>
      </c>
      <c r="DO28">
        <f t="shared" si="4"/>
        <v>4</v>
      </c>
      <c r="DP28">
        <f t="shared" si="5"/>
        <v>3</v>
      </c>
      <c r="DQ28">
        <f t="shared" si="6"/>
        <v>1</v>
      </c>
      <c r="DX28" s="2">
        <v>1</v>
      </c>
      <c r="EE28" t="str">
        <f t="shared" si="7"/>
        <v xml:space="preserve"> [Distancia]</v>
      </c>
      <c r="EF28" t="e">
        <f t="shared" si="8"/>
        <v>#N/A</v>
      </c>
      <c r="EG28" t="e">
        <f t="shared" si="9"/>
        <v>#N/A</v>
      </c>
      <c r="EH28" s="2" t="s">
        <v>50</v>
      </c>
      <c r="EI28" s="2" t="s">
        <v>71</v>
      </c>
      <c r="EJ28" s="2" t="s">
        <v>28</v>
      </c>
    </row>
    <row r="29" spans="1:140" x14ac:dyDescent="0.3">
      <c r="A29" s="1">
        <v>42868.349566111108</v>
      </c>
      <c r="B29" s="2" t="s">
        <v>13</v>
      </c>
      <c r="C29" s="2" t="s">
        <v>23</v>
      </c>
      <c r="D29" s="2">
        <v>43</v>
      </c>
      <c r="E29" s="2" t="s">
        <v>40</v>
      </c>
      <c r="F29" s="2" t="s">
        <v>24</v>
      </c>
      <c r="G29" s="2" t="s">
        <v>25</v>
      </c>
      <c r="I29" s="2" t="s">
        <v>36</v>
      </c>
      <c r="K29" s="2" t="str">
        <f t="shared" si="1"/>
        <v>26 - 35 años</v>
      </c>
      <c r="P29" s="2" t="s">
        <v>37</v>
      </c>
      <c r="U29" t="str">
        <f t="shared" si="2"/>
        <v>Angelica</v>
      </c>
      <c r="CH29" s="2">
        <v>5</v>
      </c>
      <c r="CI29" s="2">
        <v>2</v>
      </c>
      <c r="CJ29" s="2">
        <v>3</v>
      </c>
      <c r="CK29" s="2">
        <v>5</v>
      </c>
      <c r="DN29">
        <f t="shared" si="3"/>
        <v>5</v>
      </c>
      <c r="DO29">
        <f t="shared" si="4"/>
        <v>2</v>
      </c>
      <c r="DP29">
        <f t="shared" si="5"/>
        <v>3</v>
      </c>
      <c r="DQ29">
        <f t="shared" si="6"/>
        <v>5</v>
      </c>
      <c r="DR29" s="2">
        <v>1</v>
      </c>
      <c r="DS29" s="2">
        <v>2</v>
      </c>
      <c r="DY29" s="2">
        <v>3</v>
      </c>
      <c r="EE29" t="str">
        <f t="shared" si="7"/>
        <v xml:space="preserve"> [Cara]</v>
      </c>
      <c r="EF29" t="str">
        <f t="shared" si="8"/>
        <v xml:space="preserve"> [Cuerpo]</v>
      </c>
      <c r="EG29" t="str">
        <f t="shared" si="9"/>
        <v>[Institucion educativa]</v>
      </c>
      <c r="EH29" s="2" t="s">
        <v>20</v>
      </c>
      <c r="EI29" s="2" t="s">
        <v>72</v>
      </c>
      <c r="EJ29" s="2" t="s">
        <v>28</v>
      </c>
    </row>
    <row r="30" spans="1:140" x14ac:dyDescent="0.3">
      <c r="A30" s="1">
        <v>42868.680650138893</v>
      </c>
      <c r="B30" s="2" t="s">
        <v>13</v>
      </c>
      <c r="C30" s="2" t="s">
        <v>14</v>
      </c>
      <c r="D30" s="2">
        <v>39</v>
      </c>
      <c r="E30" s="2" t="s">
        <v>40</v>
      </c>
      <c r="F30" s="2" t="s">
        <v>16</v>
      </c>
      <c r="G30" s="2" t="s">
        <v>17</v>
      </c>
      <c r="J30" s="2" t="s">
        <v>18</v>
      </c>
      <c r="K30" s="2" t="str">
        <f t="shared" si="1"/>
        <v>Mas de 35 años</v>
      </c>
      <c r="N30" s="2" t="s">
        <v>33</v>
      </c>
      <c r="U30" t="str">
        <f t="shared" si="2"/>
        <v>Alvaro</v>
      </c>
      <c r="BB30" s="2">
        <v>2</v>
      </c>
      <c r="BC30" s="2">
        <v>1</v>
      </c>
      <c r="BD30" s="2">
        <v>4</v>
      </c>
      <c r="BE30" s="2">
        <v>1</v>
      </c>
      <c r="DN30">
        <f t="shared" si="3"/>
        <v>2</v>
      </c>
      <c r="DO30">
        <f t="shared" si="4"/>
        <v>1</v>
      </c>
      <c r="DP30">
        <f t="shared" si="5"/>
        <v>4</v>
      </c>
      <c r="DQ30">
        <f t="shared" si="6"/>
        <v>1</v>
      </c>
      <c r="DR30" s="2">
        <v>2</v>
      </c>
      <c r="DS30" s="2">
        <v>1</v>
      </c>
      <c r="DT30" s="2">
        <v>3</v>
      </c>
      <c r="EE30" t="str">
        <f t="shared" si="7"/>
        <v xml:space="preserve"> [Cuerpo]</v>
      </c>
      <c r="EF30" t="str">
        <f t="shared" si="8"/>
        <v xml:space="preserve"> [Cara]</v>
      </c>
      <c r="EG30" t="str">
        <f t="shared" si="9"/>
        <v>[Contexto(fondo/escenario de la foto)]</v>
      </c>
      <c r="EH30" s="2" t="s">
        <v>50</v>
      </c>
      <c r="EI30" s="2" t="s">
        <v>73</v>
      </c>
      <c r="EJ30" s="2" t="s">
        <v>28</v>
      </c>
    </row>
    <row r="31" spans="1:140" x14ac:dyDescent="0.3">
      <c r="A31" s="1">
        <v>42868.766461238425</v>
      </c>
      <c r="B31" s="2" t="s">
        <v>13</v>
      </c>
      <c r="C31" s="2" t="s">
        <v>23</v>
      </c>
      <c r="D31" s="2">
        <v>38</v>
      </c>
      <c r="E31" s="2" t="s">
        <v>40</v>
      </c>
      <c r="F31" s="2" t="s">
        <v>24</v>
      </c>
      <c r="G31" s="2" t="s">
        <v>17</v>
      </c>
      <c r="I31" s="2" t="s">
        <v>36</v>
      </c>
      <c r="K31" s="2" t="str">
        <f t="shared" si="1"/>
        <v>26 - 35 años</v>
      </c>
      <c r="P31" s="2" t="s">
        <v>45</v>
      </c>
      <c r="U31" t="str">
        <f t="shared" si="2"/>
        <v>Johana</v>
      </c>
      <c r="CP31" s="2">
        <v>2</v>
      </c>
      <c r="CQ31" s="2">
        <v>3</v>
      </c>
      <c r="CR31" s="2">
        <v>4</v>
      </c>
      <c r="CS31" s="2">
        <v>3</v>
      </c>
      <c r="DN31">
        <f t="shared" si="3"/>
        <v>2</v>
      </c>
      <c r="DO31">
        <f t="shared" si="4"/>
        <v>3</v>
      </c>
      <c r="DP31">
        <f t="shared" si="5"/>
        <v>4</v>
      </c>
      <c r="DQ31">
        <f t="shared" si="6"/>
        <v>3</v>
      </c>
      <c r="DR31" s="2">
        <v>1</v>
      </c>
      <c r="DS31" s="2">
        <v>2</v>
      </c>
      <c r="EB31" s="2">
        <v>3</v>
      </c>
      <c r="EE31" t="str">
        <f t="shared" si="7"/>
        <v xml:space="preserve"> [Cara]</v>
      </c>
      <c r="EF31" t="str">
        <f t="shared" si="8"/>
        <v xml:space="preserve"> [Cuerpo]</v>
      </c>
      <c r="EG31" t="str">
        <f t="shared" si="9"/>
        <v>[Descripcion personal]</v>
      </c>
      <c r="EH31" s="2" t="s">
        <v>50</v>
      </c>
      <c r="EI31" s="2" t="s">
        <v>74</v>
      </c>
      <c r="EJ31" s="2" t="s">
        <v>47</v>
      </c>
    </row>
    <row r="32" spans="1:140" x14ac:dyDescent="0.3">
      <c r="A32" s="1">
        <v>42869.508800416668</v>
      </c>
      <c r="B32" s="2" t="s">
        <v>13</v>
      </c>
      <c r="C32" s="2" t="s">
        <v>14</v>
      </c>
      <c r="D32" s="2">
        <v>36</v>
      </c>
      <c r="E32" s="2" t="s">
        <v>15</v>
      </c>
      <c r="F32" s="2" t="s">
        <v>30</v>
      </c>
      <c r="G32" s="2" t="s">
        <v>75</v>
      </c>
      <c r="H32" s="2" t="s">
        <v>36</v>
      </c>
      <c r="K32" s="2" t="str">
        <f t="shared" si="1"/>
        <v>26 - 35 años</v>
      </c>
      <c r="S32" s="2" t="s">
        <v>45</v>
      </c>
      <c r="U32" t="str">
        <f t="shared" si="2"/>
        <v>Johana</v>
      </c>
      <c r="CT32" s="2">
        <v>2</v>
      </c>
      <c r="CU32" s="2">
        <v>3</v>
      </c>
      <c r="CV32" s="2">
        <v>5</v>
      </c>
      <c r="CW32" s="2">
        <v>4</v>
      </c>
      <c r="DN32">
        <f t="shared" si="3"/>
        <v>2</v>
      </c>
      <c r="DO32">
        <f t="shared" si="4"/>
        <v>3</v>
      </c>
      <c r="DP32">
        <f t="shared" si="5"/>
        <v>5</v>
      </c>
      <c r="DQ32">
        <f t="shared" si="6"/>
        <v>4</v>
      </c>
      <c r="DW32" s="2">
        <v>2</v>
      </c>
      <c r="DZ32" s="2">
        <v>3</v>
      </c>
      <c r="EB32" s="2">
        <v>1</v>
      </c>
      <c r="EE32" t="str">
        <f t="shared" si="7"/>
        <v>[Descripcion personal]</v>
      </c>
      <c r="EF32" t="str">
        <f t="shared" si="8"/>
        <v xml:space="preserve"> [Edad]</v>
      </c>
      <c r="EG32" t="str">
        <f t="shared" si="9"/>
        <v>[Lugar de trabajo]</v>
      </c>
      <c r="EH32" s="2" t="s">
        <v>20</v>
      </c>
      <c r="EI32" s="2" t="s">
        <v>76</v>
      </c>
      <c r="EJ32" s="2" t="s">
        <v>47</v>
      </c>
    </row>
    <row r="33" spans="1:140" x14ac:dyDescent="0.3">
      <c r="A33" s="1">
        <v>42869.864550092592</v>
      </c>
      <c r="B33" s="2" t="s">
        <v>13</v>
      </c>
      <c r="C33" s="2" t="s">
        <v>23</v>
      </c>
      <c r="D33" s="2">
        <v>36</v>
      </c>
      <c r="E33" s="2" t="s">
        <v>15</v>
      </c>
      <c r="F33" s="2" t="s">
        <v>24</v>
      </c>
      <c r="G33" s="2" t="s">
        <v>32</v>
      </c>
      <c r="I33" s="2" t="s">
        <v>36</v>
      </c>
      <c r="K33" s="2" t="str">
        <f t="shared" si="1"/>
        <v>26 - 35 años</v>
      </c>
      <c r="P33" s="2" t="s">
        <v>37</v>
      </c>
      <c r="U33" t="str">
        <f t="shared" si="2"/>
        <v>Angelica</v>
      </c>
      <c r="CH33" s="2">
        <v>4</v>
      </c>
      <c r="CI33" s="2">
        <v>5</v>
      </c>
      <c r="CJ33" s="2">
        <v>2</v>
      </c>
      <c r="CK33" s="2">
        <v>3</v>
      </c>
      <c r="DN33">
        <f t="shared" si="3"/>
        <v>4</v>
      </c>
      <c r="DO33">
        <f t="shared" si="4"/>
        <v>5</v>
      </c>
      <c r="DP33">
        <f t="shared" si="5"/>
        <v>2</v>
      </c>
      <c r="DQ33">
        <f t="shared" si="6"/>
        <v>3</v>
      </c>
      <c r="DR33" s="2">
        <v>1</v>
      </c>
      <c r="DW33" s="2">
        <v>3</v>
      </c>
      <c r="EB33" s="2">
        <v>2</v>
      </c>
      <c r="EE33" t="str">
        <f t="shared" si="7"/>
        <v xml:space="preserve"> [Cara]</v>
      </c>
      <c r="EF33" t="str">
        <f t="shared" si="8"/>
        <v>[Descripcion personal]</v>
      </c>
      <c r="EG33" t="str">
        <f t="shared" si="9"/>
        <v xml:space="preserve"> [Edad]</v>
      </c>
      <c r="EH33" s="2" t="s">
        <v>20</v>
      </c>
      <c r="EI33" s="2" t="s">
        <v>77</v>
      </c>
      <c r="EJ33" s="2" t="s">
        <v>28</v>
      </c>
    </row>
    <row r="34" spans="1:140" x14ac:dyDescent="0.3">
      <c r="A34" s="1">
        <v>42870.518076516208</v>
      </c>
      <c r="B34" s="2" t="s">
        <v>13</v>
      </c>
      <c r="C34" s="2" t="s">
        <v>23</v>
      </c>
      <c r="D34" s="2">
        <v>44</v>
      </c>
      <c r="E34" s="2" t="s">
        <v>40</v>
      </c>
      <c r="F34" s="2" t="s">
        <v>24</v>
      </c>
      <c r="G34" s="2" t="s">
        <v>25</v>
      </c>
      <c r="I34" s="2" t="s">
        <v>18</v>
      </c>
      <c r="K34" s="2" t="str">
        <f t="shared" si="1"/>
        <v>Mas de 35 años</v>
      </c>
      <c r="Q34" s="2" t="s">
        <v>26</v>
      </c>
      <c r="U34" t="str">
        <f t="shared" si="2"/>
        <v>Sandra</v>
      </c>
      <c r="CX34" s="2">
        <v>5</v>
      </c>
      <c r="CY34" s="2">
        <v>5</v>
      </c>
      <c r="CZ34" s="2">
        <v>4</v>
      </c>
      <c r="DA34" s="2">
        <v>4</v>
      </c>
      <c r="DN34">
        <f t="shared" si="3"/>
        <v>5</v>
      </c>
      <c r="DO34">
        <f t="shared" si="4"/>
        <v>5</v>
      </c>
      <c r="DP34">
        <f t="shared" si="5"/>
        <v>4</v>
      </c>
      <c r="DQ34">
        <f t="shared" si="6"/>
        <v>4</v>
      </c>
      <c r="DS34" s="2">
        <v>2</v>
      </c>
      <c r="DT34" s="2">
        <v>1</v>
      </c>
      <c r="DZ34" s="2">
        <v>3</v>
      </c>
      <c r="EE34" t="str">
        <f t="shared" si="7"/>
        <v>[Contexto(fondo/escenario de la foto)]</v>
      </c>
      <c r="EF34" t="str">
        <f t="shared" si="8"/>
        <v xml:space="preserve"> [Cuerpo]</v>
      </c>
      <c r="EG34" t="str">
        <f t="shared" si="9"/>
        <v>[Lugar de trabajo]</v>
      </c>
      <c r="EH34" s="2" t="s">
        <v>20</v>
      </c>
      <c r="EI34" s="2" t="s">
        <v>78</v>
      </c>
      <c r="EJ34" s="2" t="s">
        <v>28</v>
      </c>
    </row>
    <row r="35" spans="1:140" x14ac:dyDescent="0.3">
      <c r="A35" s="1">
        <v>42870.536385439817</v>
      </c>
      <c r="B35" s="2" t="s">
        <v>13</v>
      </c>
      <c r="C35" s="2" t="s">
        <v>23</v>
      </c>
      <c r="D35" s="2">
        <v>41</v>
      </c>
      <c r="E35" s="2" t="s">
        <v>15</v>
      </c>
      <c r="F35" s="2" t="s">
        <v>24</v>
      </c>
      <c r="G35" s="2" t="s">
        <v>32</v>
      </c>
      <c r="I35" s="2" t="s">
        <v>18</v>
      </c>
      <c r="K35" s="2" t="str">
        <f t="shared" si="1"/>
        <v>Mas de 35 años</v>
      </c>
      <c r="Q35" s="2" t="s">
        <v>54</v>
      </c>
      <c r="U35" t="str">
        <f t="shared" si="2"/>
        <v>Marisol</v>
      </c>
      <c r="DF35" s="2">
        <v>5</v>
      </c>
      <c r="DG35" s="2">
        <v>4</v>
      </c>
      <c r="DH35" s="2">
        <v>4</v>
      </c>
      <c r="DI35" s="2">
        <v>5</v>
      </c>
      <c r="DN35">
        <f t="shared" si="3"/>
        <v>5</v>
      </c>
      <c r="DO35">
        <f t="shared" si="4"/>
        <v>4</v>
      </c>
      <c r="DP35">
        <f t="shared" si="5"/>
        <v>4</v>
      </c>
      <c r="DQ35">
        <f t="shared" si="6"/>
        <v>5</v>
      </c>
      <c r="DR35" s="2">
        <v>2</v>
      </c>
      <c r="DT35" s="2">
        <v>1</v>
      </c>
      <c r="DY35" s="2">
        <v>3</v>
      </c>
      <c r="EE35" t="str">
        <f t="shared" si="7"/>
        <v>[Contexto(fondo/escenario de la foto)]</v>
      </c>
      <c r="EF35" t="str">
        <f t="shared" si="8"/>
        <v xml:space="preserve"> [Cara]</v>
      </c>
      <c r="EG35" t="str">
        <f t="shared" si="9"/>
        <v>[Institucion educativa]</v>
      </c>
      <c r="EH35" s="2" t="s">
        <v>50</v>
      </c>
      <c r="EI35" s="2" t="s">
        <v>79</v>
      </c>
      <c r="EJ35" s="2" t="s">
        <v>28</v>
      </c>
    </row>
    <row r="36" spans="1:140" x14ac:dyDescent="0.3">
      <c r="A36" s="1">
        <v>42870.616305011572</v>
      </c>
      <c r="B36" s="2" t="s">
        <v>13</v>
      </c>
      <c r="C36" s="2" t="s">
        <v>14</v>
      </c>
      <c r="D36" s="2">
        <v>39</v>
      </c>
      <c r="E36" s="2" t="s">
        <v>15</v>
      </c>
      <c r="F36" s="2" t="s">
        <v>16</v>
      </c>
      <c r="G36" s="2" t="s">
        <v>25</v>
      </c>
      <c r="J36" s="2" t="s">
        <v>18</v>
      </c>
      <c r="K36" s="2" t="str">
        <f t="shared" si="1"/>
        <v>Mas de 35 años</v>
      </c>
      <c r="N36" s="2" t="s">
        <v>19</v>
      </c>
      <c r="U36" t="str">
        <f t="shared" si="2"/>
        <v>Jaime</v>
      </c>
      <c r="BJ36" s="2">
        <v>5</v>
      </c>
      <c r="BK36" s="2">
        <v>5</v>
      </c>
      <c r="BL36" s="2">
        <v>5</v>
      </c>
      <c r="BM36" s="2">
        <v>5</v>
      </c>
      <c r="DN36">
        <f t="shared" si="3"/>
        <v>5</v>
      </c>
      <c r="DO36">
        <f t="shared" si="4"/>
        <v>5</v>
      </c>
      <c r="DP36">
        <f t="shared" si="5"/>
        <v>5</v>
      </c>
      <c r="DQ36">
        <f t="shared" si="6"/>
        <v>5</v>
      </c>
      <c r="DR36" s="2">
        <v>2</v>
      </c>
      <c r="DS36" s="2">
        <v>1</v>
      </c>
      <c r="DT36" s="2">
        <v>3</v>
      </c>
      <c r="EE36" t="str">
        <f t="shared" si="7"/>
        <v xml:space="preserve"> [Cuerpo]</v>
      </c>
      <c r="EF36" t="str">
        <f t="shared" si="8"/>
        <v xml:space="preserve"> [Cara]</v>
      </c>
      <c r="EG36" t="str">
        <f t="shared" si="9"/>
        <v>[Contexto(fondo/escenario de la foto)]</v>
      </c>
      <c r="EH36" s="2" t="s">
        <v>50</v>
      </c>
      <c r="EI36" s="2" t="s">
        <v>80</v>
      </c>
      <c r="EJ36" s="2" t="s">
        <v>28</v>
      </c>
    </row>
    <row r="37" spans="1:140" x14ac:dyDescent="0.3">
      <c r="A37" s="1">
        <v>42870.624098206019</v>
      </c>
      <c r="B37" s="2" t="s">
        <v>13</v>
      </c>
      <c r="C37" s="2" t="s">
        <v>14</v>
      </c>
      <c r="D37" s="2">
        <v>40</v>
      </c>
      <c r="E37" s="2" t="s">
        <v>15</v>
      </c>
      <c r="F37" s="2" t="s">
        <v>16</v>
      </c>
      <c r="G37" s="2" t="s">
        <v>25</v>
      </c>
      <c r="J37" s="2" t="s">
        <v>18</v>
      </c>
      <c r="K37" s="2" t="str">
        <f t="shared" si="1"/>
        <v>Mas de 35 años</v>
      </c>
      <c r="N37" s="2" t="s">
        <v>19</v>
      </c>
      <c r="U37" t="str">
        <f t="shared" si="2"/>
        <v>Jaime</v>
      </c>
      <c r="BJ37" s="2">
        <v>5</v>
      </c>
      <c r="BK37" s="2">
        <v>4</v>
      </c>
      <c r="BL37" s="2">
        <v>4</v>
      </c>
      <c r="BM37" s="2">
        <v>4</v>
      </c>
      <c r="DN37">
        <f t="shared" si="3"/>
        <v>5</v>
      </c>
      <c r="DO37">
        <f t="shared" si="4"/>
        <v>4</v>
      </c>
      <c r="DP37">
        <f t="shared" si="5"/>
        <v>4</v>
      </c>
      <c r="DQ37">
        <f t="shared" si="6"/>
        <v>4</v>
      </c>
      <c r="DR37" s="2">
        <v>1</v>
      </c>
      <c r="DT37" s="2">
        <v>3</v>
      </c>
      <c r="DZ37" s="2">
        <v>2</v>
      </c>
      <c r="EE37" t="str">
        <f t="shared" si="7"/>
        <v xml:space="preserve"> [Cara]</v>
      </c>
      <c r="EF37" t="str">
        <f t="shared" si="8"/>
        <v>[Lugar de trabajo]</v>
      </c>
      <c r="EG37" t="str">
        <f t="shared" si="9"/>
        <v>[Contexto(fondo/escenario de la foto)]</v>
      </c>
      <c r="EH37" s="2" t="s">
        <v>50</v>
      </c>
      <c r="EI37" s="2" t="s">
        <v>81</v>
      </c>
      <c r="EJ37" s="2" t="s">
        <v>28</v>
      </c>
    </row>
    <row r="38" spans="1:140" x14ac:dyDescent="0.3">
      <c r="A38" s="1">
        <v>42870.769999675926</v>
      </c>
      <c r="B38" s="2" t="s">
        <v>13</v>
      </c>
      <c r="C38" s="2" t="s">
        <v>14</v>
      </c>
      <c r="D38" s="2">
        <v>37</v>
      </c>
      <c r="E38" s="2" t="s">
        <v>40</v>
      </c>
      <c r="F38" s="2" t="s">
        <v>16</v>
      </c>
      <c r="G38" s="2" t="s">
        <v>32</v>
      </c>
      <c r="J38" s="2" t="s">
        <v>18</v>
      </c>
      <c r="K38" s="2" t="str">
        <f t="shared" si="1"/>
        <v>Mas de 35 años</v>
      </c>
      <c r="N38" s="2" t="s">
        <v>33</v>
      </c>
      <c r="U38" t="str">
        <f t="shared" si="2"/>
        <v>Alvaro</v>
      </c>
      <c r="BB38" s="2">
        <v>3</v>
      </c>
      <c r="BC38" s="2">
        <v>3</v>
      </c>
      <c r="BD38" s="2">
        <v>4</v>
      </c>
      <c r="BE38" s="2">
        <v>4</v>
      </c>
      <c r="DN38">
        <f t="shared" si="3"/>
        <v>3</v>
      </c>
      <c r="DO38">
        <f t="shared" si="4"/>
        <v>3</v>
      </c>
      <c r="DP38">
        <f t="shared" si="5"/>
        <v>4</v>
      </c>
      <c r="DQ38">
        <f t="shared" si="6"/>
        <v>4</v>
      </c>
      <c r="DR38" s="2">
        <v>3</v>
      </c>
      <c r="DT38" s="2">
        <v>2</v>
      </c>
      <c r="EB38" s="2">
        <v>1</v>
      </c>
      <c r="EE38" t="str">
        <f t="shared" si="7"/>
        <v>[Descripcion personal]</v>
      </c>
      <c r="EF38" t="str">
        <f t="shared" si="8"/>
        <v>[Contexto(fondo/escenario de la foto)]</v>
      </c>
      <c r="EG38" t="str">
        <f t="shared" si="9"/>
        <v xml:space="preserve"> [Cara]</v>
      </c>
      <c r="EH38" s="2" t="s">
        <v>20</v>
      </c>
      <c r="EI38" s="2" t="s">
        <v>82</v>
      </c>
      <c r="EJ38" s="2" t="s">
        <v>22</v>
      </c>
    </row>
    <row r="39" spans="1:140" x14ac:dyDescent="0.3">
      <c r="A39" s="1">
        <v>42870.770994421298</v>
      </c>
      <c r="B39" s="2" t="s">
        <v>13</v>
      </c>
      <c r="C39" s="2" t="s">
        <v>23</v>
      </c>
      <c r="D39" s="2">
        <v>50</v>
      </c>
      <c r="E39" s="2" t="s">
        <v>83</v>
      </c>
      <c r="F39" s="2" t="s">
        <v>24</v>
      </c>
      <c r="G39" s="2" t="s">
        <v>32</v>
      </c>
      <c r="I39" s="2" t="s">
        <v>18</v>
      </c>
      <c r="K39" s="2" t="str">
        <f t="shared" si="1"/>
        <v>Mas de 35 años</v>
      </c>
      <c r="Q39" s="2" t="s">
        <v>54</v>
      </c>
      <c r="U39" t="str">
        <f t="shared" si="2"/>
        <v>Marisol</v>
      </c>
      <c r="DF39" s="2">
        <v>2</v>
      </c>
      <c r="DG39" s="2">
        <v>2</v>
      </c>
      <c r="DH39" s="2">
        <v>2</v>
      </c>
      <c r="DI39" s="2">
        <v>5</v>
      </c>
      <c r="DN39">
        <f t="shared" si="3"/>
        <v>2</v>
      </c>
      <c r="DO39">
        <f t="shared" si="4"/>
        <v>2</v>
      </c>
      <c r="DP39">
        <f t="shared" si="5"/>
        <v>2</v>
      </c>
      <c r="DQ39">
        <f t="shared" si="6"/>
        <v>5</v>
      </c>
      <c r="DR39" s="2">
        <v>3</v>
      </c>
      <c r="DT39" s="2">
        <v>1</v>
      </c>
      <c r="DV39" s="2">
        <v>2</v>
      </c>
      <c r="EE39" t="str">
        <f t="shared" si="7"/>
        <v>[Contexto(fondo/escenario de la foto)]</v>
      </c>
      <c r="EF39" t="str">
        <f t="shared" si="8"/>
        <v>[Vestuario]</v>
      </c>
      <c r="EG39" t="str">
        <f t="shared" si="9"/>
        <v xml:space="preserve"> [Cara]</v>
      </c>
      <c r="EH39" s="2" t="s">
        <v>20</v>
      </c>
      <c r="EI39" s="2" t="s">
        <v>84</v>
      </c>
      <c r="EJ39" s="2" t="s">
        <v>22</v>
      </c>
    </row>
    <row r="40" spans="1:140" x14ac:dyDescent="0.3">
      <c r="A40" s="1">
        <v>42870.773481585653</v>
      </c>
      <c r="B40" s="2" t="s">
        <v>13</v>
      </c>
      <c r="C40" s="2" t="s">
        <v>14</v>
      </c>
      <c r="D40" s="2">
        <v>46</v>
      </c>
      <c r="E40" s="2" t="s">
        <v>40</v>
      </c>
      <c r="F40" s="2" t="s">
        <v>16</v>
      </c>
      <c r="G40" s="2" t="s">
        <v>17</v>
      </c>
      <c r="J40" s="2" t="s">
        <v>18</v>
      </c>
      <c r="K40" s="2" t="str">
        <f t="shared" si="1"/>
        <v>Mas de 35 años</v>
      </c>
      <c r="N40" s="2" t="s">
        <v>19</v>
      </c>
      <c r="U40" t="str">
        <f t="shared" si="2"/>
        <v>Jaime</v>
      </c>
      <c r="BJ40" s="2">
        <v>3</v>
      </c>
      <c r="BK40" s="2">
        <v>3</v>
      </c>
      <c r="BL40" s="2">
        <v>3</v>
      </c>
      <c r="BM40" s="2">
        <v>4</v>
      </c>
      <c r="DN40">
        <f t="shared" si="3"/>
        <v>3</v>
      </c>
      <c r="DO40">
        <f t="shared" si="4"/>
        <v>3</v>
      </c>
      <c r="DP40">
        <f t="shared" si="5"/>
        <v>3</v>
      </c>
      <c r="DQ40">
        <f t="shared" si="6"/>
        <v>4</v>
      </c>
      <c r="DR40" s="2">
        <v>2</v>
      </c>
      <c r="DT40" s="2">
        <v>3</v>
      </c>
      <c r="EA40" s="2">
        <v>1</v>
      </c>
      <c r="EE40" t="str">
        <f t="shared" si="7"/>
        <v>[Conexiones en comun]</v>
      </c>
      <c r="EF40" t="str">
        <f t="shared" si="8"/>
        <v xml:space="preserve"> [Cara]</v>
      </c>
      <c r="EG40" t="str">
        <f t="shared" si="9"/>
        <v>[Contexto(fondo/escenario de la foto)]</v>
      </c>
      <c r="EH40" s="2" t="s">
        <v>20</v>
      </c>
      <c r="EI40" s="2" t="s">
        <v>85</v>
      </c>
      <c r="EJ40" s="2" t="s">
        <v>22</v>
      </c>
    </row>
    <row r="41" spans="1:140" x14ac:dyDescent="0.3">
      <c r="A41" s="1">
        <v>42870.774215486112</v>
      </c>
      <c r="B41" s="2" t="s">
        <v>13</v>
      </c>
      <c r="C41" s="2" t="s">
        <v>23</v>
      </c>
      <c r="D41" s="2">
        <v>54</v>
      </c>
      <c r="E41" s="2" t="s">
        <v>40</v>
      </c>
      <c r="F41" s="2" t="s">
        <v>24</v>
      </c>
      <c r="G41" s="2" t="s">
        <v>17</v>
      </c>
      <c r="I41" s="2" t="s">
        <v>18</v>
      </c>
      <c r="K41" s="2" t="str">
        <f t="shared" si="1"/>
        <v>Mas de 35 años</v>
      </c>
      <c r="Q41" s="2" t="s">
        <v>54</v>
      </c>
      <c r="U41" t="str">
        <f t="shared" si="2"/>
        <v>Marisol</v>
      </c>
      <c r="DF41" s="2">
        <v>2</v>
      </c>
      <c r="DG41" s="2">
        <v>2</v>
      </c>
      <c r="DH41" s="2">
        <v>2</v>
      </c>
      <c r="DI41" s="2">
        <v>4</v>
      </c>
      <c r="DN41">
        <f t="shared" si="3"/>
        <v>2</v>
      </c>
      <c r="DO41">
        <f t="shared" si="4"/>
        <v>2</v>
      </c>
      <c r="DP41">
        <f t="shared" si="5"/>
        <v>2</v>
      </c>
      <c r="DQ41">
        <f t="shared" si="6"/>
        <v>4</v>
      </c>
      <c r="DR41" s="2">
        <v>1</v>
      </c>
      <c r="DT41" s="2">
        <v>2</v>
      </c>
      <c r="EA41" s="2">
        <v>3</v>
      </c>
      <c r="EE41" t="str">
        <f t="shared" si="7"/>
        <v xml:space="preserve"> [Cara]</v>
      </c>
      <c r="EF41" t="str">
        <f t="shared" si="8"/>
        <v>[Contexto(fondo/escenario de la foto)]</v>
      </c>
      <c r="EG41" t="str">
        <f t="shared" si="9"/>
        <v>[Conexiones en comun]</v>
      </c>
      <c r="EH41" s="2" t="s">
        <v>20</v>
      </c>
      <c r="EI41" s="2" t="s">
        <v>86</v>
      </c>
      <c r="EJ41" s="2" t="s">
        <v>22</v>
      </c>
    </row>
    <row r="42" spans="1:140" x14ac:dyDescent="0.3">
      <c r="A42" s="1">
        <v>42870.777111435185</v>
      </c>
      <c r="B42" s="2" t="s">
        <v>13</v>
      </c>
      <c r="C42" s="2" t="s">
        <v>14</v>
      </c>
      <c r="D42" s="2">
        <v>36</v>
      </c>
      <c r="E42" s="2" t="s">
        <v>83</v>
      </c>
      <c r="F42" s="2" t="s">
        <v>16</v>
      </c>
      <c r="G42" s="2" t="s">
        <v>32</v>
      </c>
      <c r="J42" s="2" t="s">
        <v>18</v>
      </c>
      <c r="K42" s="2" t="str">
        <f t="shared" si="1"/>
        <v>Mas de 35 años</v>
      </c>
      <c r="N42" s="2" t="s">
        <v>19</v>
      </c>
      <c r="U42" t="str">
        <f t="shared" si="2"/>
        <v>Jaime</v>
      </c>
      <c r="BJ42" s="2">
        <v>3</v>
      </c>
      <c r="BK42" s="2">
        <v>3</v>
      </c>
      <c r="BL42" s="2">
        <v>3</v>
      </c>
      <c r="BM42" s="2">
        <v>3</v>
      </c>
      <c r="DN42">
        <f t="shared" si="3"/>
        <v>3</v>
      </c>
      <c r="DO42">
        <f t="shared" si="4"/>
        <v>3</v>
      </c>
      <c r="DP42">
        <f t="shared" si="5"/>
        <v>3</v>
      </c>
      <c r="DQ42">
        <f t="shared" si="6"/>
        <v>3</v>
      </c>
      <c r="DR42" s="2">
        <v>2</v>
      </c>
      <c r="EA42" s="2">
        <v>1</v>
      </c>
      <c r="EB42" s="2">
        <v>3</v>
      </c>
      <c r="EE42" t="str">
        <f t="shared" si="7"/>
        <v>[Conexiones en comun]</v>
      </c>
      <c r="EF42" t="str">
        <f t="shared" si="8"/>
        <v xml:space="preserve"> [Cara]</v>
      </c>
      <c r="EG42" t="str">
        <f t="shared" si="9"/>
        <v>[Descripcion personal]</v>
      </c>
      <c r="EH42" s="2" t="s">
        <v>20</v>
      </c>
      <c r="EI42" s="2" t="s">
        <v>84</v>
      </c>
      <c r="EJ42" s="2" t="s">
        <v>28</v>
      </c>
    </row>
    <row r="43" spans="1:140" x14ac:dyDescent="0.3">
      <c r="A43" s="1">
        <v>42870.779683472225</v>
      </c>
      <c r="B43" s="2" t="s">
        <v>13</v>
      </c>
      <c r="C43" s="2" t="s">
        <v>14</v>
      </c>
      <c r="D43" s="2">
        <v>53</v>
      </c>
      <c r="E43" s="2" t="s">
        <v>40</v>
      </c>
      <c r="F43" s="2" t="s">
        <v>16</v>
      </c>
      <c r="G43" s="2" t="s">
        <v>32</v>
      </c>
      <c r="J43" s="2" t="s">
        <v>18</v>
      </c>
      <c r="K43" s="2" t="str">
        <f t="shared" si="1"/>
        <v>Mas de 35 años</v>
      </c>
      <c r="N43" s="2" t="s">
        <v>19</v>
      </c>
      <c r="U43" t="str">
        <f t="shared" si="2"/>
        <v>Jaime</v>
      </c>
      <c r="BJ43" s="2">
        <v>3</v>
      </c>
      <c r="BK43" s="2">
        <v>4</v>
      </c>
      <c r="BL43" s="2">
        <v>3</v>
      </c>
      <c r="BM43" s="2">
        <v>5</v>
      </c>
      <c r="DN43">
        <f t="shared" si="3"/>
        <v>3</v>
      </c>
      <c r="DO43">
        <f t="shared" si="4"/>
        <v>4</v>
      </c>
      <c r="DP43">
        <f t="shared" si="5"/>
        <v>3</v>
      </c>
      <c r="DQ43">
        <f t="shared" si="6"/>
        <v>5</v>
      </c>
      <c r="DR43" s="2">
        <v>3</v>
      </c>
      <c r="DT43" s="2">
        <v>2</v>
      </c>
      <c r="EA43" s="2">
        <v>1</v>
      </c>
      <c r="EE43" t="str">
        <f t="shared" si="7"/>
        <v>[Conexiones en comun]</v>
      </c>
      <c r="EF43" t="str">
        <f t="shared" si="8"/>
        <v>[Contexto(fondo/escenario de la foto)]</v>
      </c>
      <c r="EG43" t="str">
        <f t="shared" si="9"/>
        <v xml:space="preserve"> [Cara]</v>
      </c>
      <c r="EH43" s="2" t="s">
        <v>20</v>
      </c>
      <c r="EI43" s="2" t="s">
        <v>85</v>
      </c>
      <c r="EJ43" s="2" t="s">
        <v>22</v>
      </c>
    </row>
    <row r="44" spans="1:140" x14ac:dyDescent="0.3">
      <c r="A44" s="1">
        <v>42870.7819446875</v>
      </c>
      <c r="B44" s="2" t="s">
        <v>13</v>
      </c>
      <c r="C44" s="2" t="s">
        <v>23</v>
      </c>
      <c r="D44" s="2">
        <v>49</v>
      </c>
      <c r="E44" s="2" t="s">
        <v>40</v>
      </c>
      <c r="F44" s="2" t="s">
        <v>24</v>
      </c>
      <c r="G44" s="2" t="s">
        <v>17</v>
      </c>
      <c r="I44" s="2" t="s">
        <v>18</v>
      </c>
      <c r="K44" s="2" t="str">
        <f t="shared" si="1"/>
        <v>Mas de 35 años</v>
      </c>
      <c r="Q44" s="2" t="s">
        <v>54</v>
      </c>
      <c r="U44" t="str">
        <f t="shared" si="2"/>
        <v>Marisol</v>
      </c>
      <c r="DF44" s="2">
        <v>4</v>
      </c>
      <c r="DG44" s="2">
        <v>3</v>
      </c>
      <c r="DH44" s="2">
        <v>3</v>
      </c>
      <c r="DI44" s="2">
        <v>5</v>
      </c>
      <c r="DN44">
        <f t="shared" si="3"/>
        <v>4</v>
      </c>
      <c r="DO44">
        <f t="shared" si="4"/>
        <v>3</v>
      </c>
      <c r="DP44">
        <f t="shared" si="5"/>
        <v>3</v>
      </c>
      <c r="DQ44">
        <f t="shared" si="6"/>
        <v>5</v>
      </c>
      <c r="DR44" s="2">
        <v>1</v>
      </c>
      <c r="DT44" s="2">
        <v>3</v>
      </c>
      <c r="EA44" s="2">
        <v>2</v>
      </c>
      <c r="EE44" t="str">
        <f t="shared" si="7"/>
        <v xml:space="preserve"> [Cara]</v>
      </c>
      <c r="EF44" t="str">
        <f t="shared" si="8"/>
        <v>[Conexiones en comun]</v>
      </c>
      <c r="EG44" t="str">
        <f t="shared" si="9"/>
        <v>[Contexto(fondo/escenario de la foto)]</v>
      </c>
      <c r="EH44" s="2" t="s">
        <v>50</v>
      </c>
      <c r="EI44" s="2" t="s">
        <v>87</v>
      </c>
      <c r="EJ44" s="2" t="s">
        <v>22</v>
      </c>
    </row>
    <row r="45" spans="1:140" x14ac:dyDescent="0.3">
      <c r="A45" s="1">
        <v>42870.784620347222</v>
      </c>
      <c r="B45" s="2" t="s">
        <v>13</v>
      </c>
      <c r="C45" s="2" t="s">
        <v>14</v>
      </c>
      <c r="D45" s="2">
        <v>43</v>
      </c>
      <c r="E45" s="2" t="s">
        <v>83</v>
      </c>
      <c r="F45" s="2" t="s">
        <v>16</v>
      </c>
      <c r="G45" s="2" t="s">
        <v>17</v>
      </c>
      <c r="J45" s="2" t="s">
        <v>18</v>
      </c>
      <c r="K45" s="2" t="str">
        <f t="shared" si="1"/>
        <v>Mas de 35 años</v>
      </c>
      <c r="N45" s="2" t="s">
        <v>33</v>
      </c>
      <c r="U45" t="str">
        <f t="shared" si="2"/>
        <v>Alvaro</v>
      </c>
      <c r="BB45" s="2">
        <v>3</v>
      </c>
      <c r="BC45" s="2">
        <v>4</v>
      </c>
      <c r="BD45" s="2">
        <v>4</v>
      </c>
      <c r="BE45" s="2">
        <v>4</v>
      </c>
      <c r="DN45">
        <f t="shared" si="3"/>
        <v>3</v>
      </c>
      <c r="DO45">
        <f t="shared" si="4"/>
        <v>4</v>
      </c>
      <c r="DP45">
        <f t="shared" si="5"/>
        <v>4</v>
      </c>
      <c r="DQ45">
        <f t="shared" si="6"/>
        <v>4</v>
      </c>
      <c r="DR45" s="2">
        <v>2</v>
      </c>
      <c r="DS45" s="2">
        <v>1</v>
      </c>
      <c r="EA45" s="2">
        <v>3</v>
      </c>
      <c r="EE45" t="str">
        <f t="shared" si="7"/>
        <v xml:space="preserve"> [Cuerpo]</v>
      </c>
      <c r="EF45" t="str">
        <f t="shared" si="8"/>
        <v xml:space="preserve"> [Cara]</v>
      </c>
      <c r="EG45" t="str">
        <f t="shared" si="9"/>
        <v>[Conexiones en comun]</v>
      </c>
      <c r="EH45" s="2" t="s">
        <v>20</v>
      </c>
      <c r="EI45" s="2" t="s">
        <v>88</v>
      </c>
      <c r="EJ45" s="2" t="s">
        <v>22</v>
      </c>
    </row>
    <row r="46" spans="1:140" x14ac:dyDescent="0.3">
      <c r="A46" s="1">
        <v>42870.785292418979</v>
      </c>
      <c r="B46" s="2" t="s">
        <v>13</v>
      </c>
      <c r="C46" s="2" t="s">
        <v>23</v>
      </c>
      <c r="D46" s="2">
        <v>43</v>
      </c>
      <c r="E46" s="2" t="s">
        <v>40</v>
      </c>
      <c r="F46" s="2" t="s">
        <v>24</v>
      </c>
      <c r="G46" s="2" t="s">
        <v>32</v>
      </c>
      <c r="I46" s="2" t="s">
        <v>18</v>
      </c>
      <c r="K46" s="2" t="str">
        <f t="shared" si="1"/>
        <v>Mas de 35 años</v>
      </c>
      <c r="Q46" s="2" t="s">
        <v>54</v>
      </c>
      <c r="U46" t="str">
        <f t="shared" si="2"/>
        <v>Marisol</v>
      </c>
      <c r="DF46" s="2">
        <v>2</v>
      </c>
      <c r="DG46" s="2">
        <v>2</v>
      </c>
      <c r="DH46" s="2">
        <v>3</v>
      </c>
      <c r="DI46" s="2">
        <v>4</v>
      </c>
      <c r="DN46">
        <f t="shared" si="3"/>
        <v>2</v>
      </c>
      <c r="DO46">
        <f t="shared" si="4"/>
        <v>2</v>
      </c>
      <c r="DP46">
        <f t="shared" si="5"/>
        <v>3</v>
      </c>
      <c r="DQ46">
        <f t="shared" si="6"/>
        <v>4</v>
      </c>
      <c r="DT46" s="2">
        <v>2</v>
      </c>
      <c r="DU46" s="2">
        <v>1</v>
      </c>
      <c r="DW46" s="2">
        <v>3</v>
      </c>
      <c r="EE46" t="str">
        <f t="shared" si="7"/>
        <v xml:space="preserve"> [Pose]</v>
      </c>
      <c r="EF46" t="str">
        <f t="shared" si="8"/>
        <v>[Contexto(fondo/escenario de la foto)]</v>
      </c>
      <c r="EG46" t="str">
        <f t="shared" si="9"/>
        <v xml:space="preserve"> [Edad]</v>
      </c>
      <c r="EH46" s="2" t="s">
        <v>50</v>
      </c>
      <c r="EI46" s="2" t="s">
        <v>89</v>
      </c>
      <c r="EJ46" s="2" t="s">
        <v>22</v>
      </c>
    </row>
    <row r="47" spans="1:140" x14ac:dyDescent="0.3">
      <c r="A47" s="1">
        <v>42870.861534733791</v>
      </c>
      <c r="B47" s="2" t="s">
        <v>13</v>
      </c>
      <c r="C47" s="2" t="s">
        <v>14</v>
      </c>
      <c r="D47" s="2">
        <v>47</v>
      </c>
      <c r="E47" s="2" t="s">
        <v>40</v>
      </c>
      <c r="F47" s="2" t="s">
        <v>16</v>
      </c>
      <c r="G47" s="2" t="s">
        <v>63</v>
      </c>
      <c r="J47" s="2" t="s">
        <v>18</v>
      </c>
      <c r="K47" s="2" t="str">
        <f t="shared" si="1"/>
        <v>Mas de 35 años</v>
      </c>
      <c r="N47" s="2" t="s">
        <v>19</v>
      </c>
      <c r="U47" t="str">
        <f t="shared" si="2"/>
        <v>Jaime</v>
      </c>
      <c r="BJ47" s="2">
        <v>3</v>
      </c>
      <c r="BK47" s="2">
        <v>3</v>
      </c>
      <c r="BL47" s="2">
        <v>3</v>
      </c>
      <c r="BM47" s="2">
        <v>3</v>
      </c>
      <c r="DN47">
        <f t="shared" si="3"/>
        <v>3</v>
      </c>
      <c r="DO47">
        <f t="shared" si="4"/>
        <v>3</v>
      </c>
      <c r="DP47">
        <f t="shared" si="5"/>
        <v>3</v>
      </c>
      <c r="DQ47">
        <f t="shared" si="6"/>
        <v>3</v>
      </c>
      <c r="DW47" s="2">
        <v>1</v>
      </c>
      <c r="DY47" s="2">
        <v>3</v>
      </c>
      <c r="DZ47" s="2">
        <v>2</v>
      </c>
      <c r="EE47" t="str">
        <f t="shared" si="7"/>
        <v xml:space="preserve"> [Edad]</v>
      </c>
      <c r="EF47" t="str">
        <f t="shared" si="8"/>
        <v>[Lugar de trabajo]</v>
      </c>
      <c r="EG47" t="str">
        <f t="shared" si="9"/>
        <v>[Institucion educativa]</v>
      </c>
      <c r="EH47" s="2" t="s">
        <v>50</v>
      </c>
      <c r="EI47" s="2" t="s">
        <v>90</v>
      </c>
      <c r="EJ47" s="2" t="s">
        <v>28</v>
      </c>
    </row>
    <row r="48" spans="1:140" x14ac:dyDescent="0.3">
      <c r="A48" s="1">
        <v>42870.908789884255</v>
      </c>
      <c r="B48" s="2" t="s">
        <v>13</v>
      </c>
      <c r="C48" s="2" t="s">
        <v>23</v>
      </c>
      <c r="D48" s="2">
        <v>47</v>
      </c>
      <c r="E48" s="2" t="s">
        <v>40</v>
      </c>
      <c r="F48" s="2" t="s">
        <v>24</v>
      </c>
      <c r="G48" s="2" t="s">
        <v>25</v>
      </c>
      <c r="I48" s="2" t="s">
        <v>18</v>
      </c>
      <c r="K48" s="2" t="str">
        <f t="shared" si="1"/>
        <v>Mas de 35 años</v>
      </c>
      <c r="Q48" s="2" t="s">
        <v>54</v>
      </c>
      <c r="U48" t="str">
        <f t="shared" si="2"/>
        <v>Marisol</v>
      </c>
      <c r="DF48" s="2">
        <v>5</v>
      </c>
      <c r="DG48" s="2">
        <v>5</v>
      </c>
      <c r="DH48" s="2">
        <v>5</v>
      </c>
      <c r="DI48" s="2">
        <v>5</v>
      </c>
      <c r="DN48">
        <f t="shared" si="3"/>
        <v>5</v>
      </c>
      <c r="DO48">
        <f t="shared" si="4"/>
        <v>5</v>
      </c>
      <c r="DP48">
        <f t="shared" si="5"/>
        <v>5</v>
      </c>
      <c r="DQ48">
        <f t="shared" si="6"/>
        <v>5</v>
      </c>
      <c r="DS48" s="2">
        <v>1</v>
      </c>
      <c r="DT48" s="2">
        <v>2</v>
      </c>
      <c r="DZ48" s="2">
        <v>3</v>
      </c>
      <c r="EE48" t="str">
        <f t="shared" si="7"/>
        <v xml:space="preserve"> [Cuerpo]</v>
      </c>
      <c r="EF48" t="str">
        <f t="shared" si="8"/>
        <v>[Contexto(fondo/escenario de la foto)]</v>
      </c>
      <c r="EG48" t="str">
        <f t="shared" si="9"/>
        <v>[Lugar de trabajo]</v>
      </c>
      <c r="EH48" s="2" t="s">
        <v>50</v>
      </c>
      <c r="EI48" s="2" t="s">
        <v>91</v>
      </c>
      <c r="EJ48" s="2" t="s">
        <v>22</v>
      </c>
    </row>
    <row r="49" spans="1:140" x14ac:dyDescent="0.3">
      <c r="A49" s="1">
        <v>42870.916340173615</v>
      </c>
      <c r="B49" s="2" t="s">
        <v>13</v>
      </c>
      <c r="C49" s="2" t="s">
        <v>14</v>
      </c>
      <c r="D49" s="2">
        <v>60</v>
      </c>
      <c r="E49" s="2" t="s">
        <v>15</v>
      </c>
      <c r="F49" s="2" t="s">
        <v>30</v>
      </c>
      <c r="G49" s="2" t="s">
        <v>17</v>
      </c>
      <c r="H49" s="2" t="s">
        <v>18</v>
      </c>
      <c r="K49" s="2" t="str">
        <f t="shared" si="1"/>
        <v>Mas de 35 años</v>
      </c>
      <c r="T49" s="2" t="s">
        <v>54</v>
      </c>
      <c r="U49" t="str">
        <f t="shared" si="2"/>
        <v>Marisol</v>
      </c>
      <c r="DJ49" s="2">
        <v>3</v>
      </c>
      <c r="DK49" s="2">
        <v>4</v>
      </c>
      <c r="DL49" s="2">
        <v>3</v>
      </c>
      <c r="DM49" s="2">
        <v>4</v>
      </c>
      <c r="DN49">
        <f t="shared" si="3"/>
        <v>3</v>
      </c>
      <c r="DO49">
        <f t="shared" si="4"/>
        <v>4</v>
      </c>
      <c r="DP49">
        <f t="shared" si="5"/>
        <v>3</v>
      </c>
      <c r="DQ49">
        <f t="shared" si="6"/>
        <v>4</v>
      </c>
      <c r="DV49" s="2">
        <v>3</v>
      </c>
      <c r="DZ49" s="2">
        <v>2</v>
      </c>
      <c r="EC49" s="2">
        <v>1</v>
      </c>
      <c r="EE49" t="str">
        <f t="shared" si="7"/>
        <v>[Gustos musicales]</v>
      </c>
      <c r="EF49" t="str">
        <f t="shared" si="8"/>
        <v>[Lugar de trabajo]</v>
      </c>
      <c r="EG49" t="str">
        <f t="shared" si="9"/>
        <v>[Vestuario]</v>
      </c>
      <c r="EH49" s="2" t="s">
        <v>38</v>
      </c>
      <c r="EI49" s="2" t="s">
        <v>92</v>
      </c>
      <c r="EJ49" s="2" t="s">
        <v>47</v>
      </c>
    </row>
    <row r="50" spans="1:140" x14ac:dyDescent="0.3">
      <c r="A50" s="1">
        <v>42871.556146828705</v>
      </c>
      <c r="B50" s="2" t="s">
        <v>13</v>
      </c>
      <c r="C50" s="2" t="s">
        <v>23</v>
      </c>
      <c r="D50" s="2">
        <v>41</v>
      </c>
      <c r="E50" s="2" t="s">
        <v>40</v>
      </c>
      <c r="F50" s="2" t="s">
        <v>24</v>
      </c>
      <c r="G50" s="2" t="s">
        <v>25</v>
      </c>
      <c r="I50" s="2" t="s">
        <v>18</v>
      </c>
      <c r="K50" s="2" t="str">
        <f t="shared" si="1"/>
        <v>Mas de 35 años</v>
      </c>
      <c r="Q50" s="2" t="s">
        <v>26</v>
      </c>
      <c r="U50" t="str">
        <f t="shared" si="2"/>
        <v>Sandra</v>
      </c>
      <c r="CX50" s="2">
        <v>5</v>
      </c>
      <c r="CY50" s="2">
        <v>5</v>
      </c>
      <c r="CZ50" s="2">
        <v>5</v>
      </c>
      <c r="DA50" s="2">
        <v>5</v>
      </c>
      <c r="DN50">
        <f t="shared" si="3"/>
        <v>5</v>
      </c>
      <c r="DO50">
        <f t="shared" si="4"/>
        <v>5</v>
      </c>
      <c r="DP50">
        <f t="shared" si="5"/>
        <v>5</v>
      </c>
      <c r="DQ50">
        <f t="shared" si="6"/>
        <v>5</v>
      </c>
      <c r="DR50" s="2">
        <v>2</v>
      </c>
      <c r="DT50" s="2">
        <v>1</v>
      </c>
      <c r="DZ50" s="2">
        <v>3</v>
      </c>
      <c r="EE50" t="str">
        <f t="shared" si="7"/>
        <v>[Contexto(fondo/escenario de la foto)]</v>
      </c>
      <c r="EF50" t="str">
        <f t="shared" si="8"/>
        <v xml:space="preserve"> [Cara]</v>
      </c>
      <c r="EG50" t="str">
        <f t="shared" si="9"/>
        <v>[Lugar de trabajo]</v>
      </c>
      <c r="EH50" s="2" t="s">
        <v>50</v>
      </c>
      <c r="EI50" s="2" t="s">
        <v>93</v>
      </c>
      <c r="EJ50" s="2" t="s">
        <v>28</v>
      </c>
    </row>
    <row r="51" spans="1:140" x14ac:dyDescent="0.3">
      <c r="A51" s="1">
        <v>42871.620221828707</v>
      </c>
      <c r="B51" s="2" t="s">
        <v>13</v>
      </c>
      <c r="C51" s="2" t="s">
        <v>23</v>
      </c>
      <c r="D51" s="2">
        <v>39</v>
      </c>
      <c r="E51" s="2" t="s">
        <v>15</v>
      </c>
      <c r="F51" s="2" t="s">
        <v>24</v>
      </c>
      <c r="G51" s="2" t="s">
        <v>25</v>
      </c>
      <c r="I51" s="2" t="s">
        <v>18</v>
      </c>
      <c r="K51" s="2" t="str">
        <f t="shared" si="1"/>
        <v>Mas de 35 años</v>
      </c>
      <c r="Q51" s="2" t="s">
        <v>54</v>
      </c>
      <c r="U51" t="str">
        <f t="shared" si="2"/>
        <v>Marisol</v>
      </c>
      <c r="DF51" s="2">
        <v>4</v>
      </c>
      <c r="DG51" s="2">
        <v>4</v>
      </c>
      <c r="DH51" s="2">
        <v>3</v>
      </c>
      <c r="DI51" s="2">
        <v>4</v>
      </c>
      <c r="DN51">
        <f t="shared" si="3"/>
        <v>4</v>
      </c>
      <c r="DO51">
        <f t="shared" si="4"/>
        <v>4</v>
      </c>
      <c r="DP51">
        <f t="shared" si="5"/>
        <v>3</v>
      </c>
      <c r="DQ51">
        <f t="shared" si="6"/>
        <v>4</v>
      </c>
      <c r="DR51" s="2">
        <v>3</v>
      </c>
      <c r="DT51" s="2">
        <v>1</v>
      </c>
      <c r="DZ51" s="2">
        <v>2</v>
      </c>
      <c r="EE51" t="str">
        <f t="shared" si="7"/>
        <v>[Contexto(fondo/escenario de la foto)]</v>
      </c>
      <c r="EF51" t="str">
        <f t="shared" si="8"/>
        <v>[Lugar de trabajo]</v>
      </c>
      <c r="EG51" t="str">
        <f t="shared" si="9"/>
        <v xml:space="preserve"> [Cara]</v>
      </c>
      <c r="EH51" s="2" t="s">
        <v>50</v>
      </c>
      <c r="EI51" s="2" t="s">
        <v>81</v>
      </c>
      <c r="EJ51" s="2" t="s">
        <v>28</v>
      </c>
    </row>
    <row r="52" spans="1:140" x14ac:dyDescent="0.3">
      <c r="A52" s="1">
        <v>42871.972759467593</v>
      </c>
      <c r="B52" s="2" t="s">
        <v>13</v>
      </c>
      <c r="C52" s="2" t="s">
        <v>14</v>
      </c>
      <c r="D52" s="2">
        <v>38</v>
      </c>
      <c r="E52" s="2" t="s">
        <v>15</v>
      </c>
      <c r="F52" s="2" t="s">
        <v>16</v>
      </c>
      <c r="G52" s="2" t="s">
        <v>17</v>
      </c>
      <c r="J52" s="2" t="s">
        <v>18</v>
      </c>
      <c r="K52" s="2" t="str">
        <f t="shared" si="1"/>
        <v>Mas de 35 años</v>
      </c>
      <c r="N52" s="2" t="s">
        <v>19</v>
      </c>
      <c r="U52" t="str">
        <f t="shared" si="2"/>
        <v>Jaime</v>
      </c>
      <c r="BJ52" s="2">
        <v>3</v>
      </c>
      <c r="BK52" s="2">
        <v>3</v>
      </c>
      <c r="BL52" s="2">
        <v>3</v>
      </c>
      <c r="BM52" s="2">
        <v>3</v>
      </c>
      <c r="DN52">
        <f t="shared" si="3"/>
        <v>3</v>
      </c>
      <c r="DO52">
        <f t="shared" si="4"/>
        <v>3</v>
      </c>
      <c r="DP52">
        <f t="shared" si="5"/>
        <v>3</v>
      </c>
      <c r="DQ52">
        <f t="shared" si="6"/>
        <v>3</v>
      </c>
      <c r="DW52" s="2">
        <v>1</v>
      </c>
      <c r="EA52" s="2">
        <v>2</v>
      </c>
      <c r="EE52" t="str">
        <f t="shared" si="7"/>
        <v xml:space="preserve"> [Edad]</v>
      </c>
      <c r="EF52" t="str">
        <f t="shared" si="8"/>
        <v>[Conexiones en comun]</v>
      </c>
      <c r="EG52" t="e">
        <f t="shared" si="9"/>
        <v>#N/A</v>
      </c>
      <c r="EH52" s="2" t="s">
        <v>50</v>
      </c>
      <c r="EI52" s="2" t="s">
        <v>94</v>
      </c>
      <c r="EJ52" s="2" t="s">
        <v>47</v>
      </c>
    </row>
    <row r="53" spans="1:140" x14ac:dyDescent="0.3">
      <c r="A53" s="1">
        <v>42871.979997152783</v>
      </c>
      <c r="B53" s="2" t="s">
        <v>13</v>
      </c>
      <c r="C53" s="2" t="s">
        <v>14</v>
      </c>
      <c r="D53" s="2">
        <v>43</v>
      </c>
      <c r="E53" s="2" t="s">
        <v>40</v>
      </c>
      <c r="F53" s="2" t="s">
        <v>16</v>
      </c>
      <c r="G53" s="2" t="s">
        <v>25</v>
      </c>
      <c r="J53" s="2" t="s">
        <v>18</v>
      </c>
      <c r="K53" s="2" t="str">
        <f t="shared" si="1"/>
        <v>Mas de 35 años</v>
      </c>
      <c r="N53" s="2" t="s">
        <v>33</v>
      </c>
      <c r="U53" t="str">
        <f t="shared" si="2"/>
        <v>Alvaro</v>
      </c>
      <c r="BB53" s="2">
        <v>4</v>
      </c>
      <c r="BC53" s="2">
        <v>3</v>
      </c>
      <c r="BD53" s="2">
        <v>4</v>
      </c>
      <c r="BE53" s="2">
        <v>4</v>
      </c>
      <c r="DN53">
        <f t="shared" si="3"/>
        <v>4</v>
      </c>
      <c r="DO53">
        <f t="shared" si="4"/>
        <v>3</v>
      </c>
      <c r="DP53">
        <f t="shared" si="5"/>
        <v>4</v>
      </c>
      <c r="DQ53">
        <f t="shared" si="6"/>
        <v>4</v>
      </c>
      <c r="DR53" s="2">
        <v>1</v>
      </c>
      <c r="DT53" s="2">
        <v>2</v>
      </c>
      <c r="EA53" s="2">
        <v>3</v>
      </c>
      <c r="EE53" t="str">
        <f t="shared" si="7"/>
        <v xml:space="preserve"> [Cara]</v>
      </c>
      <c r="EF53" t="str">
        <f t="shared" si="8"/>
        <v>[Contexto(fondo/escenario de la foto)]</v>
      </c>
      <c r="EG53" t="str">
        <f t="shared" si="9"/>
        <v>[Conexiones en comun]</v>
      </c>
      <c r="EH53" s="2" t="s">
        <v>50</v>
      </c>
      <c r="EI53" s="2" t="s">
        <v>61</v>
      </c>
      <c r="EJ53" s="2" t="s">
        <v>28</v>
      </c>
    </row>
    <row r="54" spans="1:140" x14ac:dyDescent="0.3">
      <c r="A54" s="1">
        <v>42872.424456863431</v>
      </c>
      <c r="B54" s="2" t="s">
        <v>95</v>
      </c>
      <c r="K54" s="2">
        <f t="shared" si="1"/>
        <v>0</v>
      </c>
      <c r="U54">
        <f t="shared" si="2"/>
        <v>0</v>
      </c>
      <c r="DN54">
        <f t="shared" si="3"/>
        <v>0</v>
      </c>
      <c r="DO54">
        <f t="shared" si="4"/>
        <v>0</v>
      </c>
      <c r="DP54">
        <f t="shared" si="5"/>
        <v>0</v>
      </c>
      <c r="DQ54">
        <f t="shared" si="6"/>
        <v>0</v>
      </c>
      <c r="EE54" t="e">
        <f t="shared" si="7"/>
        <v>#N/A</v>
      </c>
      <c r="EF54" t="e">
        <f t="shared" si="8"/>
        <v>#N/A</v>
      </c>
      <c r="EG54" t="e">
        <f t="shared" si="9"/>
        <v>#N/A</v>
      </c>
    </row>
    <row r="55" spans="1:140" x14ac:dyDescent="0.3">
      <c r="A55" s="1">
        <v>42872.425335787033</v>
      </c>
      <c r="B55" s="2" t="s">
        <v>13</v>
      </c>
      <c r="C55" s="2" t="s">
        <v>23</v>
      </c>
      <c r="D55" s="2">
        <v>34</v>
      </c>
      <c r="E55" s="2" t="s">
        <v>40</v>
      </c>
      <c r="F55" s="2" t="s">
        <v>24</v>
      </c>
      <c r="G55" s="2" t="s">
        <v>32</v>
      </c>
      <c r="I55" s="2" t="s">
        <v>36</v>
      </c>
      <c r="K55" s="2" t="str">
        <f t="shared" si="1"/>
        <v>26 - 35 años</v>
      </c>
      <c r="P55" s="2" t="s">
        <v>37</v>
      </c>
      <c r="U55" t="str">
        <f t="shared" si="2"/>
        <v>Angelica</v>
      </c>
      <c r="CH55" s="2">
        <v>3</v>
      </c>
      <c r="CI55" s="2">
        <v>3</v>
      </c>
      <c r="CJ55" s="2">
        <v>5</v>
      </c>
      <c r="CK55" s="2">
        <v>4</v>
      </c>
      <c r="DN55">
        <f t="shared" si="3"/>
        <v>3</v>
      </c>
      <c r="DO55">
        <f t="shared" si="4"/>
        <v>3</v>
      </c>
      <c r="DP55">
        <f t="shared" si="5"/>
        <v>5</v>
      </c>
      <c r="DQ55">
        <f t="shared" si="6"/>
        <v>4</v>
      </c>
      <c r="DW55" s="2">
        <v>3</v>
      </c>
      <c r="DY55" s="2">
        <v>2</v>
      </c>
      <c r="EA55" s="2">
        <v>1</v>
      </c>
      <c r="EE55" t="str">
        <f t="shared" si="7"/>
        <v>[Conexiones en comun]</v>
      </c>
      <c r="EF55" t="str">
        <f t="shared" si="8"/>
        <v>[Institucion educativa]</v>
      </c>
      <c r="EG55" t="str">
        <f t="shared" si="9"/>
        <v xml:space="preserve"> [Edad]</v>
      </c>
      <c r="EH55" s="2" t="s">
        <v>20</v>
      </c>
      <c r="EI55" s="2" t="s">
        <v>96</v>
      </c>
      <c r="EJ55" s="2" t="s">
        <v>28</v>
      </c>
    </row>
    <row r="56" spans="1:140" x14ac:dyDescent="0.3">
      <c r="A56" s="1">
        <v>42872.429206574074</v>
      </c>
      <c r="B56" s="2" t="s">
        <v>13</v>
      </c>
      <c r="C56" s="2" t="s">
        <v>23</v>
      </c>
      <c r="D56" s="2">
        <v>27</v>
      </c>
      <c r="E56" s="2" t="s">
        <v>15</v>
      </c>
      <c r="F56" s="2" t="s">
        <v>24</v>
      </c>
      <c r="G56" s="2" t="s">
        <v>25</v>
      </c>
      <c r="I56" s="2" t="s">
        <v>59</v>
      </c>
      <c r="K56" s="2" t="str">
        <f t="shared" si="1"/>
        <v>18 - 25 años</v>
      </c>
      <c r="O56" s="2" t="s">
        <v>60</v>
      </c>
      <c r="U56" t="str">
        <f t="shared" si="2"/>
        <v>Natalia</v>
      </c>
      <c r="BR56" s="2">
        <v>3</v>
      </c>
      <c r="BS56" s="2">
        <v>4</v>
      </c>
      <c r="BT56" s="2">
        <v>5</v>
      </c>
      <c r="BU56" s="2">
        <v>3</v>
      </c>
      <c r="DN56">
        <f t="shared" si="3"/>
        <v>3</v>
      </c>
      <c r="DO56">
        <f t="shared" si="4"/>
        <v>4</v>
      </c>
      <c r="DP56">
        <f t="shared" si="5"/>
        <v>5</v>
      </c>
      <c r="DQ56">
        <f t="shared" si="6"/>
        <v>3</v>
      </c>
      <c r="DR56" s="2">
        <v>1</v>
      </c>
      <c r="DS56" s="2">
        <v>2</v>
      </c>
      <c r="EB56" s="2">
        <v>3</v>
      </c>
      <c r="EE56" t="str">
        <f t="shared" si="7"/>
        <v xml:space="preserve"> [Cara]</v>
      </c>
      <c r="EF56" t="str">
        <f t="shared" si="8"/>
        <v xml:space="preserve"> [Cuerpo]</v>
      </c>
      <c r="EG56" t="str">
        <f t="shared" si="9"/>
        <v>[Descripcion personal]</v>
      </c>
      <c r="EH56" s="2" t="s">
        <v>50</v>
      </c>
      <c r="EI56" s="2" t="s">
        <v>97</v>
      </c>
      <c r="EJ56" s="2" t="s">
        <v>28</v>
      </c>
    </row>
    <row r="57" spans="1:140" x14ac:dyDescent="0.3">
      <c r="A57" s="1">
        <v>42872.440958356485</v>
      </c>
      <c r="B57" s="2" t="s">
        <v>13</v>
      </c>
      <c r="C57" s="2" t="s">
        <v>14</v>
      </c>
      <c r="D57" s="2">
        <v>19</v>
      </c>
      <c r="E57" s="2" t="s">
        <v>40</v>
      </c>
      <c r="F57" s="2" t="s">
        <v>24</v>
      </c>
      <c r="G57" s="2" t="s">
        <v>25</v>
      </c>
      <c r="I57" s="2" t="s">
        <v>59</v>
      </c>
      <c r="K57" s="2" t="str">
        <f t="shared" si="1"/>
        <v>18 - 25 años</v>
      </c>
      <c r="O57" s="2" t="s">
        <v>60</v>
      </c>
      <c r="U57" t="str">
        <f t="shared" si="2"/>
        <v>Natalia</v>
      </c>
      <c r="BR57" s="2">
        <v>1</v>
      </c>
      <c r="BS57" s="2">
        <v>3</v>
      </c>
      <c r="BT57" s="2">
        <v>4</v>
      </c>
      <c r="BU57" s="2">
        <v>3</v>
      </c>
      <c r="DN57">
        <f t="shared" si="3"/>
        <v>1</v>
      </c>
      <c r="DO57">
        <f t="shared" si="4"/>
        <v>3</v>
      </c>
      <c r="DP57">
        <f t="shared" si="5"/>
        <v>4</v>
      </c>
      <c r="DQ57">
        <f t="shared" si="6"/>
        <v>3</v>
      </c>
      <c r="DR57" s="2">
        <v>2</v>
      </c>
      <c r="DS57" s="2">
        <v>3</v>
      </c>
      <c r="DY57" s="2">
        <v>1</v>
      </c>
      <c r="EE57" t="str">
        <f t="shared" si="7"/>
        <v>[Institucion educativa]</v>
      </c>
      <c r="EF57" t="str">
        <f t="shared" si="8"/>
        <v xml:space="preserve"> [Cara]</v>
      </c>
      <c r="EG57" t="str">
        <f t="shared" si="9"/>
        <v xml:space="preserve"> [Cuerpo]</v>
      </c>
      <c r="EH57" s="2" t="s">
        <v>50</v>
      </c>
      <c r="EI57" s="2" t="s">
        <v>98</v>
      </c>
      <c r="EJ57" s="2" t="s">
        <v>28</v>
      </c>
    </row>
    <row r="58" spans="1:140" x14ac:dyDescent="0.3">
      <c r="A58" s="1">
        <v>42872.443841817134</v>
      </c>
      <c r="B58" s="2" t="s">
        <v>95</v>
      </c>
      <c r="K58" s="2">
        <f t="shared" si="1"/>
        <v>0</v>
      </c>
      <c r="U58">
        <f t="shared" si="2"/>
        <v>0</v>
      </c>
      <c r="DN58">
        <f t="shared" si="3"/>
        <v>0</v>
      </c>
      <c r="DO58">
        <f t="shared" si="4"/>
        <v>0</v>
      </c>
      <c r="DP58">
        <f t="shared" si="5"/>
        <v>0</v>
      </c>
      <c r="DQ58">
        <f t="shared" si="6"/>
        <v>0</v>
      </c>
      <c r="EE58" t="e">
        <f t="shared" si="7"/>
        <v>#N/A</v>
      </c>
      <c r="EF58" t="e">
        <f t="shared" si="8"/>
        <v>#N/A</v>
      </c>
      <c r="EG58" t="e">
        <f t="shared" si="9"/>
        <v>#N/A</v>
      </c>
    </row>
    <row r="59" spans="1:140" x14ac:dyDescent="0.3">
      <c r="A59" s="1">
        <v>42872.447443368059</v>
      </c>
      <c r="B59" s="2" t="s">
        <v>13</v>
      </c>
      <c r="C59" s="2" t="s">
        <v>23</v>
      </c>
      <c r="D59" s="2">
        <v>23</v>
      </c>
      <c r="E59" s="2" t="s">
        <v>15</v>
      </c>
      <c r="F59" s="2" t="s">
        <v>24</v>
      </c>
      <c r="G59" s="2" t="s">
        <v>17</v>
      </c>
      <c r="I59" s="2" t="s">
        <v>59</v>
      </c>
      <c r="K59" s="2" t="str">
        <f t="shared" si="1"/>
        <v>18 - 25 años</v>
      </c>
      <c r="O59" s="2" t="s">
        <v>60</v>
      </c>
      <c r="U59" t="str">
        <f t="shared" si="2"/>
        <v>Natalia</v>
      </c>
      <c r="BR59" s="2">
        <v>4</v>
      </c>
      <c r="BS59" s="2">
        <v>2</v>
      </c>
      <c r="BT59" s="2">
        <v>5</v>
      </c>
      <c r="BU59" s="2">
        <v>2</v>
      </c>
      <c r="DN59">
        <f t="shared" si="3"/>
        <v>4</v>
      </c>
      <c r="DO59">
        <f t="shared" si="4"/>
        <v>2</v>
      </c>
      <c r="DP59">
        <f t="shared" si="5"/>
        <v>5</v>
      </c>
      <c r="DQ59">
        <f t="shared" si="6"/>
        <v>2</v>
      </c>
      <c r="DR59" s="2">
        <v>2</v>
      </c>
      <c r="DY59" s="2">
        <v>3</v>
      </c>
      <c r="DZ59" s="2">
        <v>1</v>
      </c>
      <c r="EE59" t="str">
        <f t="shared" si="7"/>
        <v>[Lugar de trabajo]</v>
      </c>
      <c r="EF59" t="str">
        <f t="shared" si="8"/>
        <v xml:space="preserve"> [Cara]</v>
      </c>
      <c r="EG59" t="str">
        <f t="shared" si="9"/>
        <v>[Institucion educativa]</v>
      </c>
      <c r="EH59" s="2" t="s">
        <v>50</v>
      </c>
      <c r="EI59" s="2" t="s">
        <v>99</v>
      </c>
      <c r="EJ59" s="2" t="s">
        <v>28</v>
      </c>
    </row>
    <row r="60" spans="1:140" x14ac:dyDescent="0.3">
      <c r="A60" s="1">
        <v>42872.46601851852</v>
      </c>
      <c r="B60" s="2" t="s">
        <v>13</v>
      </c>
      <c r="C60" s="2" t="s">
        <v>23</v>
      </c>
      <c r="D60" s="2">
        <v>24</v>
      </c>
      <c r="E60" s="2" t="s">
        <v>40</v>
      </c>
      <c r="F60" s="2" t="s">
        <v>24</v>
      </c>
      <c r="G60" s="2" t="s">
        <v>100</v>
      </c>
      <c r="I60" s="2" t="s">
        <v>59</v>
      </c>
      <c r="K60" s="2" t="str">
        <f t="shared" si="1"/>
        <v>18 - 25 años</v>
      </c>
      <c r="O60" s="2" t="s">
        <v>60</v>
      </c>
      <c r="U60" t="str">
        <f t="shared" si="2"/>
        <v>Natalia</v>
      </c>
      <c r="BR60" s="2">
        <v>3</v>
      </c>
      <c r="BS60" s="2">
        <v>4</v>
      </c>
      <c r="BT60" s="2">
        <v>5</v>
      </c>
      <c r="BU60" s="2">
        <v>5</v>
      </c>
      <c r="DN60">
        <f t="shared" si="3"/>
        <v>3</v>
      </c>
      <c r="DO60">
        <f t="shared" si="4"/>
        <v>4</v>
      </c>
      <c r="DP60">
        <f t="shared" si="5"/>
        <v>5</v>
      </c>
      <c r="DQ60">
        <f t="shared" si="6"/>
        <v>5</v>
      </c>
      <c r="DV60" s="2">
        <v>1</v>
      </c>
      <c r="DW60" s="2">
        <v>2</v>
      </c>
      <c r="DY60" s="2">
        <v>3</v>
      </c>
      <c r="EE60" t="str">
        <f t="shared" si="7"/>
        <v>[Vestuario]</v>
      </c>
      <c r="EF60" t="str">
        <f t="shared" si="8"/>
        <v xml:space="preserve"> [Edad]</v>
      </c>
      <c r="EG60" t="str">
        <f t="shared" si="9"/>
        <v>[Institucion educativa]</v>
      </c>
      <c r="EH60" s="2" t="s">
        <v>50</v>
      </c>
      <c r="EI60" s="2" t="s">
        <v>101</v>
      </c>
      <c r="EJ60" s="2" t="s">
        <v>28</v>
      </c>
    </row>
    <row r="61" spans="1:140" x14ac:dyDescent="0.3">
      <c r="A61" s="1">
        <v>42872.468462048608</v>
      </c>
      <c r="B61" s="2" t="s">
        <v>13</v>
      </c>
      <c r="C61" s="2" t="s">
        <v>23</v>
      </c>
      <c r="D61" s="2">
        <v>24</v>
      </c>
      <c r="E61" s="2" t="s">
        <v>40</v>
      </c>
      <c r="F61" s="2" t="s">
        <v>24</v>
      </c>
      <c r="G61" s="2" t="s">
        <v>102</v>
      </c>
      <c r="I61" s="2" t="s">
        <v>59</v>
      </c>
      <c r="K61" s="2" t="str">
        <f t="shared" si="1"/>
        <v>18 - 25 años</v>
      </c>
      <c r="O61" s="2" t="s">
        <v>60</v>
      </c>
      <c r="U61" t="str">
        <f t="shared" si="2"/>
        <v>Natalia</v>
      </c>
      <c r="BR61" s="2">
        <v>1</v>
      </c>
      <c r="BS61" s="2">
        <v>2</v>
      </c>
      <c r="BT61" s="2">
        <v>5</v>
      </c>
      <c r="BU61" s="2">
        <v>3</v>
      </c>
      <c r="DN61">
        <f t="shared" si="3"/>
        <v>1</v>
      </c>
      <c r="DO61">
        <f t="shared" si="4"/>
        <v>2</v>
      </c>
      <c r="DP61">
        <f t="shared" si="5"/>
        <v>5</v>
      </c>
      <c r="DQ61">
        <f t="shared" si="6"/>
        <v>3</v>
      </c>
      <c r="DT61" s="2">
        <v>2</v>
      </c>
      <c r="DV61" s="2">
        <v>3</v>
      </c>
      <c r="DY61" s="2">
        <v>1</v>
      </c>
      <c r="EE61" t="str">
        <f t="shared" si="7"/>
        <v>[Institucion educativa]</v>
      </c>
      <c r="EF61" t="str">
        <f t="shared" si="8"/>
        <v>[Contexto(fondo/escenario de la foto)]</v>
      </c>
      <c r="EG61" t="str">
        <f t="shared" si="9"/>
        <v>[Vestuario]</v>
      </c>
      <c r="EH61" s="2" t="s">
        <v>50</v>
      </c>
      <c r="EI61" s="2" t="s">
        <v>93</v>
      </c>
      <c r="EJ61" s="2" t="s">
        <v>28</v>
      </c>
    </row>
    <row r="62" spans="1:140" x14ac:dyDescent="0.3">
      <c r="A62" s="1">
        <v>42872.485843090282</v>
      </c>
      <c r="B62" s="2" t="s">
        <v>13</v>
      </c>
      <c r="C62" s="2" t="s">
        <v>23</v>
      </c>
      <c r="D62" s="2">
        <v>24</v>
      </c>
      <c r="E62" s="2" t="s">
        <v>40</v>
      </c>
      <c r="F62" s="2" t="s">
        <v>24</v>
      </c>
      <c r="G62" s="2" t="s">
        <v>17</v>
      </c>
      <c r="I62" s="2" t="s">
        <v>36</v>
      </c>
      <c r="K62" s="2" t="str">
        <f t="shared" si="1"/>
        <v>26 - 35 años</v>
      </c>
      <c r="P62" s="2" t="s">
        <v>37</v>
      </c>
      <c r="U62" t="str">
        <f t="shared" si="2"/>
        <v>Angelica</v>
      </c>
      <c r="CH62" s="2">
        <v>4</v>
      </c>
      <c r="CI62" s="2">
        <v>4</v>
      </c>
      <c r="CJ62" s="2">
        <v>3</v>
      </c>
      <c r="CK62" s="2">
        <v>4</v>
      </c>
      <c r="DN62">
        <f t="shared" si="3"/>
        <v>4</v>
      </c>
      <c r="DO62">
        <f t="shared" si="4"/>
        <v>4</v>
      </c>
      <c r="DP62">
        <f t="shared" si="5"/>
        <v>3</v>
      </c>
      <c r="DQ62">
        <f t="shared" si="6"/>
        <v>4</v>
      </c>
      <c r="DR62" s="2">
        <v>1</v>
      </c>
      <c r="DU62" s="2">
        <v>2</v>
      </c>
      <c r="EC62" s="2">
        <v>3</v>
      </c>
      <c r="EE62" t="str">
        <f t="shared" si="7"/>
        <v xml:space="preserve"> [Cara]</v>
      </c>
      <c r="EF62" t="str">
        <f t="shared" si="8"/>
        <v xml:space="preserve"> [Pose]</v>
      </c>
      <c r="EG62" t="str">
        <f t="shared" si="9"/>
        <v>[Gustos musicales]</v>
      </c>
      <c r="EH62" s="2" t="s">
        <v>50</v>
      </c>
      <c r="EI62" s="2" t="s">
        <v>64</v>
      </c>
      <c r="EJ62" s="2" t="s">
        <v>28</v>
      </c>
    </row>
    <row r="63" spans="1:140" x14ac:dyDescent="0.3">
      <c r="A63" s="1">
        <v>42872.493681307868</v>
      </c>
      <c r="B63" s="2" t="s">
        <v>13</v>
      </c>
      <c r="C63" s="2" t="s">
        <v>23</v>
      </c>
      <c r="D63" s="2">
        <v>25</v>
      </c>
      <c r="E63" s="2" t="s">
        <v>40</v>
      </c>
      <c r="F63" s="2" t="s">
        <v>24</v>
      </c>
      <c r="G63" s="2" t="s">
        <v>17</v>
      </c>
      <c r="I63" s="2" t="s">
        <v>59</v>
      </c>
      <c r="K63" s="2" t="str">
        <f t="shared" si="1"/>
        <v>18 - 25 años</v>
      </c>
      <c r="O63" s="2" t="s">
        <v>103</v>
      </c>
      <c r="U63" t="str">
        <f t="shared" si="2"/>
        <v>Laura</v>
      </c>
      <c r="BZ63" s="2">
        <v>3</v>
      </c>
      <c r="CA63" s="2">
        <v>4</v>
      </c>
      <c r="CB63" s="2">
        <v>4</v>
      </c>
      <c r="CC63" s="2">
        <v>4</v>
      </c>
      <c r="DN63">
        <f t="shared" si="3"/>
        <v>3</v>
      </c>
      <c r="DO63">
        <f t="shared" si="4"/>
        <v>4</v>
      </c>
      <c r="DP63">
        <f t="shared" si="5"/>
        <v>4</v>
      </c>
      <c r="DQ63">
        <f t="shared" si="6"/>
        <v>4</v>
      </c>
      <c r="DR63" s="2">
        <v>1</v>
      </c>
      <c r="DS63" s="2">
        <v>3</v>
      </c>
      <c r="DW63" s="2">
        <v>2</v>
      </c>
      <c r="EE63" t="str">
        <f t="shared" si="7"/>
        <v xml:space="preserve"> [Cara]</v>
      </c>
      <c r="EF63" t="str">
        <f t="shared" si="8"/>
        <v xml:space="preserve"> [Edad]</v>
      </c>
      <c r="EG63" t="str">
        <f t="shared" si="9"/>
        <v xml:space="preserve"> [Cuerpo]</v>
      </c>
      <c r="EH63" s="2" t="s">
        <v>50</v>
      </c>
      <c r="EI63" s="2" t="s">
        <v>104</v>
      </c>
      <c r="EJ63" s="2" t="s">
        <v>28</v>
      </c>
    </row>
    <row r="64" spans="1:140" x14ac:dyDescent="0.3">
      <c r="A64" s="1">
        <v>42872.501271909721</v>
      </c>
      <c r="B64" s="2" t="s">
        <v>13</v>
      </c>
      <c r="C64" s="2" t="s">
        <v>14</v>
      </c>
      <c r="D64" s="2">
        <v>21</v>
      </c>
      <c r="E64" s="2" t="s">
        <v>15</v>
      </c>
      <c r="F64" s="2" t="s">
        <v>16</v>
      </c>
      <c r="G64" s="2" t="s">
        <v>17</v>
      </c>
      <c r="J64" s="2" t="s">
        <v>59</v>
      </c>
      <c r="K64" s="2" t="str">
        <f t="shared" si="1"/>
        <v>18 - 25 años</v>
      </c>
      <c r="L64" s="2" t="s">
        <v>105</v>
      </c>
      <c r="U64" t="str">
        <f t="shared" si="2"/>
        <v>Juan Jose</v>
      </c>
      <c r="V64" s="2">
        <v>3</v>
      </c>
      <c r="W64" s="2">
        <v>3</v>
      </c>
      <c r="X64" s="2">
        <v>3</v>
      </c>
      <c r="Y64" s="2">
        <v>3</v>
      </c>
      <c r="DN64">
        <f t="shared" si="3"/>
        <v>3</v>
      </c>
      <c r="DO64">
        <f t="shared" si="4"/>
        <v>3</v>
      </c>
      <c r="DP64">
        <f t="shared" si="5"/>
        <v>3</v>
      </c>
      <c r="DQ64">
        <f t="shared" si="6"/>
        <v>3</v>
      </c>
      <c r="DR64" s="2">
        <v>1</v>
      </c>
      <c r="DS64" s="2">
        <v>2</v>
      </c>
      <c r="ED64" s="2">
        <v>3</v>
      </c>
      <c r="EE64" t="str">
        <f t="shared" si="7"/>
        <v xml:space="preserve"> [Cara]</v>
      </c>
      <c r="EF64" t="str">
        <f t="shared" si="8"/>
        <v xml:space="preserve"> [Cuerpo]</v>
      </c>
      <c r="EG64" t="str">
        <f t="shared" si="9"/>
        <v>[Comunidades de fans que sigue en facebook]</v>
      </c>
      <c r="EH64" s="2" t="s">
        <v>50</v>
      </c>
      <c r="EI64" s="2" t="s">
        <v>106</v>
      </c>
      <c r="EJ64" s="2" t="s">
        <v>28</v>
      </c>
    </row>
    <row r="65" spans="1:140" x14ac:dyDescent="0.3">
      <c r="A65" s="1">
        <v>42872.514914398147</v>
      </c>
      <c r="B65" s="2" t="s">
        <v>13</v>
      </c>
      <c r="C65" s="2" t="s">
        <v>23</v>
      </c>
      <c r="D65" s="2">
        <v>25</v>
      </c>
      <c r="E65" s="2" t="s">
        <v>40</v>
      </c>
      <c r="F65" s="2" t="s">
        <v>24</v>
      </c>
      <c r="G65" s="2" t="s">
        <v>17</v>
      </c>
      <c r="I65" s="2" t="s">
        <v>36</v>
      </c>
      <c r="K65" s="2" t="str">
        <f t="shared" si="1"/>
        <v>26 - 35 años</v>
      </c>
      <c r="P65" s="2" t="s">
        <v>37</v>
      </c>
      <c r="U65" t="str">
        <f t="shared" si="2"/>
        <v>Angelica</v>
      </c>
      <c r="CH65" s="2">
        <v>4</v>
      </c>
      <c r="CI65" s="2">
        <v>1</v>
      </c>
      <c r="CJ65" s="2">
        <v>5</v>
      </c>
      <c r="CK65" s="2">
        <v>5</v>
      </c>
      <c r="DN65">
        <f t="shared" si="3"/>
        <v>4</v>
      </c>
      <c r="DO65">
        <f t="shared" si="4"/>
        <v>1</v>
      </c>
      <c r="DP65">
        <f t="shared" si="5"/>
        <v>5</v>
      </c>
      <c r="DQ65">
        <f t="shared" si="6"/>
        <v>5</v>
      </c>
      <c r="DU65" s="2">
        <v>3</v>
      </c>
      <c r="DW65" s="2">
        <v>1</v>
      </c>
      <c r="EC65" s="2">
        <v>2</v>
      </c>
      <c r="EE65" t="str">
        <f t="shared" si="7"/>
        <v xml:space="preserve"> [Edad]</v>
      </c>
      <c r="EF65" t="str">
        <f t="shared" si="8"/>
        <v>[Gustos musicales]</v>
      </c>
      <c r="EG65" t="str">
        <f t="shared" si="9"/>
        <v xml:space="preserve"> [Pose]</v>
      </c>
      <c r="EH65" s="2" t="s">
        <v>50</v>
      </c>
      <c r="EI65" s="2" t="s">
        <v>107</v>
      </c>
      <c r="EJ65" s="2" t="s">
        <v>28</v>
      </c>
    </row>
    <row r="66" spans="1:140" x14ac:dyDescent="0.3">
      <c r="A66" s="1">
        <v>42872.51854287037</v>
      </c>
      <c r="B66" s="2" t="s">
        <v>95</v>
      </c>
      <c r="K66" s="2">
        <f t="shared" si="1"/>
        <v>0</v>
      </c>
      <c r="U66">
        <f t="shared" si="2"/>
        <v>0</v>
      </c>
      <c r="DN66">
        <f t="shared" si="3"/>
        <v>0</v>
      </c>
      <c r="DO66">
        <f t="shared" si="4"/>
        <v>0</v>
      </c>
      <c r="DP66">
        <f t="shared" si="5"/>
        <v>0</v>
      </c>
      <c r="DQ66">
        <f t="shared" si="6"/>
        <v>0</v>
      </c>
      <c r="EE66" t="e">
        <f t="shared" si="7"/>
        <v>#N/A</v>
      </c>
      <c r="EF66" t="e">
        <f t="shared" si="8"/>
        <v>#N/A</v>
      </c>
      <c r="EG66" t="e">
        <f t="shared" si="9"/>
        <v>#N/A</v>
      </c>
    </row>
    <row r="67" spans="1:140" x14ac:dyDescent="0.3">
      <c r="A67" s="1">
        <v>42872.521589583332</v>
      </c>
      <c r="B67" s="2" t="s">
        <v>13</v>
      </c>
      <c r="C67" s="2" t="s">
        <v>14</v>
      </c>
      <c r="D67" s="2">
        <v>19</v>
      </c>
      <c r="E67" s="2" t="s">
        <v>40</v>
      </c>
      <c r="F67" s="2" t="s">
        <v>30</v>
      </c>
      <c r="G67" s="2" t="s">
        <v>17</v>
      </c>
      <c r="H67" s="2" t="s">
        <v>59</v>
      </c>
      <c r="K67" s="2" t="str">
        <f t="shared" ref="K67:K130" si="10">+IF(ISBLANK(H67),IF(ISBLANK(I67),J67,I67),H67)</f>
        <v>18 - 25 años</v>
      </c>
      <c r="R67" s="2" t="s">
        <v>105</v>
      </c>
      <c r="U67" t="str">
        <f t="shared" ref="U67:U130" si="11">+IF(ISBLANK(L67),IF(ISBLANK(M67),IF(ISBLANK(N67),IF(ISBLANK(O67),IF(ISBLANK(P67),IF(ISBLANK(Q67),IF(ISBLANK(R67),IF(ISBLANK(S67),T67,S67),R67),Q67),P67),O67),N67),M67),L67)</f>
        <v>Juan Jose</v>
      </c>
      <c r="Z67" s="2">
        <v>4</v>
      </c>
      <c r="AA67" s="2">
        <v>4</v>
      </c>
      <c r="AB67" s="2">
        <v>5</v>
      </c>
      <c r="AC67" s="2">
        <v>4</v>
      </c>
      <c r="DN67">
        <f t="shared" ref="DN67:DN130" si="12">+IF(ISBLANK(V67),IF(ISBLANK(Z67),IF(ISBLANK(AD67),IF(ISBLANK(AH67),IF(ISBLANK(AL67),IF(ISBLANK(AP67),IF(ISBLANK(AT67),IF(ISBLANK(AX67),IF(ISBLANK(BB67),IF(ISBLANK(BF67),IF(ISBLANK(BJ67),IF(ISBLANK(BN67),IF(ISBLANK(BR67),IF(ISBLANK(BV67),IF(ISBLANK(BZ67),IF(ISBLANK(CD67),IF(ISBLANK(CH67),IF(ISBLANK(CL67),IF(ISBLANK(CP67),IF(ISBLANK(CT67),IF(ISBLANK(CX67),IF(ISBLANK(DB67),IF(ISBLANK(DF67),DJ67,DF67),DB67),CX67),CT67),CP67),CL67),CH67),CD67),BZ67),BV67),BR67),BN67),BJ67),BF67),BB67),AX67),AT67),AP67),AL67),AH67),AD67),Z67),V67)</f>
        <v>4</v>
      </c>
      <c r="DO67">
        <f t="shared" ref="DO67:DO130" si="13">+IF(ISBLANK(W67),IF(ISBLANK(AA67),IF(ISBLANK(AE67),IF(ISBLANK(AI67),IF(ISBLANK(AM67),IF(ISBLANK(AQ67),IF(ISBLANK(AU67),IF(ISBLANK(AY67),IF(ISBLANK(BC67),IF(ISBLANK(BG67),IF(ISBLANK(BK67),IF(ISBLANK(BO67),IF(ISBLANK(BS67),IF(ISBLANK(BW67),IF(ISBLANK(CA67),IF(ISBLANK(CE67),IF(ISBLANK(CI67),IF(ISBLANK(CM67),IF(ISBLANK(CQ67),IF(ISBLANK(CU67),IF(ISBLANK(CY67),IF(ISBLANK(DC67),IF(ISBLANK(DG67),DK67,DG67),DC67),CY67),CU67),CQ67),CM67),CI67),CE67),CA67),BW67),BS67),BO67),BK67),BG67),BC67),AY67),AU67),AQ67),AM67),AI67),AE67),AA67),W67)</f>
        <v>4</v>
      </c>
      <c r="DP67">
        <f t="shared" ref="DP67:DP130" si="14">+IF(ISBLANK(X67),IF(ISBLANK(AB67),IF(ISBLANK(AF67),IF(ISBLANK(AJ67),IF(ISBLANK(AN67),IF(ISBLANK(AR67),IF(ISBLANK(AV67),IF(ISBLANK(AZ67),IF(ISBLANK(BD67),IF(ISBLANK(BH67),IF(ISBLANK(BL67),IF(ISBLANK(BP67),IF(ISBLANK(BT67),IF(ISBLANK(BX67),IF(ISBLANK(CB67),IF(ISBLANK(CF67),IF(ISBLANK(CJ67),IF(ISBLANK(CN67),IF(ISBLANK(CR67),IF(ISBLANK(CV67),IF(ISBLANK(CZ67),IF(ISBLANK(DD67),IF(ISBLANK(DH67),DL67,DH67),DD67),CZ67),CV67),CR67),CN67),CJ67),CF67),CB67),BX67),BT67),BP67),BL67),BH67),BD67),AZ67),AV67),AR67),AN67),AJ67),AF67),AB67),X67)</f>
        <v>5</v>
      </c>
      <c r="DQ67">
        <f t="shared" ref="DQ67:DQ130" si="15">+IF(ISBLANK(Y67),IF(ISBLANK(AC67),IF(ISBLANK(AG67),IF(ISBLANK(AK67),IF(ISBLANK(AO67),IF(ISBLANK(AS67),IF(ISBLANK(AW67),IF(ISBLANK(BA67),IF(ISBLANK(BE67),IF(ISBLANK(BI67),IF(ISBLANK(BM67),IF(ISBLANK(BQ67),IF(ISBLANK(BU67),IF(ISBLANK(BY67),IF(ISBLANK(CC67),IF(ISBLANK(CG67),IF(ISBLANK(CK67),IF(ISBLANK(CO67),IF(ISBLANK(CS67),IF(ISBLANK(CW67),IF(ISBLANK(DA67),IF(ISBLANK(DE67),IF(ISBLANK(DI67),DM67,DI67),DE67),DA67),CW67),CS67),CO67),CK67),CG67),CC67),BY67),BU67),BQ67),BM67),BI67),BE67),BA67),AW67),AS67),AO67),AK67),AG67),AC67),Y67)</f>
        <v>4</v>
      </c>
      <c r="DR67" s="2">
        <v>1</v>
      </c>
      <c r="DV67" s="2">
        <v>2</v>
      </c>
      <c r="DX67" s="2">
        <v>3</v>
      </c>
      <c r="EE67" t="str">
        <f t="shared" ref="EE67:EE130" si="16">IF(MATCH(1,DR67:ED67,)=1,$DR$1,IF(MATCH(1,DR67:ED67,)=2,$DS$1,IF(MATCH(1,DR67:ED67,)=3,$DT$1,IF(MATCH(1,DR67:ED67,)=4,$DU$1,IF(MATCH(1,DR67:ED67,)=5,$DV$1,IF(MATCH(1,DR67:ED67,)=6,$DW$1,IF(MATCH(1,DR67:ED67,)=7,$DX$1,IF(MATCH(1,DR67:ED67,)=8,$DY$1,IF(MATCH(1,DR67:ED67,)=9,$DZ$1,IF(MATCH(1,DR67:ED67,)=10,$EA$1,IF(MATCH(1,DR67:ED67,)=11,$EB$1,IF(MATCH(1,DR67:ED67,)=12,$EC$1,$ED$1))))))))))))</f>
        <v xml:space="preserve"> [Cara]</v>
      </c>
      <c r="EF67" t="str">
        <f t="shared" ref="EF67:EF130" si="17">IF(MATCH(2,DR67:ED67,)=1,$DR$1,IF(MATCH(2,DR67:ED67,)=2,$DS$1,IF(MATCH(2,DR67:ED67,)=3,$DT$1,IF(MATCH(2,DR67:ED67,)=4,$DU$1,IF(MATCH(2,DR67:ED67,)=5,$DV$1,IF(MATCH(2,DR67:ED67,)=6,$DW$1,IF(MATCH(2,DR67:ED67,)=7,$DX$1,IF(MATCH(2,DR67:ED67,)=8,$DY$1,IF(MATCH(2,DR67:ED67,)=9,$DZ$1,IF(MATCH(2,DR67:ED67,)=10,$EA$1,IF(MATCH(2,DR67:ED67,)=11,$EB$1,IF(MATCH(2,DR67:ED67,)=12,$EC$1,$ED$1))))))))))))</f>
        <v>[Vestuario]</v>
      </c>
      <c r="EG67" t="str">
        <f t="shared" ref="EG67:EG130" si="18">IF(MATCH(3,DR67:ED67,)=1,$DR$1,IF(MATCH(3,DR67:ED67,)=2,$DS$1,IF(MATCH(3,DR67:ED67,)=3,$DT$1,IF(MATCH(3,DR67:ED67,)=4,$DU$1,IF(MATCH(3,DR67:ED67,)=5,$DV$1,IF(MATCH(3,DR67:ED67,)=6,$DW$1,IF(MATCH(3,DR67:ED67,)=7,$DX$1,IF(MATCH(3,DR67:ED67,)=8,$DY$1,IF(MATCH(3,DR67:ED67,)=9,$DZ$1,IF(MATCH(3,DR67:ED67,)=10,$EA$1,IF(MATCH(3,DR67:ED67,)=11,$EB$1,IF(MATCH(3,DR67:ED67,)=12,$EC$1,$ED$1))))))))))))</f>
        <v xml:space="preserve"> [Distancia]</v>
      </c>
      <c r="EH67" s="2" t="s">
        <v>38</v>
      </c>
      <c r="EI67" s="2" t="s">
        <v>108</v>
      </c>
      <c r="EJ67" s="2" t="s">
        <v>28</v>
      </c>
    </row>
    <row r="68" spans="1:140" x14ac:dyDescent="0.3">
      <c r="A68" s="1">
        <v>42872.564219247681</v>
      </c>
      <c r="B68" s="2" t="s">
        <v>13</v>
      </c>
      <c r="C68" s="2" t="s">
        <v>23</v>
      </c>
      <c r="D68" s="2">
        <v>25</v>
      </c>
      <c r="E68" s="2" t="s">
        <v>40</v>
      </c>
      <c r="F68" s="2" t="s">
        <v>24</v>
      </c>
      <c r="G68" s="2" t="s">
        <v>25</v>
      </c>
      <c r="I68" s="2" t="s">
        <v>59</v>
      </c>
      <c r="K68" s="2" t="str">
        <f t="shared" si="10"/>
        <v>18 - 25 años</v>
      </c>
      <c r="O68" s="2" t="s">
        <v>103</v>
      </c>
      <c r="U68" t="str">
        <f t="shared" si="11"/>
        <v>Laura</v>
      </c>
      <c r="BZ68" s="2">
        <v>1</v>
      </c>
      <c r="CA68" s="2">
        <v>2</v>
      </c>
      <c r="CB68" s="2">
        <v>5</v>
      </c>
      <c r="CC68" s="2">
        <v>3</v>
      </c>
      <c r="DN68">
        <f t="shared" si="12"/>
        <v>1</v>
      </c>
      <c r="DO68">
        <f t="shared" si="13"/>
        <v>2</v>
      </c>
      <c r="DP68">
        <f t="shared" si="14"/>
        <v>5</v>
      </c>
      <c r="DQ68">
        <f t="shared" si="15"/>
        <v>3</v>
      </c>
      <c r="DR68" s="2">
        <v>3</v>
      </c>
      <c r="DT68" s="2">
        <v>2</v>
      </c>
      <c r="DU68" s="2">
        <v>1</v>
      </c>
      <c r="EE68" t="str">
        <f t="shared" si="16"/>
        <v xml:space="preserve"> [Pose]</v>
      </c>
      <c r="EF68" t="str">
        <f t="shared" si="17"/>
        <v>[Contexto(fondo/escenario de la foto)]</v>
      </c>
      <c r="EG68" t="str">
        <f t="shared" si="18"/>
        <v xml:space="preserve"> [Cara]</v>
      </c>
      <c r="EH68" s="2" t="s">
        <v>50</v>
      </c>
      <c r="EI68" s="2" t="s">
        <v>109</v>
      </c>
      <c r="EJ68" s="2" t="s">
        <v>22</v>
      </c>
    </row>
    <row r="69" spans="1:140" x14ac:dyDescent="0.3">
      <c r="A69" s="1">
        <v>42872.657074594907</v>
      </c>
      <c r="B69" s="2" t="s">
        <v>13</v>
      </c>
      <c r="C69" s="2" t="s">
        <v>23</v>
      </c>
      <c r="D69" s="2">
        <v>23</v>
      </c>
      <c r="E69" s="2" t="s">
        <v>40</v>
      </c>
      <c r="F69" s="2" t="s">
        <v>24</v>
      </c>
      <c r="G69" s="2" t="s">
        <v>25</v>
      </c>
      <c r="I69" s="2" t="s">
        <v>18</v>
      </c>
      <c r="K69" s="2" t="str">
        <f t="shared" si="10"/>
        <v>Mas de 35 años</v>
      </c>
      <c r="Q69" s="2" t="s">
        <v>26</v>
      </c>
      <c r="U69" t="str">
        <f t="shared" si="11"/>
        <v>Sandra</v>
      </c>
      <c r="CX69" s="2">
        <v>2</v>
      </c>
      <c r="CY69" s="2">
        <v>4</v>
      </c>
      <c r="CZ69" s="2">
        <v>5</v>
      </c>
      <c r="DA69" s="2">
        <v>1</v>
      </c>
      <c r="DN69">
        <f t="shared" si="12"/>
        <v>2</v>
      </c>
      <c r="DO69">
        <f t="shared" si="13"/>
        <v>4</v>
      </c>
      <c r="DP69">
        <f t="shared" si="14"/>
        <v>5</v>
      </c>
      <c r="DQ69">
        <f t="shared" si="15"/>
        <v>1</v>
      </c>
      <c r="DR69" s="2">
        <v>3</v>
      </c>
      <c r="DW69" s="2">
        <v>2</v>
      </c>
      <c r="EB69" s="2">
        <v>1</v>
      </c>
      <c r="EE69" t="str">
        <f t="shared" si="16"/>
        <v>[Descripcion personal]</v>
      </c>
      <c r="EF69" t="str">
        <f t="shared" si="17"/>
        <v xml:space="preserve"> [Edad]</v>
      </c>
      <c r="EG69" t="str">
        <f t="shared" si="18"/>
        <v xml:space="preserve"> [Cara]</v>
      </c>
      <c r="EH69" s="2" t="s">
        <v>50</v>
      </c>
      <c r="EI69" s="2" t="s">
        <v>110</v>
      </c>
      <c r="EJ69" s="2" t="s">
        <v>28</v>
      </c>
    </row>
    <row r="70" spans="1:140" x14ac:dyDescent="0.3">
      <c r="A70" s="1">
        <v>42872.658148553237</v>
      </c>
      <c r="B70" s="2" t="s">
        <v>13</v>
      </c>
      <c r="C70" s="2" t="s">
        <v>23</v>
      </c>
      <c r="D70" s="2">
        <v>27</v>
      </c>
      <c r="E70" s="2" t="s">
        <v>15</v>
      </c>
      <c r="F70" s="2" t="s">
        <v>24</v>
      </c>
      <c r="G70" s="2" t="s">
        <v>25</v>
      </c>
      <c r="I70" s="2" t="s">
        <v>36</v>
      </c>
      <c r="K70" s="2" t="str">
        <f t="shared" si="10"/>
        <v>26 - 35 años</v>
      </c>
      <c r="P70" s="2" t="s">
        <v>37</v>
      </c>
      <c r="U70" t="str">
        <f t="shared" si="11"/>
        <v>Angelica</v>
      </c>
      <c r="CH70" s="2">
        <v>4</v>
      </c>
      <c r="CI70" s="2">
        <v>4</v>
      </c>
      <c r="CJ70" s="2">
        <v>2</v>
      </c>
      <c r="CK70" s="2">
        <v>4</v>
      </c>
      <c r="DN70">
        <f t="shared" si="12"/>
        <v>4</v>
      </c>
      <c r="DO70">
        <f t="shared" si="13"/>
        <v>4</v>
      </c>
      <c r="DP70">
        <f t="shared" si="14"/>
        <v>2</v>
      </c>
      <c r="DQ70">
        <f t="shared" si="15"/>
        <v>4</v>
      </c>
      <c r="DS70" s="2">
        <v>2</v>
      </c>
      <c r="DU70" s="2">
        <v>3</v>
      </c>
      <c r="DW70" s="2">
        <v>1</v>
      </c>
      <c r="EE70" t="str">
        <f t="shared" si="16"/>
        <v xml:space="preserve"> [Edad]</v>
      </c>
      <c r="EF70" t="str">
        <f t="shared" si="17"/>
        <v xml:space="preserve"> [Cuerpo]</v>
      </c>
      <c r="EG70" t="str">
        <f t="shared" si="18"/>
        <v xml:space="preserve"> [Pose]</v>
      </c>
      <c r="EH70" s="2" t="s">
        <v>50</v>
      </c>
      <c r="EI70" s="2" t="s">
        <v>111</v>
      </c>
      <c r="EJ70" s="2" t="s">
        <v>22</v>
      </c>
    </row>
    <row r="71" spans="1:140" x14ac:dyDescent="0.3">
      <c r="A71" s="1">
        <v>42872.659430439817</v>
      </c>
      <c r="B71" s="2" t="s">
        <v>13</v>
      </c>
      <c r="C71" s="2" t="s">
        <v>23</v>
      </c>
      <c r="D71" s="2">
        <v>20</v>
      </c>
      <c r="E71" s="2" t="s">
        <v>83</v>
      </c>
      <c r="F71" s="2" t="s">
        <v>24</v>
      </c>
      <c r="G71" s="2" t="s">
        <v>25</v>
      </c>
      <c r="I71" s="2" t="s">
        <v>59</v>
      </c>
      <c r="K71" s="2" t="str">
        <f t="shared" si="10"/>
        <v>18 - 25 años</v>
      </c>
      <c r="O71" s="2" t="s">
        <v>103</v>
      </c>
      <c r="U71" t="str">
        <f t="shared" si="11"/>
        <v>Laura</v>
      </c>
      <c r="BZ71" s="2">
        <v>4</v>
      </c>
      <c r="CA71" s="2">
        <v>5</v>
      </c>
      <c r="CB71" s="2">
        <v>2</v>
      </c>
      <c r="CC71" s="2">
        <v>1</v>
      </c>
      <c r="DN71">
        <f t="shared" si="12"/>
        <v>4</v>
      </c>
      <c r="DO71">
        <f t="shared" si="13"/>
        <v>5</v>
      </c>
      <c r="DP71">
        <f t="shared" si="14"/>
        <v>2</v>
      </c>
      <c r="DQ71">
        <f t="shared" si="15"/>
        <v>1</v>
      </c>
      <c r="DR71" s="2">
        <v>1</v>
      </c>
      <c r="DS71" s="2">
        <v>3</v>
      </c>
      <c r="DW71" s="2">
        <v>2</v>
      </c>
      <c r="EE71" t="str">
        <f t="shared" si="16"/>
        <v xml:space="preserve"> [Cara]</v>
      </c>
      <c r="EF71" t="str">
        <f t="shared" si="17"/>
        <v xml:space="preserve"> [Edad]</v>
      </c>
      <c r="EG71" t="str">
        <f t="shared" si="18"/>
        <v xml:space="preserve"> [Cuerpo]</v>
      </c>
      <c r="EH71" s="2" t="s">
        <v>50</v>
      </c>
      <c r="EI71" s="2" t="s">
        <v>85</v>
      </c>
      <c r="EJ71" s="2" t="s">
        <v>28</v>
      </c>
    </row>
    <row r="72" spans="1:140" x14ac:dyDescent="0.3">
      <c r="A72" s="1">
        <v>42872.670593807867</v>
      </c>
      <c r="B72" s="2" t="s">
        <v>13</v>
      </c>
      <c r="C72" s="2" t="s">
        <v>14</v>
      </c>
      <c r="D72" s="2">
        <v>37</v>
      </c>
      <c r="E72" s="2" t="s">
        <v>40</v>
      </c>
      <c r="F72" s="2" t="s">
        <v>30</v>
      </c>
      <c r="G72" s="2" t="s">
        <v>17</v>
      </c>
      <c r="H72" s="2" t="s">
        <v>18</v>
      </c>
      <c r="K72" s="2" t="str">
        <f t="shared" si="10"/>
        <v>Mas de 35 años</v>
      </c>
      <c r="T72" s="2" t="s">
        <v>54</v>
      </c>
      <c r="U72" t="str">
        <f t="shared" si="11"/>
        <v>Marisol</v>
      </c>
      <c r="DJ72" s="2">
        <v>5</v>
      </c>
      <c r="DK72" s="2">
        <v>4</v>
      </c>
      <c r="DL72" s="2">
        <v>5</v>
      </c>
      <c r="DM72" s="2">
        <v>4</v>
      </c>
      <c r="DN72">
        <f t="shared" si="12"/>
        <v>5</v>
      </c>
      <c r="DO72">
        <f t="shared" si="13"/>
        <v>4</v>
      </c>
      <c r="DP72">
        <f t="shared" si="14"/>
        <v>5</v>
      </c>
      <c r="DQ72">
        <f t="shared" si="15"/>
        <v>4</v>
      </c>
      <c r="DV72" s="2">
        <v>3</v>
      </c>
      <c r="EA72" s="2">
        <v>1</v>
      </c>
      <c r="EC72" s="2">
        <v>2</v>
      </c>
      <c r="EE72" t="str">
        <f t="shared" si="16"/>
        <v>[Conexiones en comun]</v>
      </c>
      <c r="EF72" t="str">
        <f t="shared" si="17"/>
        <v>[Gustos musicales]</v>
      </c>
      <c r="EG72" t="str">
        <f t="shared" si="18"/>
        <v>[Vestuario]</v>
      </c>
      <c r="EH72" s="2" t="s">
        <v>38</v>
      </c>
      <c r="EI72" s="2" t="s">
        <v>112</v>
      </c>
      <c r="EJ72" s="2" t="s">
        <v>22</v>
      </c>
    </row>
    <row r="73" spans="1:140" x14ac:dyDescent="0.3">
      <c r="A73" s="1">
        <v>42872.674225717594</v>
      </c>
      <c r="B73" s="2" t="s">
        <v>13</v>
      </c>
      <c r="C73" s="2" t="s">
        <v>23</v>
      </c>
      <c r="D73" s="2">
        <v>27</v>
      </c>
      <c r="E73" s="2" t="s">
        <v>15</v>
      </c>
      <c r="F73" s="2" t="s">
        <v>24</v>
      </c>
      <c r="G73" s="2" t="s">
        <v>25</v>
      </c>
      <c r="I73" s="2" t="s">
        <v>36</v>
      </c>
      <c r="K73" s="2" t="str">
        <f t="shared" si="10"/>
        <v>26 - 35 años</v>
      </c>
      <c r="P73" s="2" t="s">
        <v>37</v>
      </c>
      <c r="U73" t="str">
        <f t="shared" si="11"/>
        <v>Angelica</v>
      </c>
      <c r="CH73" s="2">
        <v>4</v>
      </c>
      <c r="CI73" s="2">
        <v>2</v>
      </c>
      <c r="CJ73" s="2">
        <v>5</v>
      </c>
      <c r="CK73" s="2">
        <v>4</v>
      </c>
      <c r="DN73">
        <f t="shared" si="12"/>
        <v>4</v>
      </c>
      <c r="DO73">
        <f t="shared" si="13"/>
        <v>2</v>
      </c>
      <c r="DP73">
        <f t="shared" si="14"/>
        <v>5</v>
      </c>
      <c r="DQ73">
        <f t="shared" si="15"/>
        <v>4</v>
      </c>
      <c r="DT73" s="2">
        <v>3</v>
      </c>
      <c r="EB73" s="2">
        <v>2</v>
      </c>
      <c r="ED73" s="2">
        <v>1</v>
      </c>
      <c r="EE73" t="str">
        <f t="shared" si="16"/>
        <v>[Comunidades de fans que sigue en facebook]</v>
      </c>
      <c r="EF73" t="str">
        <f t="shared" si="17"/>
        <v>[Descripcion personal]</v>
      </c>
      <c r="EG73" t="str">
        <f t="shared" si="18"/>
        <v>[Contexto(fondo/escenario de la foto)]</v>
      </c>
      <c r="EH73" s="2" t="s">
        <v>50</v>
      </c>
      <c r="EI73" s="2" t="s">
        <v>113</v>
      </c>
      <c r="EJ73" s="2" t="s">
        <v>49</v>
      </c>
    </row>
    <row r="74" spans="1:140" x14ac:dyDescent="0.3">
      <c r="A74" s="1">
        <v>42872.707630821758</v>
      </c>
      <c r="B74" s="2" t="s">
        <v>13</v>
      </c>
      <c r="C74" s="2" t="s">
        <v>14</v>
      </c>
      <c r="D74" s="2">
        <v>25</v>
      </c>
      <c r="E74" s="2" t="s">
        <v>40</v>
      </c>
      <c r="F74" s="2" t="s">
        <v>16</v>
      </c>
      <c r="G74" s="2" t="s">
        <v>25</v>
      </c>
      <c r="J74" s="2" t="s">
        <v>36</v>
      </c>
      <c r="K74" s="2" t="str">
        <f t="shared" si="10"/>
        <v>26 - 35 años</v>
      </c>
      <c r="M74" s="2" t="s">
        <v>114</v>
      </c>
      <c r="U74" t="str">
        <f t="shared" si="11"/>
        <v>Victor</v>
      </c>
      <c r="AT74" s="2">
        <v>1</v>
      </c>
      <c r="AU74" s="2">
        <v>5</v>
      </c>
      <c r="AV74" s="2">
        <v>2</v>
      </c>
      <c r="AW74" s="2">
        <v>3</v>
      </c>
      <c r="DN74">
        <f t="shared" si="12"/>
        <v>1</v>
      </c>
      <c r="DO74">
        <f t="shared" si="13"/>
        <v>5</v>
      </c>
      <c r="DP74">
        <f t="shared" si="14"/>
        <v>2</v>
      </c>
      <c r="DQ74">
        <f t="shared" si="15"/>
        <v>3</v>
      </c>
      <c r="DT74" s="2">
        <v>3</v>
      </c>
      <c r="DW74" s="2">
        <v>1</v>
      </c>
      <c r="EC74" s="2">
        <v>2</v>
      </c>
      <c r="EE74" t="str">
        <f t="shared" si="16"/>
        <v xml:space="preserve"> [Edad]</v>
      </c>
      <c r="EF74" t="str">
        <f t="shared" si="17"/>
        <v>[Gustos musicales]</v>
      </c>
      <c r="EG74" t="str">
        <f t="shared" si="18"/>
        <v>[Contexto(fondo/escenario de la foto)]</v>
      </c>
      <c r="EH74" s="2" t="s">
        <v>50</v>
      </c>
      <c r="EI74" s="2" t="s">
        <v>115</v>
      </c>
      <c r="EJ74" s="2" t="s">
        <v>28</v>
      </c>
    </row>
    <row r="75" spans="1:140" x14ac:dyDescent="0.3">
      <c r="A75" s="1">
        <v>42872.776910682871</v>
      </c>
      <c r="B75" s="2" t="s">
        <v>13</v>
      </c>
      <c r="C75" s="2" t="s">
        <v>14</v>
      </c>
      <c r="D75" s="2">
        <v>22</v>
      </c>
      <c r="E75" s="2" t="s">
        <v>40</v>
      </c>
      <c r="F75" s="2" t="s">
        <v>16</v>
      </c>
      <c r="G75" s="2" t="s">
        <v>17</v>
      </c>
      <c r="J75" s="2" t="s">
        <v>59</v>
      </c>
      <c r="K75" s="2" t="str">
        <f t="shared" si="10"/>
        <v>18 - 25 años</v>
      </c>
      <c r="L75" s="2" t="s">
        <v>105</v>
      </c>
      <c r="U75" t="str">
        <f t="shared" si="11"/>
        <v>Juan Jose</v>
      </c>
      <c r="V75" s="2">
        <v>4</v>
      </c>
      <c r="W75" s="2">
        <v>2</v>
      </c>
      <c r="X75" s="2">
        <v>4</v>
      </c>
      <c r="Y75" s="2">
        <v>3</v>
      </c>
      <c r="DN75">
        <f t="shared" si="12"/>
        <v>4</v>
      </c>
      <c r="DO75">
        <f t="shared" si="13"/>
        <v>2</v>
      </c>
      <c r="DP75">
        <f t="shared" si="14"/>
        <v>4</v>
      </c>
      <c r="DQ75">
        <f t="shared" si="15"/>
        <v>3</v>
      </c>
      <c r="DR75" s="2">
        <v>1</v>
      </c>
      <c r="DW75" s="2">
        <v>2</v>
      </c>
      <c r="DY75" s="2">
        <v>3</v>
      </c>
      <c r="EE75" t="str">
        <f t="shared" si="16"/>
        <v xml:space="preserve"> [Cara]</v>
      </c>
      <c r="EF75" t="str">
        <f t="shared" si="17"/>
        <v xml:space="preserve"> [Edad]</v>
      </c>
      <c r="EG75" t="str">
        <f t="shared" si="18"/>
        <v>[Institucion educativa]</v>
      </c>
      <c r="EH75" s="2" t="s">
        <v>50</v>
      </c>
      <c r="EI75" s="2" t="s">
        <v>116</v>
      </c>
      <c r="EJ75" s="2" t="s">
        <v>28</v>
      </c>
    </row>
    <row r="76" spans="1:140" x14ac:dyDescent="0.3">
      <c r="A76" s="1">
        <v>42872.779728657406</v>
      </c>
      <c r="B76" s="2" t="s">
        <v>13</v>
      </c>
      <c r="C76" s="2" t="s">
        <v>14</v>
      </c>
      <c r="D76" s="2">
        <v>22</v>
      </c>
      <c r="E76" s="2" t="s">
        <v>40</v>
      </c>
      <c r="F76" s="2" t="s">
        <v>16</v>
      </c>
      <c r="G76" s="2" t="s">
        <v>17</v>
      </c>
      <c r="J76" s="2" t="s">
        <v>36</v>
      </c>
      <c r="K76" s="2" t="str">
        <f t="shared" si="10"/>
        <v>26 - 35 años</v>
      </c>
      <c r="M76" s="2" t="s">
        <v>117</v>
      </c>
      <c r="U76" t="str">
        <f t="shared" si="11"/>
        <v>Mario</v>
      </c>
      <c r="AL76" s="2">
        <v>4</v>
      </c>
      <c r="AM76" s="2">
        <v>3</v>
      </c>
      <c r="AN76" s="2">
        <v>5</v>
      </c>
      <c r="AO76" s="2">
        <v>5</v>
      </c>
      <c r="DN76">
        <f t="shared" si="12"/>
        <v>4</v>
      </c>
      <c r="DO76">
        <f t="shared" si="13"/>
        <v>3</v>
      </c>
      <c r="DP76">
        <f t="shared" si="14"/>
        <v>5</v>
      </c>
      <c r="DQ76">
        <f t="shared" si="15"/>
        <v>5</v>
      </c>
      <c r="DX76" s="2">
        <v>3</v>
      </c>
      <c r="EA76" s="2">
        <v>1</v>
      </c>
      <c r="EB76" s="2">
        <v>2</v>
      </c>
      <c r="EE76" t="str">
        <f t="shared" si="16"/>
        <v>[Conexiones en comun]</v>
      </c>
      <c r="EF76" t="str">
        <f t="shared" si="17"/>
        <v>[Descripcion personal]</v>
      </c>
      <c r="EG76" t="str">
        <f t="shared" si="18"/>
        <v xml:space="preserve"> [Distancia]</v>
      </c>
      <c r="EH76" s="2" t="s">
        <v>50</v>
      </c>
      <c r="EI76" s="2" t="s">
        <v>93</v>
      </c>
      <c r="EJ76" s="2" t="s">
        <v>28</v>
      </c>
    </row>
    <row r="77" spans="1:140" x14ac:dyDescent="0.3">
      <c r="A77" s="1">
        <v>42872.781254953705</v>
      </c>
      <c r="B77" s="2" t="s">
        <v>13</v>
      </c>
      <c r="C77" s="2" t="s">
        <v>23</v>
      </c>
      <c r="D77" s="2">
        <v>27</v>
      </c>
      <c r="E77" s="2" t="s">
        <v>15</v>
      </c>
      <c r="F77" s="2" t="s">
        <v>24</v>
      </c>
      <c r="G77" s="2" t="s">
        <v>17</v>
      </c>
      <c r="I77" s="2" t="s">
        <v>36</v>
      </c>
      <c r="K77" s="2" t="str">
        <f t="shared" si="10"/>
        <v>26 - 35 años</v>
      </c>
      <c r="P77" s="2" t="s">
        <v>45</v>
      </c>
      <c r="U77" t="str">
        <f t="shared" si="11"/>
        <v>Johana</v>
      </c>
      <c r="CP77" s="2">
        <v>5</v>
      </c>
      <c r="CQ77" s="2">
        <v>3</v>
      </c>
      <c r="CR77" s="2">
        <v>5</v>
      </c>
      <c r="CS77" s="2">
        <v>5</v>
      </c>
      <c r="DN77">
        <f t="shared" si="12"/>
        <v>5</v>
      </c>
      <c r="DO77">
        <f t="shared" si="13"/>
        <v>3</v>
      </c>
      <c r="DP77">
        <f t="shared" si="14"/>
        <v>5</v>
      </c>
      <c r="DQ77">
        <f t="shared" si="15"/>
        <v>5</v>
      </c>
      <c r="DR77" s="2">
        <v>2</v>
      </c>
      <c r="DW77" s="2">
        <v>3</v>
      </c>
      <c r="EB77" s="2">
        <v>1</v>
      </c>
      <c r="EE77" t="str">
        <f t="shared" si="16"/>
        <v>[Descripcion personal]</v>
      </c>
      <c r="EF77" t="str">
        <f t="shared" si="17"/>
        <v xml:space="preserve"> [Cara]</v>
      </c>
      <c r="EG77" t="str">
        <f t="shared" si="18"/>
        <v xml:space="preserve"> [Edad]</v>
      </c>
      <c r="EH77" s="2" t="s">
        <v>50</v>
      </c>
      <c r="EI77" s="2" t="s">
        <v>118</v>
      </c>
      <c r="EJ77" s="2" t="s">
        <v>28</v>
      </c>
    </row>
    <row r="78" spans="1:140" x14ac:dyDescent="0.3">
      <c r="A78" s="1">
        <v>42872.849807048609</v>
      </c>
      <c r="B78" s="2" t="s">
        <v>13</v>
      </c>
      <c r="C78" s="2" t="s">
        <v>23</v>
      </c>
      <c r="D78" s="2">
        <v>21</v>
      </c>
      <c r="E78" s="2" t="s">
        <v>40</v>
      </c>
      <c r="F78" s="2" t="s">
        <v>24</v>
      </c>
      <c r="G78" s="2" t="s">
        <v>25</v>
      </c>
      <c r="I78" s="2" t="s">
        <v>59</v>
      </c>
      <c r="K78" s="2" t="str">
        <f t="shared" si="10"/>
        <v>18 - 25 años</v>
      </c>
      <c r="O78" s="2" t="s">
        <v>103</v>
      </c>
      <c r="U78" t="str">
        <f t="shared" si="11"/>
        <v>Laura</v>
      </c>
      <c r="BZ78" s="2">
        <v>3</v>
      </c>
      <c r="CA78" s="2">
        <v>5</v>
      </c>
      <c r="CB78" s="2">
        <v>4</v>
      </c>
      <c r="CC78" s="2">
        <v>2</v>
      </c>
      <c r="DN78">
        <f t="shared" si="12"/>
        <v>3</v>
      </c>
      <c r="DO78">
        <f t="shared" si="13"/>
        <v>5</v>
      </c>
      <c r="DP78">
        <f t="shared" si="14"/>
        <v>4</v>
      </c>
      <c r="DQ78">
        <f t="shared" si="15"/>
        <v>2</v>
      </c>
      <c r="DR78" s="2">
        <v>1</v>
      </c>
      <c r="DS78" s="2">
        <v>2</v>
      </c>
      <c r="DW78" s="2">
        <v>3</v>
      </c>
      <c r="EE78" t="str">
        <f t="shared" si="16"/>
        <v xml:space="preserve"> [Cara]</v>
      </c>
      <c r="EF78" t="str">
        <f t="shared" si="17"/>
        <v xml:space="preserve"> [Cuerpo]</v>
      </c>
      <c r="EG78" t="str">
        <f t="shared" si="18"/>
        <v xml:space="preserve"> [Edad]</v>
      </c>
      <c r="EH78" s="2" t="s">
        <v>50</v>
      </c>
      <c r="EI78" s="2" t="s">
        <v>119</v>
      </c>
      <c r="EJ78" s="2" t="s">
        <v>22</v>
      </c>
    </row>
    <row r="79" spans="1:140" x14ac:dyDescent="0.3">
      <c r="A79" s="1">
        <v>42872.903555868055</v>
      </c>
      <c r="B79" s="2" t="s">
        <v>13</v>
      </c>
      <c r="C79" s="2" t="s">
        <v>23</v>
      </c>
      <c r="D79" s="2">
        <v>28</v>
      </c>
      <c r="E79" s="2" t="s">
        <v>40</v>
      </c>
      <c r="F79" s="2" t="s">
        <v>30</v>
      </c>
      <c r="G79" s="2" t="s">
        <v>63</v>
      </c>
      <c r="H79" s="2" t="s">
        <v>59</v>
      </c>
      <c r="K79" s="2" t="str">
        <f t="shared" si="10"/>
        <v>18 - 25 años</v>
      </c>
      <c r="R79" s="2" t="s">
        <v>103</v>
      </c>
      <c r="U79" t="str">
        <f t="shared" si="11"/>
        <v>Laura</v>
      </c>
      <c r="CD79" s="2">
        <v>1</v>
      </c>
      <c r="CE79" s="2">
        <v>1</v>
      </c>
      <c r="CF79" s="2">
        <v>4</v>
      </c>
      <c r="CG79" s="2">
        <v>1</v>
      </c>
      <c r="DN79">
        <f t="shared" si="12"/>
        <v>1</v>
      </c>
      <c r="DO79">
        <f t="shared" si="13"/>
        <v>1</v>
      </c>
      <c r="DP79">
        <f t="shared" si="14"/>
        <v>4</v>
      </c>
      <c r="DQ79">
        <f t="shared" si="15"/>
        <v>1</v>
      </c>
      <c r="DT79" s="2">
        <v>2</v>
      </c>
      <c r="EE79" t="e">
        <f t="shared" si="16"/>
        <v>#N/A</v>
      </c>
      <c r="EF79" t="str">
        <f t="shared" si="17"/>
        <v>[Contexto(fondo/escenario de la foto)]</v>
      </c>
      <c r="EG79" t="e">
        <f t="shared" si="18"/>
        <v>#N/A</v>
      </c>
      <c r="EH79" s="2" t="s">
        <v>50</v>
      </c>
      <c r="EI79" s="2" t="s">
        <v>120</v>
      </c>
      <c r="EJ79" s="2" t="s">
        <v>22</v>
      </c>
    </row>
    <row r="80" spans="1:140" x14ac:dyDescent="0.3">
      <c r="A80" s="1">
        <v>42872.927293020832</v>
      </c>
      <c r="B80" s="2" t="s">
        <v>13</v>
      </c>
      <c r="C80" s="2" t="s">
        <v>14</v>
      </c>
      <c r="D80" s="2">
        <v>40</v>
      </c>
      <c r="E80" s="2" t="s">
        <v>83</v>
      </c>
      <c r="F80" s="2" t="s">
        <v>16</v>
      </c>
      <c r="G80" s="2" t="s">
        <v>25</v>
      </c>
      <c r="J80" s="2" t="s">
        <v>18</v>
      </c>
      <c r="K80" s="2" t="str">
        <f t="shared" si="10"/>
        <v>Mas de 35 años</v>
      </c>
      <c r="N80" s="2" t="s">
        <v>33</v>
      </c>
      <c r="U80" t="str">
        <f t="shared" si="11"/>
        <v>Alvaro</v>
      </c>
      <c r="BB80" s="2">
        <v>3</v>
      </c>
      <c r="BC80" s="2">
        <v>5</v>
      </c>
      <c r="BD80" s="2">
        <v>5</v>
      </c>
      <c r="BE80" s="2">
        <v>5</v>
      </c>
      <c r="DN80">
        <f t="shared" si="12"/>
        <v>3</v>
      </c>
      <c r="DO80">
        <f t="shared" si="13"/>
        <v>5</v>
      </c>
      <c r="DP80">
        <f t="shared" si="14"/>
        <v>5</v>
      </c>
      <c r="DQ80">
        <f t="shared" si="15"/>
        <v>5</v>
      </c>
      <c r="DS80" s="2">
        <v>2</v>
      </c>
      <c r="DT80" s="2">
        <v>1</v>
      </c>
      <c r="DX80" s="2">
        <v>3</v>
      </c>
      <c r="EE80" t="str">
        <f t="shared" si="16"/>
        <v>[Contexto(fondo/escenario de la foto)]</v>
      </c>
      <c r="EF80" t="str">
        <f t="shared" si="17"/>
        <v xml:space="preserve"> [Cuerpo]</v>
      </c>
      <c r="EG80" t="str">
        <f t="shared" si="18"/>
        <v xml:space="preserve"> [Distancia]</v>
      </c>
      <c r="EH80" s="2" t="s">
        <v>50</v>
      </c>
      <c r="EI80" s="2" t="s">
        <v>121</v>
      </c>
      <c r="EJ80" s="2" t="s">
        <v>28</v>
      </c>
    </row>
    <row r="81" spans="1:140" x14ac:dyDescent="0.3">
      <c r="A81" s="1">
        <v>42873.05318318287</v>
      </c>
      <c r="B81" s="2" t="s">
        <v>13</v>
      </c>
      <c r="C81" s="2" t="s">
        <v>23</v>
      </c>
      <c r="D81" s="2">
        <v>42</v>
      </c>
      <c r="E81" s="2" t="s">
        <v>29</v>
      </c>
      <c r="F81" s="2" t="s">
        <v>24</v>
      </c>
      <c r="G81" s="2" t="s">
        <v>25</v>
      </c>
      <c r="I81" s="2" t="s">
        <v>18</v>
      </c>
      <c r="K81" s="2" t="str">
        <f t="shared" si="10"/>
        <v>Mas de 35 años</v>
      </c>
      <c r="Q81" s="2" t="s">
        <v>26</v>
      </c>
      <c r="U81" t="str">
        <f t="shared" si="11"/>
        <v>Sandra</v>
      </c>
      <c r="CX81" s="2">
        <v>5</v>
      </c>
      <c r="CY81" s="2">
        <v>5</v>
      </c>
      <c r="CZ81" s="2">
        <v>5</v>
      </c>
      <c r="DA81" s="2">
        <v>5</v>
      </c>
      <c r="DN81">
        <f t="shared" si="12"/>
        <v>5</v>
      </c>
      <c r="DO81">
        <f t="shared" si="13"/>
        <v>5</v>
      </c>
      <c r="DP81">
        <f t="shared" si="14"/>
        <v>5</v>
      </c>
      <c r="DQ81">
        <f t="shared" si="15"/>
        <v>5</v>
      </c>
      <c r="DR81" s="2">
        <v>1</v>
      </c>
      <c r="DS81" s="2">
        <v>2</v>
      </c>
      <c r="DT81" s="2">
        <v>3</v>
      </c>
      <c r="EE81" t="str">
        <f t="shared" si="16"/>
        <v xml:space="preserve"> [Cara]</v>
      </c>
      <c r="EF81" t="str">
        <f t="shared" si="17"/>
        <v xml:space="preserve"> [Cuerpo]</v>
      </c>
      <c r="EG81" t="str">
        <f t="shared" si="18"/>
        <v>[Contexto(fondo/escenario de la foto)]</v>
      </c>
      <c r="EH81" s="2" t="s">
        <v>20</v>
      </c>
      <c r="EI81" s="2" t="s">
        <v>78</v>
      </c>
      <c r="EJ81" s="2" t="s">
        <v>28</v>
      </c>
    </row>
    <row r="82" spans="1:140" x14ac:dyDescent="0.3">
      <c r="A82" s="1">
        <v>42873.738478437503</v>
      </c>
      <c r="B82" s="2" t="s">
        <v>13</v>
      </c>
      <c r="C82" s="2" t="s">
        <v>23</v>
      </c>
      <c r="D82" s="2">
        <v>41</v>
      </c>
      <c r="E82" s="2" t="s">
        <v>15</v>
      </c>
      <c r="F82" s="2" t="s">
        <v>24</v>
      </c>
      <c r="G82" s="2" t="s">
        <v>25</v>
      </c>
      <c r="I82" s="2" t="s">
        <v>18</v>
      </c>
      <c r="K82" s="2" t="str">
        <f t="shared" si="10"/>
        <v>Mas de 35 años</v>
      </c>
      <c r="Q82" s="2" t="s">
        <v>26</v>
      </c>
      <c r="U82" t="str">
        <f t="shared" si="11"/>
        <v>Sandra</v>
      </c>
      <c r="CX82" s="2">
        <v>5</v>
      </c>
      <c r="CY82" s="2">
        <v>5</v>
      </c>
      <c r="CZ82" s="2">
        <v>5</v>
      </c>
      <c r="DA82" s="2">
        <v>5</v>
      </c>
      <c r="DN82">
        <f t="shared" si="12"/>
        <v>5</v>
      </c>
      <c r="DO82">
        <f t="shared" si="13"/>
        <v>5</v>
      </c>
      <c r="DP82">
        <f t="shared" si="14"/>
        <v>5</v>
      </c>
      <c r="DQ82">
        <f t="shared" si="15"/>
        <v>5</v>
      </c>
      <c r="DS82" s="2">
        <v>1</v>
      </c>
      <c r="DT82" s="2">
        <v>3</v>
      </c>
      <c r="EB82" s="2">
        <v>2</v>
      </c>
      <c r="EE82" t="str">
        <f t="shared" si="16"/>
        <v xml:space="preserve"> [Cuerpo]</v>
      </c>
      <c r="EF82" t="str">
        <f t="shared" si="17"/>
        <v>[Descripcion personal]</v>
      </c>
      <c r="EG82" t="str">
        <f t="shared" si="18"/>
        <v>[Contexto(fondo/escenario de la foto)]</v>
      </c>
      <c r="EH82" s="2" t="s">
        <v>50</v>
      </c>
      <c r="EI82" s="2" t="s">
        <v>78</v>
      </c>
      <c r="EJ82" s="2" t="s">
        <v>28</v>
      </c>
    </row>
    <row r="83" spans="1:140" x14ac:dyDescent="0.3">
      <c r="A83" s="1">
        <v>42873.772138993052</v>
      </c>
      <c r="B83" s="2" t="s">
        <v>95</v>
      </c>
      <c r="K83" s="2">
        <f t="shared" si="10"/>
        <v>0</v>
      </c>
      <c r="U83">
        <f t="shared" si="11"/>
        <v>0</v>
      </c>
      <c r="DN83">
        <f t="shared" si="12"/>
        <v>0</v>
      </c>
      <c r="DO83">
        <f t="shared" si="13"/>
        <v>0</v>
      </c>
      <c r="DP83">
        <f t="shared" si="14"/>
        <v>0</v>
      </c>
      <c r="DQ83">
        <f t="shared" si="15"/>
        <v>0</v>
      </c>
      <c r="EE83" t="e">
        <f t="shared" si="16"/>
        <v>#N/A</v>
      </c>
      <c r="EF83" t="e">
        <f t="shared" si="17"/>
        <v>#N/A</v>
      </c>
      <c r="EG83" t="e">
        <f t="shared" si="18"/>
        <v>#N/A</v>
      </c>
    </row>
    <row r="84" spans="1:140" x14ac:dyDescent="0.3">
      <c r="A84" s="1">
        <v>42873.772306481478</v>
      </c>
      <c r="B84" s="2" t="s">
        <v>95</v>
      </c>
      <c r="K84" s="2">
        <f t="shared" si="10"/>
        <v>0</v>
      </c>
      <c r="U84">
        <f t="shared" si="11"/>
        <v>0</v>
      </c>
      <c r="DN84">
        <f t="shared" si="12"/>
        <v>0</v>
      </c>
      <c r="DO84">
        <f t="shared" si="13"/>
        <v>0</v>
      </c>
      <c r="DP84">
        <f t="shared" si="14"/>
        <v>0</v>
      </c>
      <c r="DQ84">
        <f t="shared" si="15"/>
        <v>0</v>
      </c>
      <c r="EE84" t="e">
        <f t="shared" si="16"/>
        <v>#N/A</v>
      </c>
      <c r="EF84" t="e">
        <f t="shared" si="17"/>
        <v>#N/A</v>
      </c>
      <c r="EG84" t="e">
        <f t="shared" si="18"/>
        <v>#N/A</v>
      </c>
    </row>
    <row r="85" spans="1:140" x14ac:dyDescent="0.3">
      <c r="A85" s="1">
        <v>42873.773468530097</v>
      </c>
      <c r="B85" s="2" t="s">
        <v>95</v>
      </c>
      <c r="K85" s="2">
        <f t="shared" si="10"/>
        <v>0</v>
      </c>
      <c r="U85">
        <f t="shared" si="11"/>
        <v>0</v>
      </c>
      <c r="DN85">
        <f t="shared" si="12"/>
        <v>0</v>
      </c>
      <c r="DO85">
        <f t="shared" si="13"/>
        <v>0</v>
      </c>
      <c r="DP85">
        <f t="shared" si="14"/>
        <v>0</v>
      </c>
      <c r="DQ85">
        <f t="shared" si="15"/>
        <v>0</v>
      </c>
      <c r="EE85" t="e">
        <f t="shared" si="16"/>
        <v>#N/A</v>
      </c>
      <c r="EF85" t="e">
        <f t="shared" si="17"/>
        <v>#N/A</v>
      </c>
      <c r="EG85" t="e">
        <f t="shared" si="18"/>
        <v>#N/A</v>
      </c>
    </row>
    <row r="86" spans="1:140" x14ac:dyDescent="0.3">
      <c r="A86" s="1">
        <v>42873.773657847225</v>
      </c>
      <c r="B86" s="2" t="s">
        <v>95</v>
      </c>
      <c r="K86" s="2">
        <f t="shared" si="10"/>
        <v>0</v>
      </c>
      <c r="U86">
        <f t="shared" si="11"/>
        <v>0</v>
      </c>
      <c r="DN86">
        <f t="shared" si="12"/>
        <v>0</v>
      </c>
      <c r="DO86">
        <f t="shared" si="13"/>
        <v>0</v>
      </c>
      <c r="DP86">
        <f t="shared" si="14"/>
        <v>0</v>
      </c>
      <c r="DQ86">
        <f t="shared" si="15"/>
        <v>0</v>
      </c>
      <c r="EE86" t="e">
        <f t="shared" si="16"/>
        <v>#N/A</v>
      </c>
      <c r="EF86" t="e">
        <f t="shared" si="17"/>
        <v>#N/A</v>
      </c>
      <c r="EG86" t="e">
        <f t="shared" si="18"/>
        <v>#N/A</v>
      </c>
    </row>
    <row r="87" spans="1:140" x14ac:dyDescent="0.3">
      <c r="A87" s="1">
        <v>42873.773877175925</v>
      </c>
      <c r="B87" s="2" t="s">
        <v>95</v>
      </c>
      <c r="K87" s="2">
        <f t="shared" si="10"/>
        <v>0</v>
      </c>
      <c r="U87">
        <f t="shared" si="11"/>
        <v>0</v>
      </c>
      <c r="DN87">
        <f t="shared" si="12"/>
        <v>0</v>
      </c>
      <c r="DO87">
        <f t="shared" si="13"/>
        <v>0</v>
      </c>
      <c r="DP87">
        <f t="shared" si="14"/>
        <v>0</v>
      </c>
      <c r="DQ87">
        <f t="shared" si="15"/>
        <v>0</v>
      </c>
      <c r="EE87" t="e">
        <f t="shared" si="16"/>
        <v>#N/A</v>
      </c>
      <c r="EF87" t="e">
        <f t="shared" si="17"/>
        <v>#N/A</v>
      </c>
      <c r="EG87" t="e">
        <f t="shared" si="18"/>
        <v>#N/A</v>
      </c>
    </row>
    <row r="88" spans="1:140" x14ac:dyDescent="0.3">
      <c r="A88" s="1">
        <v>42873.774491157412</v>
      </c>
      <c r="B88" s="2" t="s">
        <v>95</v>
      </c>
      <c r="K88" s="2">
        <f t="shared" si="10"/>
        <v>0</v>
      </c>
      <c r="U88">
        <f t="shared" si="11"/>
        <v>0</v>
      </c>
      <c r="DN88">
        <f t="shared" si="12"/>
        <v>0</v>
      </c>
      <c r="DO88">
        <f t="shared" si="13"/>
        <v>0</v>
      </c>
      <c r="DP88">
        <f t="shared" si="14"/>
        <v>0</v>
      </c>
      <c r="DQ88">
        <f t="shared" si="15"/>
        <v>0</v>
      </c>
      <c r="EE88" t="e">
        <f t="shared" si="16"/>
        <v>#N/A</v>
      </c>
      <c r="EF88" t="e">
        <f t="shared" si="17"/>
        <v>#N/A</v>
      </c>
      <c r="EG88" t="e">
        <f t="shared" si="18"/>
        <v>#N/A</v>
      </c>
    </row>
    <row r="89" spans="1:140" x14ac:dyDescent="0.3">
      <c r="A89" s="1">
        <v>42873.775666307869</v>
      </c>
      <c r="B89" s="2" t="s">
        <v>95</v>
      </c>
      <c r="K89" s="2">
        <f t="shared" si="10"/>
        <v>0</v>
      </c>
      <c r="U89">
        <f t="shared" si="11"/>
        <v>0</v>
      </c>
      <c r="DN89">
        <f t="shared" si="12"/>
        <v>0</v>
      </c>
      <c r="DO89">
        <f t="shared" si="13"/>
        <v>0</v>
      </c>
      <c r="DP89">
        <f t="shared" si="14"/>
        <v>0</v>
      </c>
      <c r="DQ89">
        <f t="shared" si="15"/>
        <v>0</v>
      </c>
      <c r="EE89" t="e">
        <f t="shared" si="16"/>
        <v>#N/A</v>
      </c>
      <c r="EF89" t="e">
        <f t="shared" si="17"/>
        <v>#N/A</v>
      </c>
      <c r="EG89" t="e">
        <f t="shared" si="18"/>
        <v>#N/A</v>
      </c>
    </row>
    <row r="90" spans="1:140" x14ac:dyDescent="0.3">
      <c r="A90" s="1">
        <v>42873.776901666672</v>
      </c>
      <c r="B90" s="2" t="s">
        <v>13</v>
      </c>
      <c r="C90" s="2" t="s">
        <v>14</v>
      </c>
      <c r="D90" s="2">
        <v>24</v>
      </c>
      <c r="E90" s="2" t="s">
        <v>15</v>
      </c>
      <c r="F90" s="2" t="s">
        <v>30</v>
      </c>
      <c r="G90" s="2" t="s">
        <v>17</v>
      </c>
      <c r="H90" s="2" t="s">
        <v>59</v>
      </c>
      <c r="K90" s="2" t="str">
        <f t="shared" si="10"/>
        <v>18 - 25 años</v>
      </c>
      <c r="R90" s="2" t="s">
        <v>103</v>
      </c>
      <c r="U90" t="str">
        <f t="shared" si="11"/>
        <v>Laura</v>
      </c>
      <c r="CD90" s="2">
        <v>4</v>
      </c>
      <c r="CE90" s="2">
        <v>4</v>
      </c>
      <c r="CF90" s="2">
        <v>5</v>
      </c>
      <c r="CG90" s="2">
        <v>1</v>
      </c>
      <c r="DN90">
        <f t="shared" si="12"/>
        <v>4</v>
      </c>
      <c r="DO90">
        <f t="shared" si="13"/>
        <v>4</v>
      </c>
      <c r="DP90">
        <f t="shared" si="14"/>
        <v>5</v>
      </c>
      <c r="DQ90">
        <f t="shared" si="15"/>
        <v>1</v>
      </c>
      <c r="DV90" s="2">
        <v>3</v>
      </c>
      <c r="DW90" s="2">
        <v>2</v>
      </c>
      <c r="EA90" s="2">
        <v>1</v>
      </c>
      <c r="EE90" t="str">
        <f t="shared" si="16"/>
        <v>[Conexiones en comun]</v>
      </c>
      <c r="EF90" t="str">
        <f t="shared" si="17"/>
        <v xml:space="preserve"> [Edad]</v>
      </c>
      <c r="EG90" t="str">
        <f t="shared" si="18"/>
        <v>[Vestuario]</v>
      </c>
      <c r="EH90" s="2" t="s">
        <v>50</v>
      </c>
      <c r="EI90" s="2" t="s">
        <v>122</v>
      </c>
      <c r="EJ90" s="2" t="s">
        <v>28</v>
      </c>
    </row>
    <row r="91" spans="1:140" x14ac:dyDescent="0.3">
      <c r="A91" s="1">
        <v>42873.77759946759</v>
      </c>
      <c r="B91" s="2" t="s">
        <v>13</v>
      </c>
      <c r="C91" s="2" t="s">
        <v>14</v>
      </c>
      <c r="D91" s="2">
        <v>30</v>
      </c>
      <c r="E91" s="2" t="s">
        <v>40</v>
      </c>
      <c r="F91" s="2" t="s">
        <v>16</v>
      </c>
      <c r="G91" s="2" t="s">
        <v>17</v>
      </c>
      <c r="J91" s="2" t="s">
        <v>36</v>
      </c>
      <c r="K91" s="2" t="str">
        <f t="shared" si="10"/>
        <v>26 - 35 años</v>
      </c>
      <c r="M91" s="2" t="s">
        <v>117</v>
      </c>
      <c r="U91" t="str">
        <f t="shared" si="11"/>
        <v>Mario</v>
      </c>
      <c r="AL91" s="2">
        <v>5</v>
      </c>
      <c r="AM91" s="2">
        <v>3</v>
      </c>
      <c r="AN91" s="2">
        <v>4</v>
      </c>
      <c r="AO91" s="2">
        <v>4</v>
      </c>
      <c r="DN91">
        <f t="shared" si="12"/>
        <v>5</v>
      </c>
      <c r="DO91">
        <f t="shared" si="13"/>
        <v>3</v>
      </c>
      <c r="DP91">
        <f t="shared" si="14"/>
        <v>4</v>
      </c>
      <c r="DQ91">
        <f t="shared" si="15"/>
        <v>4</v>
      </c>
      <c r="DR91" s="2">
        <v>2</v>
      </c>
      <c r="DW91" s="2">
        <v>1</v>
      </c>
      <c r="DX91" s="2">
        <v>3</v>
      </c>
      <c r="EE91" t="str">
        <f t="shared" si="16"/>
        <v xml:space="preserve"> [Edad]</v>
      </c>
      <c r="EF91" t="str">
        <f t="shared" si="17"/>
        <v xml:space="preserve"> [Cara]</v>
      </c>
      <c r="EG91" t="str">
        <f t="shared" si="18"/>
        <v xml:space="preserve"> [Distancia]</v>
      </c>
      <c r="EH91" s="2" t="s">
        <v>50</v>
      </c>
      <c r="EI91" s="2" t="s">
        <v>123</v>
      </c>
      <c r="EJ91" s="2" t="s">
        <v>28</v>
      </c>
    </row>
    <row r="92" spans="1:140" x14ac:dyDescent="0.3">
      <c r="A92" s="1">
        <v>42873.784985879625</v>
      </c>
      <c r="B92" s="2" t="s">
        <v>13</v>
      </c>
      <c r="C92" s="2" t="s">
        <v>23</v>
      </c>
      <c r="D92" s="2">
        <v>29</v>
      </c>
      <c r="E92" s="2" t="s">
        <v>15</v>
      </c>
      <c r="F92" s="2" t="s">
        <v>16</v>
      </c>
      <c r="G92" s="2" t="s">
        <v>17</v>
      </c>
      <c r="J92" s="2" t="s">
        <v>36</v>
      </c>
      <c r="K92" s="2" t="str">
        <f t="shared" si="10"/>
        <v>26 - 35 años</v>
      </c>
      <c r="M92" s="2" t="s">
        <v>114</v>
      </c>
      <c r="U92" t="str">
        <f t="shared" si="11"/>
        <v>Victor</v>
      </c>
      <c r="AT92" s="2">
        <v>3</v>
      </c>
      <c r="AU92" s="2">
        <v>2</v>
      </c>
      <c r="AV92" s="2">
        <v>2</v>
      </c>
      <c r="AW92" s="2">
        <v>4</v>
      </c>
      <c r="DN92">
        <f t="shared" si="12"/>
        <v>3</v>
      </c>
      <c r="DO92">
        <f t="shared" si="13"/>
        <v>2</v>
      </c>
      <c r="DP92">
        <f t="shared" si="14"/>
        <v>2</v>
      </c>
      <c r="DQ92">
        <f t="shared" si="15"/>
        <v>4</v>
      </c>
      <c r="EB92" s="2">
        <v>1</v>
      </c>
      <c r="EE92" t="str">
        <f t="shared" si="16"/>
        <v>[Descripcion personal]</v>
      </c>
      <c r="EF92" t="e">
        <f t="shared" si="17"/>
        <v>#N/A</v>
      </c>
      <c r="EG92" t="e">
        <f t="shared" si="18"/>
        <v>#N/A</v>
      </c>
      <c r="EH92" s="2" t="s">
        <v>50</v>
      </c>
      <c r="EI92" s="2" t="s">
        <v>124</v>
      </c>
      <c r="EJ92" s="2" t="s">
        <v>28</v>
      </c>
    </row>
    <row r="93" spans="1:140" x14ac:dyDescent="0.3">
      <c r="A93" s="1">
        <v>42873.790806041667</v>
      </c>
      <c r="B93" s="2" t="s">
        <v>13</v>
      </c>
      <c r="C93" s="2" t="s">
        <v>23</v>
      </c>
      <c r="D93" s="2">
        <v>26</v>
      </c>
      <c r="E93" s="2" t="s">
        <v>40</v>
      </c>
      <c r="F93" s="2" t="s">
        <v>24</v>
      </c>
      <c r="G93" s="2" t="s">
        <v>25</v>
      </c>
      <c r="I93" s="2" t="s">
        <v>59</v>
      </c>
      <c r="K93" s="2" t="str">
        <f t="shared" si="10"/>
        <v>18 - 25 años</v>
      </c>
      <c r="O93" s="2" t="s">
        <v>60</v>
      </c>
      <c r="U93" t="str">
        <f t="shared" si="11"/>
        <v>Natalia</v>
      </c>
      <c r="BR93" s="2">
        <v>3</v>
      </c>
      <c r="BS93" s="2">
        <v>5</v>
      </c>
      <c r="BT93" s="2">
        <v>4</v>
      </c>
      <c r="BU93" s="2">
        <v>4</v>
      </c>
      <c r="DN93">
        <f t="shared" si="12"/>
        <v>3</v>
      </c>
      <c r="DO93">
        <f t="shared" si="13"/>
        <v>5</v>
      </c>
      <c r="DP93">
        <f t="shared" si="14"/>
        <v>4</v>
      </c>
      <c r="DQ93">
        <f t="shared" si="15"/>
        <v>4</v>
      </c>
      <c r="DS93" s="2">
        <v>1</v>
      </c>
      <c r="DW93" s="2">
        <v>3</v>
      </c>
      <c r="DZ93" s="2">
        <v>2</v>
      </c>
      <c r="EE93" t="str">
        <f t="shared" si="16"/>
        <v xml:space="preserve"> [Cuerpo]</v>
      </c>
      <c r="EF93" t="str">
        <f t="shared" si="17"/>
        <v>[Lugar de trabajo]</v>
      </c>
      <c r="EG93" t="str">
        <f t="shared" si="18"/>
        <v xml:space="preserve"> [Edad]</v>
      </c>
      <c r="EH93" s="2" t="s">
        <v>38</v>
      </c>
      <c r="EI93" s="2" t="s">
        <v>125</v>
      </c>
      <c r="EJ93" s="2" t="s">
        <v>28</v>
      </c>
    </row>
    <row r="94" spans="1:140" x14ac:dyDescent="0.3">
      <c r="A94" s="1">
        <v>42873.797398981478</v>
      </c>
      <c r="B94" s="2" t="s">
        <v>95</v>
      </c>
      <c r="K94" s="2">
        <f t="shared" si="10"/>
        <v>0</v>
      </c>
      <c r="U94">
        <f t="shared" si="11"/>
        <v>0</v>
      </c>
      <c r="DN94">
        <f t="shared" si="12"/>
        <v>0</v>
      </c>
      <c r="DO94">
        <f t="shared" si="13"/>
        <v>0</v>
      </c>
      <c r="DP94">
        <f t="shared" si="14"/>
        <v>0</v>
      </c>
      <c r="DQ94">
        <f t="shared" si="15"/>
        <v>0</v>
      </c>
      <c r="EE94" t="e">
        <f t="shared" si="16"/>
        <v>#N/A</v>
      </c>
      <c r="EF94" t="e">
        <f t="shared" si="17"/>
        <v>#N/A</v>
      </c>
      <c r="EG94" t="e">
        <f t="shared" si="18"/>
        <v>#N/A</v>
      </c>
    </row>
    <row r="95" spans="1:140" x14ac:dyDescent="0.3">
      <c r="A95" s="1">
        <v>42873.797564942128</v>
      </c>
      <c r="B95" s="2" t="s">
        <v>95</v>
      </c>
      <c r="K95" s="2">
        <f t="shared" si="10"/>
        <v>0</v>
      </c>
      <c r="U95">
        <f t="shared" si="11"/>
        <v>0</v>
      </c>
      <c r="DN95">
        <f t="shared" si="12"/>
        <v>0</v>
      </c>
      <c r="DO95">
        <f t="shared" si="13"/>
        <v>0</v>
      </c>
      <c r="DP95">
        <f t="shared" si="14"/>
        <v>0</v>
      </c>
      <c r="DQ95">
        <f t="shared" si="15"/>
        <v>0</v>
      </c>
      <c r="EE95" t="e">
        <f t="shared" si="16"/>
        <v>#N/A</v>
      </c>
      <c r="EF95" t="e">
        <f t="shared" si="17"/>
        <v>#N/A</v>
      </c>
      <c r="EG95" t="e">
        <f t="shared" si="18"/>
        <v>#N/A</v>
      </c>
    </row>
    <row r="96" spans="1:140" x14ac:dyDescent="0.3">
      <c r="A96" s="1">
        <v>42873.814905127314</v>
      </c>
      <c r="B96" s="2" t="s">
        <v>13</v>
      </c>
      <c r="C96" s="2" t="s">
        <v>14</v>
      </c>
      <c r="D96" s="2">
        <v>27</v>
      </c>
      <c r="E96" s="2" t="s">
        <v>15</v>
      </c>
      <c r="F96" s="2" t="s">
        <v>16</v>
      </c>
      <c r="G96" s="2" t="s">
        <v>17</v>
      </c>
      <c r="J96" s="2" t="s">
        <v>36</v>
      </c>
      <c r="K96" s="2" t="str">
        <f t="shared" si="10"/>
        <v>26 - 35 años</v>
      </c>
      <c r="M96" s="2" t="s">
        <v>117</v>
      </c>
      <c r="U96" t="str">
        <f t="shared" si="11"/>
        <v>Mario</v>
      </c>
      <c r="AL96" s="2">
        <v>3</v>
      </c>
      <c r="AM96" s="2">
        <v>2</v>
      </c>
      <c r="AN96" s="2">
        <v>4</v>
      </c>
      <c r="AO96" s="2">
        <v>5</v>
      </c>
      <c r="DN96">
        <f t="shared" si="12"/>
        <v>3</v>
      </c>
      <c r="DO96">
        <f t="shared" si="13"/>
        <v>2</v>
      </c>
      <c r="DP96">
        <f t="shared" si="14"/>
        <v>4</v>
      </c>
      <c r="DQ96">
        <f t="shared" si="15"/>
        <v>5</v>
      </c>
      <c r="EB96" s="2">
        <v>1</v>
      </c>
      <c r="EE96" t="str">
        <f t="shared" si="16"/>
        <v>[Descripcion personal]</v>
      </c>
      <c r="EF96" t="e">
        <f t="shared" si="17"/>
        <v>#N/A</v>
      </c>
      <c r="EG96" t="e">
        <f t="shared" si="18"/>
        <v>#N/A</v>
      </c>
      <c r="EH96" s="2" t="s">
        <v>50</v>
      </c>
      <c r="EI96" s="2" t="s">
        <v>126</v>
      </c>
      <c r="EJ96" s="2" t="s">
        <v>28</v>
      </c>
    </row>
    <row r="97" spans="1:140" x14ac:dyDescent="0.3">
      <c r="A97" s="1">
        <v>42873.855305844903</v>
      </c>
      <c r="B97" s="2" t="s">
        <v>95</v>
      </c>
      <c r="K97" s="2">
        <f t="shared" si="10"/>
        <v>0</v>
      </c>
      <c r="U97">
        <f t="shared" si="11"/>
        <v>0</v>
      </c>
      <c r="DN97">
        <f t="shared" si="12"/>
        <v>0</v>
      </c>
      <c r="DO97">
        <f t="shared" si="13"/>
        <v>0</v>
      </c>
      <c r="DP97">
        <f t="shared" si="14"/>
        <v>0</v>
      </c>
      <c r="DQ97">
        <f t="shared" si="15"/>
        <v>0</v>
      </c>
      <c r="EE97" t="e">
        <f t="shared" si="16"/>
        <v>#N/A</v>
      </c>
      <c r="EF97" t="e">
        <f t="shared" si="17"/>
        <v>#N/A</v>
      </c>
      <c r="EG97" t="e">
        <f t="shared" si="18"/>
        <v>#N/A</v>
      </c>
    </row>
    <row r="98" spans="1:140" x14ac:dyDescent="0.3">
      <c r="A98" s="1">
        <v>42873.879779409719</v>
      </c>
      <c r="B98" s="2" t="s">
        <v>95</v>
      </c>
      <c r="K98" s="2">
        <f t="shared" si="10"/>
        <v>0</v>
      </c>
      <c r="U98">
        <f t="shared" si="11"/>
        <v>0</v>
      </c>
      <c r="DN98">
        <f t="shared" si="12"/>
        <v>0</v>
      </c>
      <c r="DO98">
        <f t="shared" si="13"/>
        <v>0</v>
      </c>
      <c r="DP98">
        <f t="shared" si="14"/>
        <v>0</v>
      </c>
      <c r="DQ98">
        <f t="shared" si="15"/>
        <v>0</v>
      </c>
      <c r="EE98" t="e">
        <f t="shared" si="16"/>
        <v>#N/A</v>
      </c>
      <c r="EF98" t="e">
        <f t="shared" si="17"/>
        <v>#N/A</v>
      </c>
      <c r="EG98" t="e">
        <f t="shared" si="18"/>
        <v>#N/A</v>
      </c>
    </row>
    <row r="99" spans="1:140" x14ac:dyDescent="0.3">
      <c r="A99" s="1">
        <v>42873.930425115745</v>
      </c>
      <c r="B99" s="2" t="s">
        <v>13</v>
      </c>
      <c r="C99" s="2" t="s">
        <v>23</v>
      </c>
      <c r="D99" s="2">
        <v>22</v>
      </c>
      <c r="E99" s="2" t="s">
        <v>15</v>
      </c>
      <c r="F99" s="2" t="s">
        <v>16</v>
      </c>
      <c r="G99" s="2" t="s">
        <v>32</v>
      </c>
      <c r="J99" s="2" t="s">
        <v>59</v>
      </c>
      <c r="K99" s="2" t="str">
        <f t="shared" si="10"/>
        <v>18 - 25 años</v>
      </c>
      <c r="L99" s="2" t="s">
        <v>105</v>
      </c>
      <c r="U99" t="str">
        <f t="shared" si="11"/>
        <v>Juan Jose</v>
      </c>
      <c r="V99" s="2">
        <v>4</v>
      </c>
      <c r="W99" s="2">
        <v>2</v>
      </c>
      <c r="X99" s="2">
        <v>1</v>
      </c>
      <c r="Y99" s="2">
        <v>3</v>
      </c>
      <c r="DN99">
        <f t="shared" si="12"/>
        <v>4</v>
      </c>
      <c r="DO99">
        <f t="shared" si="13"/>
        <v>2</v>
      </c>
      <c r="DP99">
        <f t="shared" si="14"/>
        <v>1</v>
      </c>
      <c r="DQ99">
        <f t="shared" si="15"/>
        <v>3</v>
      </c>
      <c r="DR99" s="2">
        <v>1</v>
      </c>
      <c r="DT99" s="2">
        <v>2</v>
      </c>
      <c r="DV99" s="2">
        <v>3</v>
      </c>
      <c r="EE99" t="str">
        <f t="shared" si="16"/>
        <v xml:space="preserve"> [Cara]</v>
      </c>
      <c r="EF99" t="str">
        <f t="shared" si="17"/>
        <v>[Contexto(fondo/escenario de la foto)]</v>
      </c>
      <c r="EG99" t="str">
        <f t="shared" si="18"/>
        <v>[Vestuario]</v>
      </c>
      <c r="EH99" s="2" t="s">
        <v>50</v>
      </c>
      <c r="EI99" s="2" t="s">
        <v>80</v>
      </c>
      <c r="EJ99" s="2" t="s">
        <v>28</v>
      </c>
    </row>
    <row r="100" spans="1:140" x14ac:dyDescent="0.3">
      <c r="A100" s="1">
        <v>42873.932514791668</v>
      </c>
      <c r="B100" s="2" t="s">
        <v>13</v>
      </c>
      <c r="C100" s="2" t="s">
        <v>23</v>
      </c>
      <c r="D100" s="2">
        <v>37</v>
      </c>
      <c r="E100" s="2" t="s">
        <v>15</v>
      </c>
      <c r="F100" s="2" t="s">
        <v>16</v>
      </c>
      <c r="G100" s="2" t="s">
        <v>17</v>
      </c>
      <c r="J100" s="2" t="s">
        <v>36</v>
      </c>
      <c r="K100" s="2" t="str">
        <f t="shared" si="10"/>
        <v>26 - 35 años</v>
      </c>
      <c r="M100" s="2" t="s">
        <v>117</v>
      </c>
      <c r="U100" t="str">
        <f t="shared" si="11"/>
        <v>Mario</v>
      </c>
      <c r="AL100" s="2">
        <v>4</v>
      </c>
      <c r="AM100" s="2">
        <v>2</v>
      </c>
      <c r="AN100" s="2">
        <v>1</v>
      </c>
      <c r="AO100" s="2">
        <v>3</v>
      </c>
      <c r="DN100">
        <f t="shared" si="12"/>
        <v>4</v>
      </c>
      <c r="DO100">
        <f t="shared" si="13"/>
        <v>2</v>
      </c>
      <c r="DP100">
        <f t="shared" si="14"/>
        <v>1</v>
      </c>
      <c r="DQ100">
        <f t="shared" si="15"/>
        <v>3</v>
      </c>
      <c r="DR100" s="2">
        <v>2</v>
      </c>
      <c r="DV100" s="2">
        <v>3</v>
      </c>
      <c r="DZ100" s="2">
        <v>1</v>
      </c>
      <c r="EE100" t="str">
        <f t="shared" si="16"/>
        <v>[Lugar de trabajo]</v>
      </c>
      <c r="EF100" t="str">
        <f t="shared" si="17"/>
        <v xml:space="preserve"> [Cara]</v>
      </c>
      <c r="EG100" t="str">
        <f t="shared" si="18"/>
        <v>[Vestuario]</v>
      </c>
      <c r="EH100" s="2" t="s">
        <v>50</v>
      </c>
      <c r="EI100" s="2" t="s">
        <v>127</v>
      </c>
      <c r="EJ100" s="2" t="s">
        <v>28</v>
      </c>
    </row>
    <row r="101" spans="1:140" x14ac:dyDescent="0.3">
      <c r="A101" s="1">
        <v>42873.935332372683</v>
      </c>
      <c r="B101" s="2" t="s">
        <v>13</v>
      </c>
      <c r="C101" s="2" t="s">
        <v>23</v>
      </c>
      <c r="D101" s="2">
        <v>25</v>
      </c>
      <c r="E101" s="2" t="s">
        <v>40</v>
      </c>
      <c r="F101" s="2" t="s">
        <v>24</v>
      </c>
      <c r="G101" s="2" t="s">
        <v>25</v>
      </c>
      <c r="I101" s="2" t="s">
        <v>59</v>
      </c>
      <c r="K101" s="2" t="str">
        <f t="shared" si="10"/>
        <v>18 - 25 años</v>
      </c>
      <c r="O101" s="2" t="s">
        <v>60</v>
      </c>
      <c r="U101" t="str">
        <f t="shared" si="11"/>
        <v>Natalia</v>
      </c>
      <c r="BR101" s="2">
        <v>5</v>
      </c>
      <c r="BS101" s="2">
        <v>4</v>
      </c>
      <c r="BT101" s="2">
        <v>4</v>
      </c>
      <c r="BU101" s="2">
        <v>5</v>
      </c>
      <c r="DN101">
        <f t="shared" si="12"/>
        <v>5</v>
      </c>
      <c r="DO101">
        <f t="shared" si="13"/>
        <v>4</v>
      </c>
      <c r="DP101">
        <f t="shared" si="14"/>
        <v>4</v>
      </c>
      <c r="DQ101">
        <f t="shared" si="15"/>
        <v>5</v>
      </c>
      <c r="DS101" s="2">
        <v>2</v>
      </c>
      <c r="DW101" s="2">
        <v>1</v>
      </c>
      <c r="EE101" t="str">
        <f t="shared" si="16"/>
        <v xml:space="preserve"> [Edad]</v>
      </c>
      <c r="EF101" t="str">
        <f t="shared" si="17"/>
        <v xml:space="preserve"> [Cuerpo]</v>
      </c>
      <c r="EG101" t="e">
        <f t="shared" si="18"/>
        <v>#N/A</v>
      </c>
      <c r="EH101" s="2" t="s">
        <v>50</v>
      </c>
      <c r="EI101" s="2" t="s">
        <v>128</v>
      </c>
      <c r="EJ101" s="2" t="s">
        <v>22</v>
      </c>
    </row>
    <row r="102" spans="1:140" x14ac:dyDescent="0.3">
      <c r="A102" s="1">
        <v>42873.937295115742</v>
      </c>
      <c r="B102" s="2" t="s">
        <v>13</v>
      </c>
      <c r="C102" s="2" t="s">
        <v>23</v>
      </c>
      <c r="D102" s="2">
        <v>22</v>
      </c>
      <c r="E102" s="2" t="s">
        <v>15</v>
      </c>
      <c r="F102" s="2" t="s">
        <v>24</v>
      </c>
      <c r="G102" s="2" t="s">
        <v>17</v>
      </c>
      <c r="I102" s="2" t="s">
        <v>59</v>
      </c>
      <c r="K102" s="2" t="str">
        <f t="shared" si="10"/>
        <v>18 - 25 años</v>
      </c>
      <c r="O102" s="2" t="s">
        <v>60</v>
      </c>
      <c r="U102" t="str">
        <f t="shared" si="11"/>
        <v>Natalia</v>
      </c>
      <c r="BR102" s="2">
        <v>5</v>
      </c>
      <c r="BS102" s="2">
        <v>2</v>
      </c>
      <c r="BT102" s="2">
        <v>5</v>
      </c>
      <c r="BU102" s="2">
        <v>3</v>
      </c>
      <c r="DN102">
        <f t="shared" si="12"/>
        <v>5</v>
      </c>
      <c r="DO102">
        <f t="shared" si="13"/>
        <v>2</v>
      </c>
      <c r="DP102">
        <f t="shared" si="14"/>
        <v>5</v>
      </c>
      <c r="DQ102">
        <f t="shared" si="15"/>
        <v>3</v>
      </c>
      <c r="DS102" s="2">
        <v>3</v>
      </c>
      <c r="DT102" s="2">
        <v>2</v>
      </c>
      <c r="DU102" s="2">
        <v>1</v>
      </c>
      <c r="EE102" t="str">
        <f t="shared" si="16"/>
        <v xml:space="preserve"> [Pose]</v>
      </c>
      <c r="EF102" t="str">
        <f t="shared" si="17"/>
        <v>[Contexto(fondo/escenario de la foto)]</v>
      </c>
      <c r="EG102" t="str">
        <f t="shared" si="18"/>
        <v xml:space="preserve"> [Cuerpo]</v>
      </c>
      <c r="EH102" s="2" t="s">
        <v>50</v>
      </c>
      <c r="EI102" s="2" t="s">
        <v>129</v>
      </c>
      <c r="EJ102" s="2" t="s">
        <v>28</v>
      </c>
    </row>
    <row r="103" spans="1:140" x14ac:dyDescent="0.3">
      <c r="A103" s="1">
        <v>42873.938819733798</v>
      </c>
      <c r="B103" s="2" t="s">
        <v>13</v>
      </c>
      <c r="C103" s="2" t="s">
        <v>23</v>
      </c>
      <c r="D103" s="2">
        <v>34</v>
      </c>
      <c r="E103" s="2" t="s">
        <v>29</v>
      </c>
      <c r="F103" s="2" t="s">
        <v>30</v>
      </c>
      <c r="G103" s="2" t="s">
        <v>32</v>
      </c>
      <c r="H103" s="2" t="s">
        <v>18</v>
      </c>
      <c r="K103" s="2" t="str">
        <f t="shared" si="10"/>
        <v>Mas de 35 años</v>
      </c>
      <c r="T103" s="2" t="s">
        <v>54</v>
      </c>
      <c r="U103" t="str">
        <f t="shared" si="11"/>
        <v>Marisol</v>
      </c>
      <c r="DJ103" s="2">
        <v>1</v>
      </c>
      <c r="DK103" s="2">
        <v>3</v>
      </c>
      <c r="DL103" s="2">
        <v>1</v>
      </c>
      <c r="DM103" s="2">
        <v>3</v>
      </c>
      <c r="DN103">
        <f t="shared" si="12"/>
        <v>1</v>
      </c>
      <c r="DO103">
        <f t="shared" si="13"/>
        <v>3</v>
      </c>
      <c r="DP103">
        <f t="shared" si="14"/>
        <v>1</v>
      </c>
      <c r="DQ103">
        <f t="shared" si="15"/>
        <v>3</v>
      </c>
      <c r="DX103" s="2">
        <v>2</v>
      </c>
      <c r="DY103" s="2">
        <v>3</v>
      </c>
      <c r="EC103" s="2">
        <v>1</v>
      </c>
      <c r="EE103" t="str">
        <f t="shared" si="16"/>
        <v>[Gustos musicales]</v>
      </c>
      <c r="EF103" t="str">
        <f t="shared" si="17"/>
        <v xml:space="preserve"> [Distancia]</v>
      </c>
      <c r="EG103" t="str">
        <f t="shared" si="18"/>
        <v>[Institucion educativa]</v>
      </c>
      <c r="EH103" s="2" t="s">
        <v>38</v>
      </c>
      <c r="EI103" s="2" t="s">
        <v>130</v>
      </c>
      <c r="EJ103" s="2" t="s">
        <v>49</v>
      </c>
    </row>
    <row r="104" spans="1:140" x14ac:dyDescent="0.3">
      <c r="A104" s="1">
        <v>42873.940374282407</v>
      </c>
      <c r="B104" s="2" t="s">
        <v>13</v>
      </c>
      <c r="C104" s="2" t="s">
        <v>14</v>
      </c>
      <c r="D104" s="2">
        <v>33</v>
      </c>
      <c r="E104" s="2" t="s">
        <v>83</v>
      </c>
      <c r="F104" s="2" t="s">
        <v>24</v>
      </c>
      <c r="G104" s="2" t="s">
        <v>63</v>
      </c>
      <c r="I104" s="2" t="s">
        <v>36</v>
      </c>
      <c r="K104" s="2" t="str">
        <f t="shared" si="10"/>
        <v>26 - 35 años</v>
      </c>
      <c r="P104" s="2" t="s">
        <v>45</v>
      </c>
      <c r="U104" t="str">
        <f t="shared" si="11"/>
        <v>Johana</v>
      </c>
      <c r="CP104" s="2">
        <v>5</v>
      </c>
      <c r="CQ104" s="2">
        <v>5</v>
      </c>
      <c r="CR104" s="2">
        <v>4</v>
      </c>
      <c r="CS104" s="2">
        <v>3</v>
      </c>
      <c r="DN104">
        <f t="shared" si="12"/>
        <v>5</v>
      </c>
      <c r="DO104">
        <f t="shared" si="13"/>
        <v>5</v>
      </c>
      <c r="DP104">
        <f t="shared" si="14"/>
        <v>4</v>
      </c>
      <c r="DQ104">
        <f t="shared" si="15"/>
        <v>3</v>
      </c>
      <c r="DV104" s="2">
        <v>1</v>
      </c>
      <c r="EB104" s="2">
        <v>2</v>
      </c>
      <c r="ED104" s="2">
        <v>3</v>
      </c>
      <c r="EE104" t="str">
        <f t="shared" si="16"/>
        <v>[Vestuario]</v>
      </c>
      <c r="EF104" t="str">
        <f t="shared" si="17"/>
        <v>[Descripcion personal]</v>
      </c>
      <c r="EG104" t="str">
        <f t="shared" si="18"/>
        <v>[Comunidades de fans que sigue en facebook]</v>
      </c>
      <c r="EH104" s="2" t="s">
        <v>20</v>
      </c>
      <c r="EI104" s="2" t="s">
        <v>131</v>
      </c>
      <c r="EJ104" s="2" t="s">
        <v>22</v>
      </c>
    </row>
    <row r="105" spans="1:140" x14ac:dyDescent="0.3">
      <c r="A105" s="1">
        <v>42874.317640034722</v>
      </c>
      <c r="B105" s="2" t="s">
        <v>95</v>
      </c>
      <c r="K105" s="2">
        <f t="shared" si="10"/>
        <v>0</v>
      </c>
      <c r="U105">
        <f t="shared" si="11"/>
        <v>0</v>
      </c>
      <c r="DN105">
        <f t="shared" si="12"/>
        <v>0</v>
      </c>
      <c r="DO105">
        <f t="shared" si="13"/>
        <v>0</v>
      </c>
      <c r="DP105">
        <f t="shared" si="14"/>
        <v>0</v>
      </c>
      <c r="DQ105">
        <f t="shared" si="15"/>
        <v>0</v>
      </c>
      <c r="EE105" t="e">
        <f t="shared" si="16"/>
        <v>#N/A</v>
      </c>
      <c r="EF105" t="e">
        <f t="shared" si="17"/>
        <v>#N/A</v>
      </c>
      <c r="EG105" t="e">
        <f t="shared" si="18"/>
        <v>#N/A</v>
      </c>
    </row>
    <row r="106" spans="1:140" x14ac:dyDescent="0.3">
      <c r="A106" s="1">
        <v>42874.317841689815</v>
      </c>
      <c r="B106" s="2" t="s">
        <v>95</v>
      </c>
      <c r="K106" s="2">
        <f t="shared" si="10"/>
        <v>0</v>
      </c>
      <c r="U106">
        <f t="shared" si="11"/>
        <v>0</v>
      </c>
      <c r="DN106">
        <f t="shared" si="12"/>
        <v>0</v>
      </c>
      <c r="DO106">
        <f t="shared" si="13"/>
        <v>0</v>
      </c>
      <c r="DP106">
        <f t="shared" si="14"/>
        <v>0</v>
      </c>
      <c r="DQ106">
        <f t="shared" si="15"/>
        <v>0</v>
      </c>
      <c r="EE106" t="e">
        <f t="shared" si="16"/>
        <v>#N/A</v>
      </c>
      <c r="EF106" t="e">
        <f t="shared" si="17"/>
        <v>#N/A</v>
      </c>
      <c r="EG106" t="e">
        <f t="shared" si="18"/>
        <v>#N/A</v>
      </c>
    </row>
    <row r="107" spans="1:140" x14ac:dyDescent="0.3">
      <c r="A107" s="1">
        <v>42874.317937141204</v>
      </c>
      <c r="B107" s="2" t="s">
        <v>95</v>
      </c>
      <c r="K107" s="2">
        <f t="shared" si="10"/>
        <v>0</v>
      </c>
      <c r="U107">
        <f t="shared" si="11"/>
        <v>0</v>
      </c>
      <c r="DN107">
        <f t="shared" si="12"/>
        <v>0</v>
      </c>
      <c r="DO107">
        <f t="shared" si="13"/>
        <v>0</v>
      </c>
      <c r="DP107">
        <f t="shared" si="14"/>
        <v>0</v>
      </c>
      <c r="DQ107">
        <f t="shared" si="15"/>
        <v>0</v>
      </c>
      <c r="EE107" t="e">
        <f t="shared" si="16"/>
        <v>#N/A</v>
      </c>
      <c r="EF107" t="e">
        <f t="shared" si="17"/>
        <v>#N/A</v>
      </c>
      <c r="EG107" t="e">
        <f t="shared" si="18"/>
        <v>#N/A</v>
      </c>
    </row>
    <row r="108" spans="1:140" x14ac:dyDescent="0.3">
      <c r="A108" s="1">
        <v>42874.318026689813</v>
      </c>
      <c r="B108" s="2" t="s">
        <v>95</v>
      </c>
      <c r="K108" s="2">
        <f t="shared" si="10"/>
        <v>0</v>
      </c>
      <c r="U108">
        <f t="shared" si="11"/>
        <v>0</v>
      </c>
      <c r="DN108">
        <f t="shared" si="12"/>
        <v>0</v>
      </c>
      <c r="DO108">
        <f t="shared" si="13"/>
        <v>0</v>
      </c>
      <c r="DP108">
        <f t="shared" si="14"/>
        <v>0</v>
      </c>
      <c r="DQ108">
        <f t="shared" si="15"/>
        <v>0</v>
      </c>
      <c r="EE108" t="e">
        <f t="shared" si="16"/>
        <v>#N/A</v>
      </c>
      <c r="EF108" t="e">
        <f t="shared" si="17"/>
        <v>#N/A</v>
      </c>
      <c r="EG108" t="e">
        <f t="shared" si="18"/>
        <v>#N/A</v>
      </c>
    </row>
    <row r="109" spans="1:140" x14ac:dyDescent="0.3">
      <c r="A109" s="1">
        <v>42874.318106423612</v>
      </c>
      <c r="B109" s="2" t="s">
        <v>95</v>
      </c>
      <c r="K109" s="2">
        <f t="shared" si="10"/>
        <v>0</v>
      </c>
      <c r="U109">
        <f t="shared" si="11"/>
        <v>0</v>
      </c>
      <c r="DN109">
        <f t="shared" si="12"/>
        <v>0</v>
      </c>
      <c r="DO109">
        <f t="shared" si="13"/>
        <v>0</v>
      </c>
      <c r="DP109">
        <f t="shared" si="14"/>
        <v>0</v>
      </c>
      <c r="DQ109">
        <f t="shared" si="15"/>
        <v>0</v>
      </c>
      <c r="EE109" t="e">
        <f t="shared" si="16"/>
        <v>#N/A</v>
      </c>
      <c r="EF109" t="e">
        <f t="shared" si="17"/>
        <v>#N/A</v>
      </c>
      <c r="EG109" t="e">
        <f t="shared" si="18"/>
        <v>#N/A</v>
      </c>
    </row>
    <row r="110" spans="1:140" x14ac:dyDescent="0.3">
      <c r="A110" s="1">
        <v>42874.336884965276</v>
      </c>
      <c r="B110" s="2" t="s">
        <v>13</v>
      </c>
      <c r="C110" s="2" t="s">
        <v>23</v>
      </c>
      <c r="D110" s="2">
        <v>26</v>
      </c>
      <c r="E110" s="2" t="s">
        <v>83</v>
      </c>
      <c r="F110" s="2" t="s">
        <v>24</v>
      </c>
      <c r="G110" s="2" t="s">
        <v>17</v>
      </c>
      <c r="I110" s="2" t="s">
        <v>36</v>
      </c>
      <c r="K110" s="2" t="str">
        <f t="shared" si="10"/>
        <v>26 - 35 años</v>
      </c>
      <c r="P110" s="2" t="s">
        <v>45</v>
      </c>
      <c r="U110" t="str">
        <f t="shared" si="11"/>
        <v>Johana</v>
      </c>
      <c r="CP110" s="2">
        <v>3</v>
      </c>
      <c r="CQ110" s="2">
        <v>4</v>
      </c>
      <c r="CR110" s="2">
        <v>4</v>
      </c>
      <c r="CS110" s="2">
        <v>5</v>
      </c>
      <c r="DN110">
        <f t="shared" si="12"/>
        <v>3</v>
      </c>
      <c r="DO110">
        <f t="shared" si="13"/>
        <v>4</v>
      </c>
      <c r="DP110">
        <f t="shared" si="14"/>
        <v>4</v>
      </c>
      <c r="DQ110">
        <f t="shared" si="15"/>
        <v>5</v>
      </c>
      <c r="DY110" s="2">
        <v>2</v>
      </c>
      <c r="EE110" t="e">
        <f t="shared" si="16"/>
        <v>#N/A</v>
      </c>
      <c r="EF110" t="str">
        <f t="shared" si="17"/>
        <v>[Institucion educativa]</v>
      </c>
      <c r="EG110" t="e">
        <f t="shared" si="18"/>
        <v>#N/A</v>
      </c>
      <c r="EH110" s="2" t="s">
        <v>50</v>
      </c>
      <c r="EI110" s="2" t="s">
        <v>132</v>
      </c>
      <c r="EJ110" s="2" t="s">
        <v>28</v>
      </c>
    </row>
    <row r="111" spans="1:140" x14ac:dyDescent="0.3">
      <c r="A111" s="1">
        <v>42874.344945891207</v>
      </c>
      <c r="B111" s="2" t="s">
        <v>13</v>
      </c>
      <c r="C111" s="2" t="s">
        <v>14</v>
      </c>
      <c r="D111" s="2">
        <v>39</v>
      </c>
      <c r="E111" s="2" t="s">
        <v>40</v>
      </c>
      <c r="F111" s="2" t="s">
        <v>30</v>
      </c>
      <c r="G111" s="2" t="s">
        <v>17</v>
      </c>
      <c r="H111" s="2" t="s">
        <v>18</v>
      </c>
      <c r="K111" s="2" t="str">
        <f t="shared" si="10"/>
        <v>Mas de 35 años</v>
      </c>
      <c r="T111" s="2" t="s">
        <v>26</v>
      </c>
      <c r="U111" t="str">
        <f t="shared" si="11"/>
        <v>Sandra</v>
      </c>
      <c r="DB111" s="2">
        <v>4</v>
      </c>
      <c r="DC111" s="2">
        <v>5</v>
      </c>
      <c r="DD111" s="2">
        <v>3</v>
      </c>
      <c r="DE111" s="2">
        <v>3</v>
      </c>
      <c r="DN111">
        <f t="shared" si="12"/>
        <v>4</v>
      </c>
      <c r="DO111">
        <f t="shared" si="13"/>
        <v>5</v>
      </c>
      <c r="DP111">
        <f t="shared" si="14"/>
        <v>3</v>
      </c>
      <c r="DQ111">
        <f t="shared" si="15"/>
        <v>3</v>
      </c>
      <c r="DS111" s="2">
        <v>3</v>
      </c>
      <c r="DW111" s="2">
        <v>2</v>
      </c>
      <c r="EA111" s="2">
        <v>1</v>
      </c>
      <c r="EE111" t="str">
        <f t="shared" si="16"/>
        <v>[Conexiones en comun]</v>
      </c>
      <c r="EF111" t="str">
        <f t="shared" si="17"/>
        <v xml:space="preserve"> [Edad]</v>
      </c>
      <c r="EG111" t="str">
        <f t="shared" si="18"/>
        <v xml:space="preserve"> [Cuerpo]</v>
      </c>
      <c r="EH111" s="2" t="s">
        <v>38</v>
      </c>
      <c r="EI111" s="2" t="s">
        <v>133</v>
      </c>
      <c r="EJ111" s="2" t="s">
        <v>22</v>
      </c>
    </row>
    <row r="112" spans="1:140" x14ac:dyDescent="0.3">
      <c r="A112" s="1">
        <v>42874.782739884264</v>
      </c>
      <c r="B112" s="2" t="s">
        <v>13</v>
      </c>
      <c r="C112" s="2" t="s">
        <v>23</v>
      </c>
      <c r="D112" s="2">
        <v>36</v>
      </c>
      <c r="E112" s="2" t="s">
        <v>15</v>
      </c>
      <c r="F112" s="2" t="s">
        <v>24</v>
      </c>
      <c r="G112" s="2" t="s">
        <v>32</v>
      </c>
      <c r="I112" s="2" t="s">
        <v>36</v>
      </c>
      <c r="K112" s="2" t="str">
        <f t="shared" si="10"/>
        <v>26 - 35 años</v>
      </c>
      <c r="P112" s="2" t="s">
        <v>45</v>
      </c>
      <c r="U112" t="str">
        <f t="shared" si="11"/>
        <v>Johana</v>
      </c>
      <c r="CP112" s="2">
        <v>2</v>
      </c>
      <c r="CQ112" s="2">
        <v>4</v>
      </c>
      <c r="CR112" s="2">
        <v>5</v>
      </c>
      <c r="CS112" s="2">
        <v>5</v>
      </c>
      <c r="DN112">
        <f t="shared" si="12"/>
        <v>2</v>
      </c>
      <c r="DO112">
        <f t="shared" si="13"/>
        <v>4</v>
      </c>
      <c r="DP112">
        <f t="shared" si="14"/>
        <v>5</v>
      </c>
      <c r="DQ112">
        <f t="shared" si="15"/>
        <v>5</v>
      </c>
      <c r="DS112" s="2">
        <v>3</v>
      </c>
      <c r="DW112" s="2">
        <v>2</v>
      </c>
      <c r="EA112" s="2">
        <v>1</v>
      </c>
      <c r="EE112" t="str">
        <f t="shared" si="16"/>
        <v>[Conexiones en comun]</v>
      </c>
      <c r="EF112" t="str">
        <f t="shared" si="17"/>
        <v xml:space="preserve"> [Edad]</v>
      </c>
      <c r="EG112" t="str">
        <f t="shared" si="18"/>
        <v xml:space="preserve"> [Cuerpo]</v>
      </c>
      <c r="EH112" s="2" t="s">
        <v>50</v>
      </c>
      <c r="EI112" s="2" t="s">
        <v>134</v>
      </c>
      <c r="EJ112" s="2" t="s">
        <v>49</v>
      </c>
    </row>
    <row r="113" spans="1:140" x14ac:dyDescent="0.3">
      <c r="A113" s="1">
        <v>42875.424786145828</v>
      </c>
      <c r="B113" s="2" t="s">
        <v>13</v>
      </c>
      <c r="C113" s="2" t="s">
        <v>14</v>
      </c>
      <c r="D113" s="2">
        <v>45</v>
      </c>
      <c r="E113" s="2" t="s">
        <v>15</v>
      </c>
      <c r="F113" s="2" t="s">
        <v>30</v>
      </c>
      <c r="G113" s="2" t="s">
        <v>17</v>
      </c>
      <c r="H113" s="2" t="s">
        <v>18</v>
      </c>
      <c r="K113" s="2" t="str">
        <f t="shared" si="10"/>
        <v>Mas de 35 años</v>
      </c>
      <c r="T113" s="2" t="s">
        <v>54</v>
      </c>
      <c r="U113" t="str">
        <f t="shared" si="11"/>
        <v>Marisol</v>
      </c>
      <c r="DJ113" s="2">
        <v>5</v>
      </c>
      <c r="DK113" s="2">
        <v>5</v>
      </c>
      <c r="DL113" s="2">
        <v>1</v>
      </c>
      <c r="DM113" s="2">
        <v>5</v>
      </c>
      <c r="DN113">
        <f t="shared" si="12"/>
        <v>5</v>
      </c>
      <c r="DO113">
        <f t="shared" si="13"/>
        <v>5</v>
      </c>
      <c r="DP113">
        <f t="shared" si="14"/>
        <v>1</v>
      </c>
      <c r="DQ113">
        <f t="shared" si="15"/>
        <v>5</v>
      </c>
      <c r="DZ113" s="2">
        <v>3</v>
      </c>
      <c r="EA113" s="2">
        <v>1</v>
      </c>
      <c r="EC113" s="2">
        <v>2</v>
      </c>
      <c r="EE113" t="str">
        <f t="shared" si="16"/>
        <v>[Conexiones en comun]</v>
      </c>
      <c r="EF113" t="str">
        <f t="shared" si="17"/>
        <v>[Gustos musicales]</v>
      </c>
      <c r="EG113" t="str">
        <f t="shared" si="18"/>
        <v>[Lugar de trabajo]</v>
      </c>
      <c r="EH113" s="2" t="s">
        <v>50</v>
      </c>
      <c r="EI113" s="2" t="s">
        <v>135</v>
      </c>
      <c r="EJ113" s="2" t="s">
        <v>22</v>
      </c>
    </row>
    <row r="114" spans="1:140" x14ac:dyDescent="0.3">
      <c r="A114" s="1">
        <v>42875.641435671292</v>
      </c>
      <c r="B114" s="2" t="s">
        <v>13</v>
      </c>
      <c r="C114" s="2" t="s">
        <v>23</v>
      </c>
      <c r="D114" s="2">
        <v>37</v>
      </c>
      <c r="E114" s="2" t="s">
        <v>40</v>
      </c>
      <c r="F114" s="2" t="s">
        <v>30</v>
      </c>
      <c r="G114" s="2" t="s">
        <v>32</v>
      </c>
      <c r="H114" s="2" t="s">
        <v>36</v>
      </c>
      <c r="K114" s="2" t="str">
        <f t="shared" si="10"/>
        <v>26 - 35 años</v>
      </c>
      <c r="S114" s="2" t="s">
        <v>117</v>
      </c>
      <c r="U114" t="str">
        <f t="shared" si="11"/>
        <v>Mario</v>
      </c>
      <c r="AP114" s="2">
        <v>3</v>
      </c>
      <c r="AQ114" s="2">
        <v>3</v>
      </c>
      <c r="AR114" s="2">
        <v>4</v>
      </c>
      <c r="AS114" s="2">
        <v>5</v>
      </c>
      <c r="DN114">
        <f t="shared" si="12"/>
        <v>3</v>
      </c>
      <c r="DO114">
        <f t="shared" si="13"/>
        <v>3</v>
      </c>
      <c r="DP114">
        <f t="shared" si="14"/>
        <v>4</v>
      </c>
      <c r="DQ114">
        <f t="shared" si="15"/>
        <v>5</v>
      </c>
      <c r="DR114" s="2">
        <v>1</v>
      </c>
      <c r="DX114" s="2">
        <v>3</v>
      </c>
      <c r="EA114" s="2">
        <v>2</v>
      </c>
      <c r="EE114" t="str">
        <f t="shared" si="16"/>
        <v xml:space="preserve"> [Cara]</v>
      </c>
      <c r="EF114" t="str">
        <f t="shared" si="17"/>
        <v>[Conexiones en comun]</v>
      </c>
      <c r="EG114" t="str">
        <f t="shared" si="18"/>
        <v xml:space="preserve"> [Distancia]</v>
      </c>
      <c r="EH114" s="2" t="s">
        <v>20</v>
      </c>
      <c r="EI114" s="2" t="s">
        <v>136</v>
      </c>
      <c r="EJ114" s="2" t="s">
        <v>28</v>
      </c>
    </row>
    <row r="115" spans="1:140" x14ac:dyDescent="0.3">
      <c r="A115" s="1">
        <v>42875.645950162041</v>
      </c>
      <c r="B115" s="2" t="s">
        <v>13</v>
      </c>
      <c r="C115" s="2" t="s">
        <v>23</v>
      </c>
      <c r="D115" s="2">
        <v>38</v>
      </c>
      <c r="E115" s="2" t="s">
        <v>15</v>
      </c>
      <c r="F115" s="2" t="s">
        <v>24</v>
      </c>
      <c r="G115" s="2" t="s">
        <v>25</v>
      </c>
      <c r="I115" s="2" t="s">
        <v>36</v>
      </c>
      <c r="K115" s="2" t="str">
        <f t="shared" si="10"/>
        <v>26 - 35 años</v>
      </c>
      <c r="P115" s="2" t="s">
        <v>45</v>
      </c>
      <c r="U115" t="str">
        <f t="shared" si="11"/>
        <v>Johana</v>
      </c>
      <c r="CP115" s="2">
        <v>5</v>
      </c>
      <c r="CQ115" s="2">
        <v>4</v>
      </c>
      <c r="CR115" s="2">
        <v>4</v>
      </c>
      <c r="CS115" s="2">
        <v>4</v>
      </c>
      <c r="DN115">
        <f t="shared" si="12"/>
        <v>5</v>
      </c>
      <c r="DO115">
        <f t="shared" si="13"/>
        <v>4</v>
      </c>
      <c r="DP115">
        <f t="shared" si="14"/>
        <v>4</v>
      </c>
      <c r="DQ115">
        <f t="shared" si="15"/>
        <v>4</v>
      </c>
      <c r="DR115" s="2">
        <v>2</v>
      </c>
      <c r="DS115" s="2">
        <v>1</v>
      </c>
      <c r="DW115" s="2">
        <v>3</v>
      </c>
      <c r="EE115" t="str">
        <f t="shared" si="16"/>
        <v xml:space="preserve"> [Cuerpo]</v>
      </c>
      <c r="EF115" t="str">
        <f t="shared" si="17"/>
        <v xml:space="preserve"> [Cara]</v>
      </c>
      <c r="EG115" t="str">
        <f t="shared" si="18"/>
        <v xml:space="preserve"> [Edad]</v>
      </c>
      <c r="EH115" s="2" t="s">
        <v>20</v>
      </c>
      <c r="EI115" s="2" t="s">
        <v>137</v>
      </c>
      <c r="EJ115" s="2" t="s">
        <v>28</v>
      </c>
    </row>
    <row r="116" spans="1:140" x14ac:dyDescent="0.3">
      <c r="A116" s="1">
        <v>42875.653277986115</v>
      </c>
      <c r="B116" s="2" t="s">
        <v>13</v>
      </c>
      <c r="C116" s="2" t="s">
        <v>14</v>
      </c>
      <c r="D116" s="2">
        <v>35</v>
      </c>
      <c r="E116" s="2" t="s">
        <v>15</v>
      </c>
      <c r="F116" s="2" t="s">
        <v>16</v>
      </c>
      <c r="G116" s="2" t="s">
        <v>17</v>
      </c>
      <c r="J116" s="2" t="s">
        <v>18</v>
      </c>
      <c r="K116" s="2" t="str">
        <f t="shared" si="10"/>
        <v>Mas de 35 años</v>
      </c>
      <c r="N116" s="2" t="s">
        <v>33</v>
      </c>
      <c r="U116" t="str">
        <f t="shared" si="11"/>
        <v>Alvaro</v>
      </c>
      <c r="BB116" s="2">
        <v>3</v>
      </c>
      <c r="BC116" s="2">
        <v>5</v>
      </c>
      <c r="BD116" s="2">
        <v>4</v>
      </c>
      <c r="BE116" s="2">
        <v>3</v>
      </c>
      <c r="DN116">
        <f t="shared" si="12"/>
        <v>3</v>
      </c>
      <c r="DO116">
        <f t="shared" si="13"/>
        <v>5</v>
      </c>
      <c r="DP116">
        <f t="shared" si="14"/>
        <v>4</v>
      </c>
      <c r="DQ116">
        <f t="shared" si="15"/>
        <v>3</v>
      </c>
      <c r="DW116" s="2">
        <v>2</v>
      </c>
      <c r="DX116" s="2">
        <v>3</v>
      </c>
      <c r="EC116" s="2">
        <v>1</v>
      </c>
      <c r="EE116" t="str">
        <f t="shared" si="16"/>
        <v>[Gustos musicales]</v>
      </c>
      <c r="EF116" t="str">
        <f t="shared" si="17"/>
        <v xml:space="preserve"> [Edad]</v>
      </c>
      <c r="EG116" t="str">
        <f t="shared" si="18"/>
        <v xml:space="preserve"> [Distancia]</v>
      </c>
      <c r="EH116" s="2" t="s">
        <v>20</v>
      </c>
      <c r="EI116" s="2" t="s">
        <v>138</v>
      </c>
      <c r="EJ116" s="2" t="s">
        <v>22</v>
      </c>
    </row>
    <row r="117" spans="1:140" x14ac:dyDescent="0.3">
      <c r="A117" s="1">
        <v>42875.65475908565</v>
      </c>
      <c r="B117" s="2" t="s">
        <v>13</v>
      </c>
      <c r="C117" s="2" t="s">
        <v>23</v>
      </c>
      <c r="D117" s="2">
        <v>31</v>
      </c>
      <c r="E117" s="2" t="s">
        <v>15</v>
      </c>
      <c r="F117" s="2" t="s">
        <v>24</v>
      </c>
      <c r="G117" s="2" t="s">
        <v>25</v>
      </c>
      <c r="I117" s="2" t="s">
        <v>59</v>
      </c>
      <c r="K117" s="2" t="str">
        <f t="shared" si="10"/>
        <v>18 - 25 años</v>
      </c>
      <c r="O117" s="2" t="s">
        <v>60</v>
      </c>
      <c r="U117" t="str">
        <f t="shared" si="11"/>
        <v>Natalia</v>
      </c>
      <c r="BR117" s="2">
        <v>4</v>
      </c>
      <c r="BS117" s="2">
        <v>5</v>
      </c>
      <c r="BT117" s="2">
        <v>4</v>
      </c>
      <c r="BU117" s="2">
        <v>5</v>
      </c>
      <c r="DN117">
        <f t="shared" si="12"/>
        <v>4</v>
      </c>
      <c r="DO117">
        <f t="shared" si="13"/>
        <v>5</v>
      </c>
      <c r="DP117">
        <f t="shared" si="14"/>
        <v>4</v>
      </c>
      <c r="DQ117">
        <f t="shared" si="15"/>
        <v>5</v>
      </c>
      <c r="DR117" s="2">
        <v>1</v>
      </c>
      <c r="DS117" s="2">
        <v>2</v>
      </c>
      <c r="DW117" s="2">
        <v>3</v>
      </c>
      <c r="EE117" t="str">
        <f t="shared" si="16"/>
        <v xml:space="preserve"> [Cara]</v>
      </c>
      <c r="EF117" t="str">
        <f t="shared" si="17"/>
        <v xml:space="preserve"> [Cuerpo]</v>
      </c>
      <c r="EG117" t="str">
        <f t="shared" si="18"/>
        <v xml:space="preserve"> [Edad]</v>
      </c>
      <c r="EH117" s="2" t="s">
        <v>50</v>
      </c>
      <c r="EI117" s="2" t="s">
        <v>139</v>
      </c>
      <c r="EJ117" s="2" t="s">
        <v>28</v>
      </c>
    </row>
    <row r="118" spans="1:140" x14ac:dyDescent="0.3">
      <c r="A118" s="1">
        <v>42875.659500717593</v>
      </c>
      <c r="B118" s="2" t="s">
        <v>13</v>
      </c>
      <c r="C118" s="2" t="s">
        <v>14</v>
      </c>
      <c r="D118" s="2">
        <v>35</v>
      </c>
      <c r="E118" s="2" t="s">
        <v>15</v>
      </c>
      <c r="F118" s="2" t="s">
        <v>16</v>
      </c>
      <c r="G118" s="2" t="s">
        <v>17</v>
      </c>
      <c r="J118" s="2" t="s">
        <v>18</v>
      </c>
      <c r="K118" s="2" t="str">
        <f t="shared" si="10"/>
        <v>Mas de 35 años</v>
      </c>
      <c r="N118" s="2" t="s">
        <v>33</v>
      </c>
      <c r="U118" t="str">
        <f t="shared" si="11"/>
        <v>Alvaro</v>
      </c>
      <c r="BB118" s="2">
        <v>4</v>
      </c>
      <c r="BC118" s="2">
        <v>3</v>
      </c>
      <c r="BD118" s="2">
        <v>5</v>
      </c>
      <c r="BE118" s="2">
        <v>3</v>
      </c>
      <c r="DN118">
        <f t="shared" si="12"/>
        <v>4</v>
      </c>
      <c r="DO118">
        <f t="shared" si="13"/>
        <v>3</v>
      </c>
      <c r="DP118">
        <f t="shared" si="14"/>
        <v>5</v>
      </c>
      <c r="DQ118">
        <f t="shared" si="15"/>
        <v>3</v>
      </c>
      <c r="DW118" s="2">
        <v>1</v>
      </c>
      <c r="DZ118" s="2">
        <v>2</v>
      </c>
      <c r="EB118" s="2">
        <v>3</v>
      </c>
      <c r="EE118" t="str">
        <f t="shared" si="16"/>
        <v xml:space="preserve"> [Edad]</v>
      </c>
      <c r="EF118" t="str">
        <f t="shared" si="17"/>
        <v>[Lugar de trabajo]</v>
      </c>
      <c r="EG118" t="str">
        <f t="shared" si="18"/>
        <v>[Descripcion personal]</v>
      </c>
      <c r="EH118" s="2" t="s">
        <v>50</v>
      </c>
      <c r="EI118" s="2" t="s">
        <v>140</v>
      </c>
      <c r="EJ118" s="2" t="s">
        <v>28</v>
      </c>
    </row>
    <row r="119" spans="1:140" x14ac:dyDescent="0.3">
      <c r="A119" s="1">
        <v>42875.680282476853</v>
      </c>
      <c r="B119" s="2" t="s">
        <v>13</v>
      </c>
      <c r="C119" s="2" t="s">
        <v>23</v>
      </c>
      <c r="D119" s="2">
        <v>36</v>
      </c>
      <c r="E119" s="2" t="s">
        <v>40</v>
      </c>
      <c r="F119" s="2" t="s">
        <v>24</v>
      </c>
      <c r="G119" s="2" t="s">
        <v>25</v>
      </c>
      <c r="I119" s="2" t="s">
        <v>59</v>
      </c>
      <c r="K119" s="2" t="str">
        <f t="shared" si="10"/>
        <v>18 - 25 años</v>
      </c>
      <c r="O119" s="2" t="s">
        <v>60</v>
      </c>
      <c r="U119" t="str">
        <f t="shared" si="11"/>
        <v>Natalia</v>
      </c>
      <c r="BR119" s="2">
        <v>1</v>
      </c>
      <c r="BS119" s="2">
        <v>2</v>
      </c>
      <c r="BT119" s="2">
        <v>4</v>
      </c>
      <c r="BU119" s="2">
        <v>3</v>
      </c>
      <c r="DN119">
        <f t="shared" si="12"/>
        <v>1</v>
      </c>
      <c r="DO119">
        <f t="shared" si="13"/>
        <v>2</v>
      </c>
      <c r="DP119">
        <f t="shared" si="14"/>
        <v>4</v>
      </c>
      <c r="DQ119">
        <f t="shared" si="15"/>
        <v>3</v>
      </c>
      <c r="DR119" s="2">
        <v>2</v>
      </c>
      <c r="DS119" s="2">
        <v>1</v>
      </c>
      <c r="DU119" s="2">
        <v>3</v>
      </c>
      <c r="EE119" t="str">
        <f t="shared" si="16"/>
        <v xml:space="preserve"> [Cuerpo]</v>
      </c>
      <c r="EF119" t="str">
        <f t="shared" si="17"/>
        <v xml:space="preserve"> [Cara]</v>
      </c>
      <c r="EG119" t="str">
        <f t="shared" si="18"/>
        <v xml:space="preserve"> [Pose]</v>
      </c>
      <c r="EH119" s="2" t="s">
        <v>50</v>
      </c>
      <c r="EI119" s="2" t="s">
        <v>111</v>
      </c>
      <c r="EJ119" s="2" t="s">
        <v>28</v>
      </c>
    </row>
    <row r="120" spans="1:140" x14ac:dyDescent="0.3">
      <c r="A120" s="1">
        <v>42875.879103078703</v>
      </c>
      <c r="B120" s="2" t="s">
        <v>13</v>
      </c>
      <c r="C120" s="2" t="s">
        <v>14</v>
      </c>
      <c r="D120" s="2">
        <v>37</v>
      </c>
      <c r="E120" s="2" t="s">
        <v>15</v>
      </c>
      <c r="F120" s="2" t="s">
        <v>16</v>
      </c>
      <c r="G120" s="2" t="s">
        <v>32</v>
      </c>
      <c r="J120" s="2" t="s">
        <v>18</v>
      </c>
      <c r="K120" s="2" t="str">
        <f t="shared" si="10"/>
        <v>Mas de 35 años</v>
      </c>
      <c r="N120" s="2" t="s">
        <v>19</v>
      </c>
      <c r="U120" t="str">
        <f t="shared" si="11"/>
        <v>Jaime</v>
      </c>
      <c r="BJ120" s="2">
        <v>3</v>
      </c>
      <c r="BK120" s="2">
        <v>5</v>
      </c>
      <c r="BL120" s="2">
        <v>4</v>
      </c>
      <c r="BM120" s="2">
        <v>5</v>
      </c>
      <c r="DN120">
        <f t="shared" si="12"/>
        <v>3</v>
      </c>
      <c r="DO120">
        <f t="shared" si="13"/>
        <v>5</v>
      </c>
      <c r="DP120">
        <f t="shared" si="14"/>
        <v>4</v>
      </c>
      <c r="DQ120">
        <f t="shared" si="15"/>
        <v>5</v>
      </c>
      <c r="DR120" s="2">
        <v>3</v>
      </c>
      <c r="DT120" s="2">
        <v>2</v>
      </c>
      <c r="DZ120" s="2">
        <v>1</v>
      </c>
      <c r="EE120" t="str">
        <f t="shared" si="16"/>
        <v>[Lugar de trabajo]</v>
      </c>
      <c r="EF120" t="str">
        <f t="shared" si="17"/>
        <v>[Contexto(fondo/escenario de la foto)]</v>
      </c>
      <c r="EG120" t="str">
        <f t="shared" si="18"/>
        <v xml:space="preserve"> [Cara]</v>
      </c>
      <c r="EH120" s="2" t="s">
        <v>50</v>
      </c>
      <c r="EI120" s="2" t="s">
        <v>141</v>
      </c>
      <c r="EJ120" s="2" t="s">
        <v>28</v>
      </c>
    </row>
    <row r="121" spans="1:140" x14ac:dyDescent="0.3">
      <c r="A121" s="1">
        <v>42875.880564016203</v>
      </c>
      <c r="B121" s="2" t="s">
        <v>13</v>
      </c>
      <c r="C121" s="2" t="s">
        <v>14</v>
      </c>
      <c r="D121" s="2">
        <v>48</v>
      </c>
      <c r="E121" s="2" t="s">
        <v>15</v>
      </c>
      <c r="F121" s="2" t="s">
        <v>16</v>
      </c>
      <c r="G121" s="2" t="s">
        <v>25</v>
      </c>
      <c r="J121" s="2" t="s">
        <v>18</v>
      </c>
      <c r="K121" s="2" t="str">
        <f t="shared" si="10"/>
        <v>Mas de 35 años</v>
      </c>
      <c r="N121" s="2" t="s">
        <v>19</v>
      </c>
      <c r="U121" t="str">
        <f t="shared" si="11"/>
        <v>Jaime</v>
      </c>
      <c r="BJ121" s="2">
        <v>4</v>
      </c>
      <c r="BK121" s="2">
        <v>4</v>
      </c>
      <c r="BL121" s="2">
        <v>4</v>
      </c>
      <c r="BM121" s="2">
        <v>4</v>
      </c>
      <c r="DN121">
        <f t="shared" si="12"/>
        <v>4</v>
      </c>
      <c r="DO121">
        <f t="shared" si="13"/>
        <v>4</v>
      </c>
      <c r="DP121">
        <f t="shared" si="14"/>
        <v>4</v>
      </c>
      <c r="DQ121">
        <f t="shared" si="15"/>
        <v>4</v>
      </c>
      <c r="DR121" s="2">
        <v>2</v>
      </c>
      <c r="DS121" s="2">
        <v>3</v>
      </c>
      <c r="DZ121" s="2">
        <v>1</v>
      </c>
      <c r="EE121" t="str">
        <f t="shared" si="16"/>
        <v>[Lugar de trabajo]</v>
      </c>
      <c r="EF121" t="str">
        <f t="shared" si="17"/>
        <v xml:space="preserve"> [Cara]</v>
      </c>
      <c r="EG121" t="str">
        <f t="shared" si="18"/>
        <v xml:space="preserve"> [Cuerpo]</v>
      </c>
      <c r="EH121" s="2" t="s">
        <v>50</v>
      </c>
      <c r="EI121" s="2" t="s">
        <v>142</v>
      </c>
      <c r="EJ121" s="2" t="s">
        <v>28</v>
      </c>
    </row>
    <row r="122" spans="1:140" x14ac:dyDescent="0.3">
      <c r="A122" s="1">
        <v>42876.173132048614</v>
      </c>
      <c r="B122" s="2" t="s">
        <v>13</v>
      </c>
      <c r="C122" s="2" t="s">
        <v>14</v>
      </c>
      <c r="D122" s="2">
        <v>28</v>
      </c>
      <c r="E122" s="2" t="s">
        <v>40</v>
      </c>
      <c r="F122" s="2" t="s">
        <v>16</v>
      </c>
      <c r="G122" s="2" t="s">
        <v>32</v>
      </c>
      <c r="J122" s="2" t="s">
        <v>36</v>
      </c>
      <c r="K122" s="2" t="str">
        <f t="shared" si="10"/>
        <v>26 - 35 años</v>
      </c>
      <c r="M122" s="2" t="s">
        <v>117</v>
      </c>
      <c r="U122" t="str">
        <f t="shared" si="11"/>
        <v>Mario</v>
      </c>
      <c r="AL122" s="2">
        <v>4</v>
      </c>
      <c r="AM122" s="2">
        <v>5</v>
      </c>
      <c r="AN122" s="2">
        <v>1</v>
      </c>
      <c r="AO122" s="2">
        <v>3</v>
      </c>
      <c r="DN122">
        <f t="shared" si="12"/>
        <v>4</v>
      </c>
      <c r="DO122">
        <f t="shared" si="13"/>
        <v>5</v>
      </c>
      <c r="DP122">
        <f t="shared" si="14"/>
        <v>1</v>
      </c>
      <c r="DQ122">
        <f t="shared" si="15"/>
        <v>3</v>
      </c>
      <c r="DR122" s="2">
        <v>1</v>
      </c>
      <c r="EA122" s="2">
        <v>2</v>
      </c>
      <c r="EB122" s="2">
        <v>3</v>
      </c>
      <c r="EE122" t="str">
        <f t="shared" si="16"/>
        <v xml:space="preserve"> [Cara]</v>
      </c>
      <c r="EF122" t="str">
        <f t="shared" si="17"/>
        <v>[Conexiones en comun]</v>
      </c>
      <c r="EG122" t="str">
        <f t="shared" si="18"/>
        <v>[Descripcion personal]</v>
      </c>
      <c r="EH122" s="2" t="s">
        <v>20</v>
      </c>
      <c r="EI122" s="2" t="s">
        <v>143</v>
      </c>
      <c r="EJ122" s="2" t="s">
        <v>28</v>
      </c>
    </row>
    <row r="123" spans="1:140" x14ac:dyDescent="0.3">
      <c r="A123" s="1">
        <v>42876.582609699079</v>
      </c>
      <c r="B123" s="2" t="s">
        <v>95</v>
      </c>
      <c r="K123" s="2">
        <f t="shared" si="10"/>
        <v>0</v>
      </c>
      <c r="U123">
        <f t="shared" si="11"/>
        <v>0</v>
      </c>
      <c r="DN123">
        <f t="shared" si="12"/>
        <v>0</v>
      </c>
      <c r="DO123">
        <f t="shared" si="13"/>
        <v>0</v>
      </c>
      <c r="DP123">
        <f t="shared" si="14"/>
        <v>0</v>
      </c>
      <c r="DQ123">
        <f t="shared" si="15"/>
        <v>0</v>
      </c>
      <c r="EE123" t="e">
        <f t="shared" si="16"/>
        <v>#N/A</v>
      </c>
      <c r="EF123" t="e">
        <f t="shared" si="17"/>
        <v>#N/A</v>
      </c>
      <c r="EG123" t="e">
        <f t="shared" si="18"/>
        <v>#N/A</v>
      </c>
    </row>
    <row r="124" spans="1:140" x14ac:dyDescent="0.3">
      <c r="A124" s="1">
        <v>42876.771061921296</v>
      </c>
      <c r="B124" s="2" t="s">
        <v>13</v>
      </c>
      <c r="C124" s="2" t="s">
        <v>14</v>
      </c>
      <c r="D124" s="2">
        <v>42</v>
      </c>
      <c r="E124" s="2" t="s">
        <v>15</v>
      </c>
      <c r="F124" s="2" t="s">
        <v>16</v>
      </c>
      <c r="G124" s="2" t="s">
        <v>25</v>
      </c>
      <c r="J124" s="2" t="s">
        <v>18</v>
      </c>
      <c r="K124" s="2" t="str">
        <f t="shared" si="10"/>
        <v>Mas de 35 años</v>
      </c>
      <c r="N124" s="2" t="s">
        <v>19</v>
      </c>
      <c r="U124" t="str">
        <f t="shared" si="11"/>
        <v>Jaime</v>
      </c>
      <c r="BJ124" s="2">
        <v>3</v>
      </c>
      <c r="BK124" s="2">
        <v>5</v>
      </c>
      <c r="BL124" s="2">
        <v>5</v>
      </c>
      <c r="BM124" s="2">
        <v>5</v>
      </c>
      <c r="DN124">
        <f t="shared" si="12"/>
        <v>3</v>
      </c>
      <c r="DO124">
        <f t="shared" si="13"/>
        <v>5</v>
      </c>
      <c r="DP124">
        <f t="shared" si="14"/>
        <v>5</v>
      </c>
      <c r="DQ124">
        <f t="shared" si="15"/>
        <v>5</v>
      </c>
      <c r="DS124" s="2">
        <v>3</v>
      </c>
      <c r="DT124" s="2">
        <v>1</v>
      </c>
      <c r="DY124" s="2">
        <v>2</v>
      </c>
      <c r="EE124" t="str">
        <f t="shared" si="16"/>
        <v>[Contexto(fondo/escenario de la foto)]</v>
      </c>
      <c r="EF124" t="str">
        <f t="shared" si="17"/>
        <v>[Institucion educativa]</v>
      </c>
      <c r="EG124" t="str">
        <f t="shared" si="18"/>
        <v xml:space="preserve"> [Cuerpo]</v>
      </c>
      <c r="EH124" s="2" t="s">
        <v>20</v>
      </c>
      <c r="EI124" s="2" t="s">
        <v>111</v>
      </c>
      <c r="EJ124" s="2" t="s">
        <v>28</v>
      </c>
    </row>
    <row r="125" spans="1:140" x14ac:dyDescent="0.3">
      <c r="A125" s="1">
        <v>42876.822188483799</v>
      </c>
      <c r="B125" s="2" t="s">
        <v>13</v>
      </c>
      <c r="C125" s="2" t="s">
        <v>14</v>
      </c>
      <c r="D125" s="2">
        <v>38</v>
      </c>
      <c r="E125" s="2" t="s">
        <v>40</v>
      </c>
      <c r="F125" s="2" t="s">
        <v>16</v>
      </c>
      <c r="G125" s="2" t="s">
        <v>32</v>
      </c>
      <c r="J125" s="2" t="s">
        <v>18</v>
      </c>
      <c r="K125" s="2" t="str">
        <f t="shared" si="10"/>
        <v>Mas de 35 años</v>
      </c>
      <c r="N125" s="2" t="s">
        <v>19</v>
      </c>
      <c r="U125" t="str">
        <f t="shared" si="11"/>
        <v>Jaime</v>
      </c>
      <c r="BJ125" s="2">
        <v>1</v>
      </c>
      <c r="BK125" s="2">
        <v>2</v>
      </c>
      <c r="BL125" s="2">
        <v>4</v>
      </c>
      <c r="BM125" s="2">
        <v>3</v>
      </c>
      <c r="DN125">
        <f t="shared" si="12"/>
        <v>1</v>
      </c>
      <c r="DO125">
        <f t="shared" si="13"/>
        <v>2</v>
      </c>
      <c r="DP125">
        <f t="shared" si="14"/>
        <v>4</v>
      </c>
      <c r="DQ125">
        <f t="shared" si="15"/>
        <v>3</v>
      </c>
      <c r="DW125" s="2">
        <v>1</v>
      </c>
      <c r="EE125" t="str">
        <f t="shared" si="16"/>
        <v xml:space="preserve"> [Edad]</v>
      </c>
      <c r="EF125" t="e">
        <f t="shared" si="17"/>
        <v>#N/A</v>
      </c>
      <c r="EG125" t="e">
        <f t="shared" si="18"/>
        <v>#N/A</v>
      </c>
      <c r="EH125" s="2" t="s">
        <v>20</v>
      </c>
      <c r="EI125" s="2" t="s">
        <v>144</v>
      </c>
      <c r="EJ125" s="2" t="s">
        <v>22</v>
      </c>
    </row>
    <row r="126" spans="1:140" x14ac:dyDescent="0.3">
      <c r="A126" s="1">
        <v>42876.852244710652</v>
      </c>
      <c r="B126" s="2" t="s">
        <v>13</v>
      </c>
      <c r="C126" s="2" t="s">
        <v>14</v>
      </c>
      <c r="D126" s="2">
        <v>40</v>
      </c>
      <c r="E126" s="2" t="s">
        <v>29</v>
      </c>
      <c r="F126" s="2" t="s">
        <v>16</v>
      </c>
      <c r="G126" s="2" t="s">
        <v>25</v>
      </c>
      <c r="J126" s="2" t="s">
        <v>18</v>
      </c>
      <c r="K126" s="2" t="str">
        <f t="shared" si="10"/>
        <v>Mas de 35 años</v>
      </c>
      <c r="N126" s="2" t="s">
        <v>19</v>
      </c>
      <c r="U126" t="str">
        <f t="shared" si="11"/>
        <v>Jaime</v>
      </c>
      <c r="BJ126" s="2">
        <v>4</v>
      </c>
      <c r="BK126" s="2">
        <v>4</v>
      </c>
      <c r="BL126" s="2">
        <v>5</v>
      </c>
      <c r="BM126" s="2">
        <v>5</v>
      </c>
      <c r="DN126">
        <f t="shared" si="12"/>
        <v>4</v>
      </c>
      <c r="DO126">
        <f t="shared" si="13"/>
        <v>4</v>
      </c>
      <c r="DP126">
        <f t="shared" si="14"/>
        <v>5</v>
      </c>
      <c r="DQ126">
        <f t="shared" si="15"/>
        <v>5</v>
      </c>
      <c r="DS126" s="2">
        <v>3</v>
      </c>
      <c r="DT126" s="2">
        <v>1</v>
      </c>
      <c r="DZ126" s="2">
        <v>2</v>
      </c>
      <c r="EE126" t="str">
        <f t="shared" si="16"/>
        <v>[Contexto(fondo/escenario de la foto)]</v>
      </c>
      <c r="EF126" t="str">
        <f t="shared" si="17"/>
        <v>[Lugar de trabajo]</v>
      </c>
      <c r="EG126" t="str">
        <f t="shared" si="18"/>
        <v xml:space="preserve"> [Cuerpo]</v>
      </c>
      <c r="EH126" s="2" t="s">
        <v>20</v>
      </c>
      <c r="EI126" s="2" t="s">
        <v>111</v>
      </c>
      <c r="EJ126" s="2" t="s">
        <v>28</v>
      </c>
    </row>
    <row r="127" spans="1:140" x14ac:dyDescent="0.3">
      <c r="A127" s="1">
        <v>42876.94452488426</v>
      </c>
      <c r="B127" s="2" t="s">
        <v>13</v>
      </c>
      <c r="C127" s="2" t="s">
        <v>14</v>
      </c>
      <c r="D127" s="2">
        <v>20</v>
      </c>
      <c r="E127" s="2" t="s">
        <v>15</v>
      </c>
      <c r="F127" s="2" t="s">
        <v>16</v>
      </c>
      <c r="G127" s="2" t="s">
        <v>32</v>
      </c>
      <c r="J127" s="2" t="s">
        <v>59</v>
      </c>
      <c r="K127" s="2" t="str">
        <f t="shared" si="10"/>
        <v>18 - 25 años</v>
      </c>
      <c r="L127" s="2" t="s">
        <v>105</v>
      </c>
      <c r="U127" t="str">
        <f t="shared" si="11"/>
        <v>Juan Jose</v>
      </c>
      <c r="V127" s="2">
        <v>2</v>
      </c>
      <c r="W127" s="2">
        <v>2</v>
      </c>
      <c r="X127" s="2">
        <v>3</v>
      </c>
      <c r="Y127" s="2">
        <v>3</v>
      </c>
      <c r="DN127">
        <f t="shared" si="12"/>
        <v>2</v>
      </c>
      <c r="DO127">
        <f t="shared" si="13"/>
        <v>2</v>
      </c>
      <c r="DP127">
        <f t="shared" si="14"/>
        <v>3</v>
      </c>
      <c r="DQ127">
        <f t="shared" si="15"/>
        <v>3</v>
      </c>
      <c r="DR127" s="2">
        <v>3</v>
      </c>
      <c r="DW127" s="2">
        <v>1</v>
      </c>
      <c r="DX127" s="2">
        <v>2</v>
      </c>
      <c r="EE127" t="str">
        <f t="shared" si="16"/>
        <v xml:space="preserve"> [Edad]</v>
      </c>
      <c r="EF127" t="str">
        <f t="shared" si="17"/>
        <v xml:space="preserve"> [Distancia]</v>
      </c>
      <c r="EG127" t="str">
        <f t="shared" si="18"/>
        <v xml:space="preserve"> [Cara]</v>
      </c>
      <c r="EH127" s="2" t="s">
        <v>50</v>
      </c>
      <c r="EI127" s="2" t="s">
        <v>145</v>
      </c>
      <c r="EJ127" s="2" t="s">
        <v>28</v>
      </c>
    </row>
    <row r="128" spans="1:140" x14ac:dyDescent="0.3">
      <c r="A128" s="1">
        <v>42877.069075868058</v>
      </c>
      <c r="B128" s="2" t="s">
        <v>13</v>
      </c>
      <c r="C128" s="2" t="s">
        <v>23</v>
      </c>
      <c r="D128" s="2">
        <v>37</v>
      </c>
      <c r="E128" s="2" t="s">
        <v>40</v>
      </c>
      <c r="F128" s="2" t="s">
        <v>24</v>
      </c>
      <c r="G128" s="2" t="s">
        <v>25</v>
      </c>
      <c r="I128" s="2" t="s">
        <v>36</v>
      </c>
      <c r="K128" s="2" t="str">
        <f t="shared" si="10"/>
        <v>26 - 35 años</v>
      </c>
      <c r="P128" s="2" t="s">
        <v>37</v>
      </c>
      <c r="U128" t="str">
        <f t="shared" si="11"/>
        <v>Angelica</v>
      </c>
      <c r="CH128" s="2">
        <v>5</v>
      </c>
      <c r="CI128" s="2">
        <v>5</v>
      </c>
      <c r="CJ128" s="2">
        <v>5</v>
      </c>
      <c r="CK128" s="2">
        <v>5</v>
      </c>
      <c r="DN128">
        <f t="shared" si="12"/>
        <v>5</v>
      </c>
      <c r="DO128">
        <f t="shared" si="13"/>
        <v>5</v>
      </c>
      <c r="DP128">
        <f t="shared" si="14"/>
        <v>5</v>
      </c>
      <c r="DQ128">
        <f t="shared" si="15"/>
        <v>5</v>
      </c>
      <c r="DS128" s="2">
        <v>1</v>
      </c>
      <c r="DT128" s="2">
        <v>3</v>
      </c>
      <c r="DW128" s="2">
        <v>2</v>
      </c>
      <c r="EE128" t="str">
        <f t="shared" si="16"/>
        <v xml:space="preserve"> [Cuerpo]</v>
      </c>
      <c r="EF128" t="str">
        <f t="shared" si="17"/>
        <v xml:space="preserve"> [Edad]</v>
      </c>
      <c r="EG128" t="str">
        <f t="shared" si="18"/>
        <v>[Contexto(fondo/escenario de la foto)]</v>
      </c>
      <c r="EH128" s="2" t="s">
        <v>50</v>
      </c>
      <c r="EI128" s="2" t="s">
        <v>111</v>
      </c>
      <c r="EJ128" s="2" t="s">
        <v>28</v>
      </c>
    </row>
    <row r="129" spans="1:140" x14ac:dyDescent="0.3">
      <c r="A129" s="1">
        <v>42877.070359317135</v>
      </c>
      <c r="B129" s="2" t="s">
        <v>13</v>
      </c>
      <c r="C129" s="2" t="s">
        <v>23</v>
      </c>
      <c r="D129" s="2">
        <v>40</v>
      </c>
      <c r="E129" s="2" t="s">
        <v>40</v>
      </c>
      <c r="F129" s="2" t="s">
        <v>24</v>
      </c>
      <c r="G129" s="2" t="s">
        <v>25</v>
      </c>
      <c r="I129" s="2" t="s">
        <v>36</v>
      </c>
      <c r="K129" s="2" t="str">
        <f t="shared" si="10"/>
        <v>26 - 35 años</v>
      </c>
      <c r="P129" s="2" t="s">
        <v>45</v>
      </c>
      <c r="U129" t="str">
        <f t="shared" si="11"/>
        <v>Johana</v>
      </c>
      <c r="CP129" s="2">
        <v>5</v>
      </c>
      <c r="CQ129" s="2">
        <v>5</v>
      </c>
      <c r="CR129" s="2">
        <v>5</v>
      </c>
      <c r="CS129" s="2">
        <v>5</v>
      </c>
      <c r="DN129">
        <f t="shared" si="12"/>
        <v>5</v>
      </c>
      <c r="DO129">
        <f t="shared" si="13"/>
        <v>5</v>
      </c>
      <c r="DP129">
        <f t="shared" si="14"/>
        <v>5</v>
      </c>
      <c r="DQ129">
        <f t="shared" si="15"/>
        <v>5</v>
      </c>
      <c r="DS129" s="2">
        <v>1</v>
      </c>
      <c r="DT129" s="2">
        <v>3</v>
      </c>
      <c r="DW129" s="2">
        <v>2</v>
      </c>
      <c r="EE129" t="str">
        <f t="shared" si="16"/>
        <v xml:space="preserve"> [Cuerpo]</v>
      </c>
      <c r="EF129" t="str">
        <f t="shared" si="17"/>
        <v xml:space="preserve"> [Edad]</v>
      </c>
      <c r="EG129" t="str">
        <f t="shared" si="18"/>
        <v>[Contexto(fondo/escenario de la foto)]</v>
      </c>
      <c r="EH129" s="2" t="s">
        <v>50</v>
      </c>
      <c r="EI129" s="2" t="s">
        <v>85</v>
      </c>
      <c r="EJ129" s="2" t="s">
        <v>28</v>
      </c>
    </row>
    <row r="130" spans="1:140" x14ac:dyDescent="0.3">
      <c r="A130" s="1">
        <v>42877.475846747686</v>
      </c>
      <c r="B130" s="2" t="s">
        <v>13</v>
      </c>
      <c r="C130" s="2" t="s">
        <v>14</v>
      </c>
      <c r="D130" s="2">
        <v>36</v>
      </c>
      <c r="E130" s="2" t="s">
        <v>15</v>
      </c>
      <c r="F130" s="2" t="s">
        <v>16</v>
      </c>
      <c r="G130" s="2" t="s">
        <v>25</v>
      </c>
      <c r="J130" s="2" t="s">
        <v>36</v>
      </c>
      <c r="K130" s="2" t="str">
        <f t="shared" si="10"/>
        <v>26 - 35 años</v>
      </c>
      <c r="M130" s="2" t="s">
        <v>117</v>
      </c>
      <c r="U130" t="str">
        <f t="shared" si="11"/>
        <v>Mario</v>
      </c>
      <c r="AL130" s="2">
        <v>3</v>
      </c>
      <c r="AM130" s="2">
        <v>4</v>
      </c>
      <c r="AN130" s="2">
        <v>3</v>
      </c>
      <c r="AO130" s="2">
        <v>2</v>
      </c>
      <c r="DN130">
        <f t="shared" si="12"/>
        <v>3</v>
      </c>
      <c r="DO130">
        <f t="shared" si="13"/>
        <v>4</v>
      </c>
      <c r="DP130">
        <f t="shared" si="14"/>
        <v>3</v>
      </c>
      <c r="DQ130">
        <f t="shared" si="15"/>
        <v>2</v>
      </c>
      <c r="DR130" s="2">
        <v>3</v>
      </c>
      <c r="DS130" s="2">
        <v>2</v>
      </c>
      <c r="DW130" s="2">
        <v>1</v>
      </c>
      <c r="EE130" t="str">
        <f t="shared" si="16"/>
        <v xml:space="preserve"> [Edad]</v>
      </c>
      <c r="EF130" t="str">
        <f t="shared" si="17"/>
        <v xml:space="preserve"> [Cuerpo]</v>
      </c>
      <c r="EG130" t="str">
        <f t="shared" si="18"/>
        <v xml:space="preserve"> [Cara]</v>
      </c>
      <c r="EH130" s="2" t="s">
        <v>50</v>
      </c>
      <c r="EI130" s="2" t="s">
        <v>27</v>
      </c>
      <c r="EJ130" s="2" t="s">
        <v>28</v>
      </c>
    </row>
    <row r="131" spans="1:140" x14ac:dyDescent="0.3">
      <c r="A131" s="1">
        <v>42877.590910949075</v>
      </c>
      <c r="B131" s="2" t="s">
        <v>13</v>
      </c>
      <c r="C131" s="2" t="s">
        <v>14</v>
      </c>
      <c r="D131" s="2">
        <v>43</v>
      </c>
      <c r="E131" s="2" t="s">
        <v>29</v>
      </c>
      <c r="F131" s="2" t="s">
        <v>16</v>
      </c>
      <c r="G131" s="2" t="s">
        <v>32</v>
      </c>
      <c r="J131" s="2" t="s">
        <v>18</v>
      </c>
      <c r="K131" s="2" t="str">
        <f t="shared" ref="K131:K194" si="19">+IF(ISBLANK(H131),IF(ISBLANK(I131),J131,I131),H131)</f>
        <v>Mas de 35 años</v>
      </c>
      <c r="N131" s="2" t="s">
        <v>19</v>
      </c>
      <c r="U131" t="str">
        <f t="shared" ref="U131:U194" si="20">+IF(ISBLANK(L131),IF(ISBLANK(M131),IF(ISBLANK(N131),IF(ISBLANK(O131),IF(ISBLANK(P131),IF(ISBLANK(Q131),IF(ISBLANK(R131),IF(ISBLANK(S131),T131,S131),R131),Q131),P131),O131),N131),M131),L131)</f>
        <v>Jaime</v>
      </c>
      <c r="BJ131" s="2">
        <v>4</v>
      </c>
      <c r="BK131" s="2">
        <v>3</v>
      </c>
      <c r="BL131" s="2">
        <v>4</v>
      </c>
      <c r="BM131" s="2">
        <v>4</v>
      </c>
      <c r="DN131">
        <f t="shared" ref="DN131:DN194" si="21">+IF(ISBLANK(V131),IF(ISBLANK(Z131),IF(ISBLANK(AD131),IF(ISBLANK(AH131),IF(ISBLANK(AL131),IF(ISBLANK(AP131),IF(ISBLANK(AT131),IF(ISBLANK(AX131),IF(ISBLANK(BB131),IF(ISBLANK(BF131),IF(ISBLANK(BJ131),IF(ISBLANK(BN131),IF(ISBLANK(BR131),IF(ISBLANK(BV131),IF(ISBLANK(BZ131),IF(ISBLANK(CD131),IF(ISBLANK(CH131),IF(ISBLANK(CL131),IF(ISBLANK(CP131),IF(ISBLANK(CT131),IF(ISBLANK(CX131),IF(ISBLANK(DB131),IF(ISBLANK(DF131),DJ131,DF131),DB131),CX131),CT131),CP131),CL131),CH131),CD131),BZ131),BV131),BR131),BN131),BJ131),BF131),BB131),AX131),AT131),AP131),AL131),AH131),AD131),Z131),V131)</f>
        <v>4</v>
      </c>
      <c r="DO131">
        <f t="shared" ref="DO131:DO194" si="22">+IF(ISBLANK(W131),IF(ISBLANK(AA131),IF(ISBLANK(AE131),IF(ISBLANK(AI131),IF(ISBLANK(AM131),IF(ISBLANK(AQ131),IF(ISBLANK(AU131),IF(ISBLANK(AY131),IF(ISBLANK(BC131),IF(ISBLANK(BG131),IF(ISBLANK(BK131),IF(ISBLANK(BO131),IF(ISBLANK(BS131),IF(ISBLANK(BW131),IF(ISBLANK(CA131),IF(ISBLANK(CE131),IF(ISBLANK(CI131),IF(ISBLANK(CM131),IF(ISBLANK(CQ131),IF(ISBLANK(CU131),IF(ISBLANK(CY131),IF(ISBLANK(DC131),IF(ISBLANK(DG131),DK131,DG131),DC131),CY131),CU131),CQ131),CM131),CI131),CE131),CA131),BW131),BS131),BO131),BK131),BG131),BC131),AY131),AU131),AQ131),AM131),AI131),AE131),AA131),W131)</f>
        <v>3</v>
      </c>
      <c r="DP131">
        <f t="shared" ref="DP131:DP194" si="23">+IF(ISBLANK(X131),IF(ISBLANK(AB131),IF(ISBLANK(AF131),IF(ISBLANK(AJ131),IF(ISBLANK(AN131),IF(ISBLANK(AR131),IF(ISBLANK(AV131),IF(ISBLANK(AZ131),IF(ISBLANK(BD131),IF(ISBLANK(BH131),IF(ISBLANK(BL131),IF(ISBLANK(BP131),IF(ISBLANK(BT131),IF(ISBLANK(BX131),IF(ISBLANK(CB131),IF(ISBLANK(CF131),IF(ISBLANK(CJ131),IF(ISBLANK(CN131),IF(ISBLANK(CR131),IF(ISBLANK(CV131),IF(ISBLANK(CZ131),IF(ISBLANK(DD131),IF(ISBLANK(DH131),DL131,DH131),DD131),CZ131),CV131),CR131),CN131),CJ131),CF131),CB131),BX131),BT131),BP131),BL131),BH131),BD131),AZ131),AV131),AR131),AN131),AJ131),AF131),AB131),X131)</f>
        <v>4</v>
      </c>
      <c r="DQ131">
        <f t="shared" ref="DQ131:DQ194" si="24">+IF(ISBLANK(Y131),IF(ISBLANK(AC131),IF(ISBLANK(AG131),IF(ISBLANK(AK131),IF(ISBLANK(AO131),IF(ISBLANK(AS131),IF(ISBLANK(AW131),IF(ISBLANK(BA131),IF(ISBLANK(BE131),IF(ISBLANK(BI131),IF(ISBLANK(BM131),IF(ISBLANK(BQ131),IF(ISBLANK(BU131),IF(ISBLANK(BY131),IF(ISBLANK(CC131),IF(ISBLANK(CG131),IF(ISBLANK(CK131),IF(ISBLANK(CO131),IF(ISBLANK(CS131),IF(ISBLANK(CW131),IF(ISBLANK(DA131),IF(ISBLANK(DE131),IF(ISBLANK(DI131),DM131,DI131),DE131),DA131),CW131),CS131),CO131),CK131),CG131),CC131),BY131),BU131),BQ131),BM131),BI131),BE131),BA131),AW131),AS131),AO131),AK131),AG131),AC131),Y131)</f>
        <v>4</v>
      </c>
      <c r="DR131" s="2">
        <v>2</v>
      </c>
      <c r="DW131" s="2">
        <v>1</v>
      </c>
      <c r="DZ131" s="2">
        <v>3</v>
      </c>
      <c r="EE131" t="str">
        <f t="shared" ref="EE131:EE194" si="25">IF(MATCH(1,DR131:ED131,)=1,$DR$1,IF(MATCH(1,DR131:ED131,)=2,$DS$1,IF(MATCH(1,DR131:ED131,)=3,$DT$1,IF(MATCH(1,DR131:ED131,)=4,$DU$1,IF(MATCH(1,DR131:ED131,)=5,$DV$1,IF(MATCH(1,DR131:ED131,)=6,$DW$1,IF(MATCH(1,DR131:ED131,)=7,$DX$1,IF(MATCH(1,DR131:ED131,)=8,$DY$1,IF(MATCH(1,DR131:ED131,)=9,$DZ$1,IF(MATCH(1,DR131:ED131,)=10,$EA$1,IF(MATCH(1,DR131:ED131,)=11,$EB$1,IF(MATCH(1,DR131:ED131,)=12,$EC$1,$ED$1))))))))))))</f>
        <v xml:space="preserve"> [Edad]</v>
      </c>
      <c r="EF131" t="str">
        <f t="shared" ref="EF131:EF194" si="26">IF(MATCH(2,DR131:ED131,)=1,$DR$1,IF(MATCH(2,DR131:ED131,)=2,$DS$1,IF(MATCH(2,DR131:ED131,)=3,$DT$1,IF(MATCH(2,DR131:ED131,)=4,$DU$1,IF(MATCH(2,DR131:ED131,)=5,$DV$1,IF(MATCH(2,DR131:ED131,)=6,$DW$1,IF(MATCH(2,DR131:ED131,)=7,$DX$1,IF(MATCH(2,DR131:ED131,)=8,$DY$1,IF(MATCH(2,DR131:ED131,)=9,$DZ$1,IF(MATCH(2,DR131:ED131,)=10,$EA$1,IF(MATCH(2,DR131:ED131,)=11,$EB$1,IF(MATCH(2,DR131:ED131,)=12,$EC$1,$ED$1))))))))))))</f>
        <v xml:space="preserve"> [Cara]</v>
      </c>
      <c r="EG131" t="str">
        <f t="shared" ref="EG131:EG194" si="27">IF(MATCH(3,DR131:ED131,)=1,$DR$1,IF(MATCH(3,DR131:ED131,)=2,$DS$1,IF(MATCH(3,DR131:ED131,)=3,$DT$1,IF(MATCH(3,DR131:ED131,)=4,$DU$1,IF(MATCH(3,DR131:ED131,)=5,$DV$1,IF(MATCH(3,DR131:ED131,)=6,$DW$1,IF(MATCH(3,DR131:ED131,)=7,$DX$1,IF(MATCH(3,DR131:ED131,)=8,$DY$1,IF(MATCH(3,DR131:ED131,)=9,$DZ$1,IF(MATCH(3,DR131:ED131,)=10,$EA$1,IF(MATCH(3,DR131:ED131,)=11,$EB$1,IF(MATCH(3,DR131:ED131,)=12,$EC$1,$ED$1))))))))))))</f>
        <v>[Lugar de trabajo]</v>
      </c>
      <c r="EH131" s="2" t="s">
        <v>20</v>
      </c>
      <c r="EI131" s="2" t="s">
        <v>98</v>
      </c>
      <c r="EJ131" s="2" t="s">
        <v>28</v>
      </c>
    </row>
    <row r="132" spans="1:140" x14ac:dyDescent="0.3">
      <c r="A132" s="1">
        <v>42877.590976666666</v>
      </c>
      <c r="B132" s="2" t="s">
        <v>13</v>
      </c>
      <c r="C132" s="2" t="s">
        <v>14</v>
      </c>
      <c r="D132" s="2">
        <v>27</v>
      </c>
      <c r="E132" s="2" t="s">
        <v>83</v>
      </c>
      <c r="F132" s="2" t="s">
        <v>16</v>
      </c>
      <c r="G132" s="2" t="s">
        <v>32</v>
      </c>
      <c r="J132" s="2" t="s">
        <v>36</v>
      </c>
      <c r="K132" s="2" t="str">
        <f t="shared" si="19"/>
        <v>26 - 35 años</v>
      </c>
      <c r="M132" s="2" t="s">
        <v>114</v>
      </c>
      <c r="U132" t="str">
        <f t="shared" si="20"/>
        <v>Victor</v>
      </c>
      <c r="AT132" s="2">
        <v>3</v>
      </c>
      <c r="AU132" s="2">
        <v>5</v>
      </c>
      <c r="AV132" s="2">
        <v>4</v>
      </c>
      <c r="AW132" s="2">
        <v>5</v>
      </c>
      <c r="DN132">
        <f t="shared" si="21"/>
        <v>3</v>
      </c>
      <c r="DO132">
        <f t="shared" si="22"/>
        <v>5</v>
      </c>
      <c r="DP132">
        <f t="shared" si="23"/>
        <v>4</v>
      </c>
      <c r="DQ132">
        <f t="shared" si="24"/>
        <v>5</v>
      </c>
      <c r="DR132" s="2">
        <v>1</v>
      </c>
      <c r="DZ132" s="2">
        <v>2</v>
      </c>
      <c r="EC132" s="2">
        <v>3</v>
      </c>
      <c r="EE132" t="str">
        <f t="shared" si="25"/>
        <v xml:space="preserve"> [Cara]</v>
      </c>
      <c r="EF132" t="str">
        <f t="shared" si="26"/>
        <v>[Lugar de trabajo]</v>
      </c>
      <c r="EG132" t="str">
        <f t="shared" si="27"/>
        <v>[Gustos musicales]</v>
      </c>
      <c r="EH132" s="2" t="s">
        <v>50</v>
      </c>
      <c r="EI132" s="2" t="s">
        <v>146</v>
      </c>
      <c r="EJ132" s="2" t="s">
        <v>28</v>
      </c>
    </row>
    <row r="133" spans="1:140" x14ac:dyDescent="0.3">
      <c r="A133" s="1">
        <v>42877.592284791666</v>
      </c>
      <c r="B133" s="2" t="s">
        <v>13</v>
      </c>
      <c r="C133" s="2" t="s">
        <v>14</v>
      </c>
      <c r="D133" s="2">
        <v>38</v>
      </c>
      <c r="E133" s="2" t="s">
        <v>15</v>
      </c>
      <c r="F133" s="2" t="s">
        <v>16</v>
      </c>
      <c r="G133" s="2" t="s">
        <v>32</v>
      </c>
      <c r="J133" s="2" t="s">
        <v>18</v>
      </c>
      <c r="K133" s="2" t="str">
        <f t="shared" si="19"/>
        <v>Mas de 35 años</v>
      </c>
      <c r="N133" s="2" t="s">
        <v>33</v>
      </c>
      <c r="U133" t="str">
        <f t="shared" si="20"/>
        <v>Alvaro</v>
      </c>
      <c r="BB133" s="2">
        <v>3</v>
      </c>
      <c r="BC133" s="2">
        <v>4</v>
      </c>
      <c r="BD133" s="2">
        <v>5</v>
      </c>
      <c r="BE133" s="2">
        <v>3</v>
      </c>
      <c r="DN133">
        <f t="shared" si="21"/>
        <v>3</v>
      </c>
      <c r="DO133">
        <f t="shared" si="22"/>
        <v>4</v>
      </c>
      <c r="DP133">
        <f t="shared" si="23"/>
        <v>5</v>
      </c>
      <c r="DQ133">
        <f t="shared" si="24"/>
        <v>3</v>
      </c>
      <c r="DZ133" s="2">
        <v>1</v>
      </c>
      <c r="EA133" s="2">
        <v>3</v>
      </c>
      <c r="EB133" s="2">
        <v>2</v>
      </c>
      <c r="EE133" t="str">
        <f t="shared" si="25"/>
        <v>[Lugar de trabajo]</v>
      </c>
      <c r="EF133" t="str">
        <f t="shared" si="26"/>
        <v>[Descripcion personal]</v>
      </c>
      <c r="EG133" t="str">
        <f t="shared" si="27"/>
        <v>[Conexiones en comun]</v>
      </c>
      <c r="EH133" s="2" t="s">
        <v>50</v>
      </c>
      <c r="EI133" s="2" t="s">
        <v>147</v>
      </c>
      <c r="EJ133" s="2" t="s">
        <v>28</v>
      </c>
    </row>
    <row r="134" spans="1:140" x14ac:dyDescent="0.3">
      <c r="A134" s="1">
        <v>42877.592800300925</v>
      </c>
      <c r="B134" s="2" t="s">
        <v>13</v>
      </c>
      <c r="C134" s="2" t="s">
        <v>23</v>
      </c>
      <c r="D134" s="2">
        <v>40</v>
      </c>
      <c r="E134" s="2" t="s">
        <v>15</v>
      </c>
      <c r="F134" s="2" t="s">
        <v>24</v>
      </c>
      <c r="G134" s="2" t="s">
        <v>32</v>
      </c>
      <c r="I134" s="2" t="s">
        <v>18</v>
      </c>
      <c r="K134" s="2" t="str">
        <f t="shared" si="19"/>
        <v>Mas de 35 años</v>
      </c>
      <c r="Q134" s="2" t="s">
        <v>26</v>
      </c>
      <c r="U134" t="str">
        <f t="shared" si="20"/>
        <v>Sandra</v>
      </c>
      <c r="CX134" s="2">
        <v>3</v>
      </c>
      <c r="CY134" s="2">
        <v>3</v>
      </c>
      <c r="CZ134" s="2">
        <v>4</v>
      </c>
      <c r="DA134" s="2">
        <v>5</v>
      </c>
      <c r="DN134">
        <f t="shared" si="21"/>
        <v>3</v>
      </c>
      <c r="DO134">
        <f t="shared" si="22"/>
        <v>3</v>
      </c>
      <c r="DP134">
        <f t="shared" si="23"/>
        <v>4</v>
      </c>
      <c r="DQ134">
        <f t="shared" si="24"/>
        <v>5</v>
      </c>
      <c r="DW134" s="2">
        <v>1</v>
      </c>
      <c r="DZ134" s="2">
        <v>3</v>
      </c>
      <c r="EB134" s="2">
        <v>2</v>
      </c>
      <c r="EE134" t="str">
        <f t="shared" si="25"/>
        <v xml:space="preserve"> [Edad]</v>
      </c>
      <c r="EF134" t="str">
        <f t="shared" si="26"/>
        <v>[Descripcion personal]</v>
      </c>
      <c r="EG134" t="str">
        <f t="shared" si="27"/>
        <v>[Lugar de trabajo]</v>
      </c>
      <c r="EH134" s="2" t="s">
        <v>20</v>
      </c>
      <c r="EI134" s="2" t="s">
        <v>148</v>
      </c>
      <c r="EJ134" s="2" t="s">
        <v>28</v>
      </c>
    </row>
    <row r="135" spans="1:140" x14ac:dyDescent="0.3">
      <c r="A135" s="1">
        <v>42877.593576689818</v>
      </c>
      <c r="B135" s="2" t="s">
        <v>13</v>
      </c>
      <c r="C135" s="2" t="s">
        <v>23</v>
      </c>
      <c r="D135" s="2">
        <v>50</v>
      </c>
      <c r="E135" s="2" t="s">
        <v>40</v>
      </c>
      <c r="F135" s="2" t="s">
        <v>30</v>
      </c>
      <c r="G135" s="2" t="s">
        <v>25</v>
      </c>
      <c r="H135" s="2" t="s">
        <v>18</v>
      </c>
      <c r="K135" s="2" t="str">
        <f t="shared" si="19"/>
        <v>Mas de 35 años</v>
      </c>
      <c r="T135" s="2" t="s">
        <v>33</v>
      </c>
      <c r="U135" t="str">
        <f t="shared" si="20"/>
        <v>Alvaro</v>
      </c>
      <c r="BF135" s="2">
        <v>3</v>
      </c>
      <c r="BG135" s="2">
        <v>4</v>
      </c>
      <c r="BH135" s="2">
        <v>3</v>
      </c>
      <c r="BI135" s="2">
        <v>4</v>
      </c>
      <c r="DN135">
        <f t="shared" si="21"/>
        <v>3</v>
      </c>
      <c r="DO135">
        <f t="shared" si="22"/>
        <v>4</v>
      </c>
      <c r="DP135">
        <f t="shared" si="23"/>
        <v>3</v>
      </c>
      <c r="DQ135">
        <f t="shared" si="24"/>
        <v>4</v>
      </c>
      <c r="DR135" s="2">
        <v>2</v>
      </c>
      <c r="DS135" s="2">
        <v>3</v>
      </c>
      <c r="DU135" s="2">
        <v>1</v>
      </c>
      <c r="EE135" t="str">
        <f t="shared" si="25"/>
        <v xml:space="preserve"> [Pose]</v>
      </c>
      <c r="EF135" t="str">
        <f t="shared" si="26"/>
        <v xml:space="preserve"> [Cara]</v>
      </c>
      <c r="EG135" t="str">
        <f t="shared" si="27"/>
        <v xml:space="preserve"> [Cuerpo]</v>
      </c>
      <c r="EH135" s="2" t="s">
        <v>20</v>
      </c>
      <c r="EI135" s="2" t="s">
        <v>149</v>
      </c>
      <c r="EJ135" s="2" t="s">
        <v>22</v>
      </c>
    </row>
    <row r="136" spans="1:140" x14ac:dyDescent="0.3">
      <c r="A136" s="1">
        <v>42877.593880416665</v>
      </c>
      <c r="B136" s="2" t="s">
        <v>13</v>
      </c>
      <c r="C136" s="2" t="s">
        <v>14</v>
      </c>
      <c r="D136" s="2">
        <v>31</v>
      </c>
      <c r="E136" s="2" t="s">
        <v>15</v>
      </c>
      <c r="F136" s="2" t="s">
        <v>16</v>
      </c>
      <c r="G136" s="2" t="s">
        <v>32</v>
      </c>
      <c r="J136" s="2" t="s">
        <v>18</v>
      </c>
      <c r="K136" s="2" t="str">
        <f t="shared" si="19"/>
        <v>Mas de 35 años</v>
      </c>
      <c r="N136" s="2" t="s">
        <v>33</v>
      </c>
      <c r="U136" t="str">
        <f t="shared" si="20"/>
        <v>Alvaro</v>
      </c>
      <c r="BB136" s="2">
        <v>2</v>
      </c>
      <c r="BC136" s="2">
        <v>3</v>
      </c>
      <c r="BD136" s="2">
        <v>4</v>
      </c>
      <c r="BE136" s="2">
        <v>5</v>
      </c>
      <c r="DN136">
        <f t="shared" si="21"/>
        <v>2</v>
      </c>
      <c r="DO136">
        <f t="shared" si="22"/>
        <v>3</v>
      </c>
      <c r="DP136">
        <f t="shared" si="23"/>
        <v>4</v>
      </c>
      <c r="DQ136">
        <f t="shared" si="24"/>
        <v>5</v>
      </c>
      <c r="DV136" s="2">
        <v>1</v>
      </c>
      <c r="DY136" s="2">
        <v>3</v>
      </c>
      <c r="EB136" s="2">
        <v>2</v>
      </c>
      <c r="EE136" t="str">
        <f t="shared" si="25"/>
        <v>[Vestuario]</v>
      </c>
      <c r="EF136" t="str">
        <f t="shared" si="26"/>
        <v>[Descripcion personal]</v>
      </c>
      <c r="EG136" t="str">
        <f t="shared" si="27"/>
        <v>[Institucion educativa]</v>
      </c>
      <c r="EH136" s="2" t="s">
        <v>20</v>
      </c>
      <c r="EI136" s="2" t="s">
        <v>150</v>
      </c>
      <c r="EJ136" s="2" t="s">
        <v>28</v>
      </c>
    </row>
    <row r="137" spans="1:140" x14ac:dyDescent="0.3">
      <c r="A137" s="1">
        <v>42877.594865914347</v>
      </c>
      <c r="B137" s="2" t="s">
        <v>13</v>
      </c>
      <c r="C137" s="2" t="s">
        <v>23</v>
      </c>
      <c r="D137" s="2">
        <v>36</v>
      </c>
      <c r="E137" s="2" t="s">
        <v>15</v>
      </c>
      <c r="F137" s="2" t="s">
        <v>24</v>
      </c>
      <c r="G137" s="2" t="s">
        <v>25</v>
      </c>
      <c r="I137" s="2" t="s">
        <v>18</v>
      </c>
      <c r="K137" s="2" t="str">
        <f t="shared" si="19"/>
        <v>Mas de 35 años</v>
      </c>
      <c r="Q137" s="2" t="s">
        <v>26</v>
      </c>
      <c r="U137" t="str">
        <f t="shared" si="20"/>
        <v>Sandra</v>
      </c>
      <c r="CX137" s="2">
        <v>3</v>
      </c>
      <c r="CY137" s="2">
        <v>5</v>
      </c>
      <c r="CZ137" s="2">
        <v>3</v>
      </c>
      <c r="DA137" s="2">
        <v>4</v>
      </c>
      <c r="DN137">
        <f t="shared" si="21"/>
        <v>3</v>
      </c>
      <c r="DO137">
        <f t="shared" si="22"/>
        <v>5</v>
      </c>
      <c r="DP137">
        <f t="shared" si="23"/>
        <v>3</v>
      </c>
      <c r="DQ137">
        <f t="shared" si="24"/>
        <v>4</v>
      </c>
      <c r="DR137" s="2">
        <v>1</v>
      </c>
      <c r="DS137" s="2">
        <v>2</v>
      </c>
      <c r="DT137" s="2">
        <v>3</v>
      </c>
      <c r="EE137" t="str">
        <f t="shared" si="25"/>
        <v xml:space="preserve"> [Cara]</v>
      </c>
      <c r="EF137" t="str">
        <f t="shared" si="26"/>
        <v xml:space="preserve"> [Cuerpo]</v>
      </c>
      <c r="EG137" t="str">
        <f t="shared" si="27"/>
        <v>[Contexto(fondo/escenario de la foto)]</v>
      </c>
      <c r="EH137" s="2" t="s">
        <v>50</v>
      </c>
      <c r="EI137" s="2" t="s">
        <v>151</v>
      </c>
      <c r="EJ137" s="2" t="s">
        <v>28</v>
      </c>
    </row>
    <row r="138" spans="1:140" x14ac:dyDescent="0.3">
      <c r="A138" s="1">
        <v>42877.595134976851</v>
      </c>
      <c r="B138" s="2" t="s">
        <v>13</v>
      </c>
      <c r="C138" s="2" t="s">
        <v>14</v>
      </c>
      <c r="D138" s="2">
        <v>25</v>
      </c>
      <c r="E138" s="2" t="s">
        <v>15</v>
      </c>
      <c r="F138" s="2" t="s">
        <v>16</v>
      </c>
      <c r="G138" s="2" t="s">
        <v>17</v>
      </c>
      <c r="J138" s="2" t="s">
        <v>36</v>
      </c>
      <c r="K138" s="2" t="str">
        <f t="shared" si="19"/>
        <v>26 - 35 años</v>
      </c>
      <c r="M138" s="2" t="s">
        <v>114</v>
      </c>
      <c r="U138" t="str">
        <f t="shared" si="20"/>
        <v>Victor</v>
      </c>
      <c r="AT138" s="2">
        <v>3</v>
      </c>
      <c r="AU138" s="2">
        <v>4</v>
      </c>
      <c r="AV138" s="2">
        <v>3</v>
      </c>
      <c r="AW138" s="2">
        <v>2</v>
      </c>
      <c r="DN138">
        <f t="shared" si="21"/>
        <v>3</v>
      </c>
      <c r="DO138">
        <f t="shared" si="22"/>
        <v>4</v>
      </c>
      <c r="DP138">
        <f t="shared" si="23"/>
        <v>3</v>
      </c>
      <c r="DQ138">
        <f t="shared" si="24"/>
        <v>2</v>
      </c>
      <c r="DR138" s="2">
        <v>1</v>
      </c>
      <c r="DS138" s="2">
        <v>3</v>
      </c>
      <c r="DV138" s="2">
        <v>2</v>
      </c>
      <c r="EE138" t="str">
        <f t="shared" si="25"/>
        <v xml:space="preserve"> [Cara]</v>
      </c>
      <c r="EF138" t="str">
        <f t="shared" si="26"/>
        <v>[Vestuario]</v>
      </c>
      <c r="EG138" t="str">
        <f t="shared" si="27"/>
        <v xml:space="preserve"> [Cuerpo]</v>
      </c>
      <c r="EH138" s="2" t="s">
        <v>50</v>
      </c>
      <c r="EI138" s="2" t="s">
        <v>152</v>
      </c>
      <c r="EJ138" s="2" t="s">
        <v>28</v>
      </c>
    </row>
    <row r="139" spans="1:140" x14ac:dyDescent="0.3">
      <c r="A139" s="1">
        <v>42877.596180289351</v>
      </c>
      <c r="B139" s="2" t="s">
        <v>13</v>
      </c>
      <c r="C139" s="2" t="s">
        <v>23</v>
      </c>
      <c r="D139" s="2">
        <v>38</v>
      </c>
      <c r="E139" s="2" t="s">
        <v>83</v>
      </c>
      <c r="F139" s="2" t="s">
        <v>24</v>
      </c>
      <c r="G139" s="2" t="s">
        <v>32</v>
      </c>
      <c r="I139" s="2" t="s">
        <v>36</v>
      </c>
      <c r="K139" s="2" t="str">
        <f t="shared" si="19"/>
        <v>26 - 35 años</v>
      </c>
      <c r="P139" s="2" t="s">
        <v>45</v>
      </c>
      <c r="U139" t="str">
        <f t="shared" si="20"/>
        <v>Johana</v>
      </c>
      <c r="CP139" s="2">
        <v>4</v>
      </c>
      <c r="CQ139" s="2">
        <v>4</v>
      </c>
      <c r="CR139" s="2">
        <v>5</v>
      </c>
      <c r="CS139" s="2">
        <v>5</v>
      </c>
      <c r="DN139">
        <f t="shared" si="21"/>
        <v>4</v>
      </c>
      <c r="DO139">
        <f t="shared" si="22"/>
        <v>4</v>
      </c>
      <c r="DP139">
        <f t="shared" si="23"/>
        <v>5</v>
      </c>
      <c r="DQ139">
        <f t="shared" si="24"/>
        <v>5</v>
      </c>
      <c r="DR139" s="2">
        <v>2</v>
      </c>
      <c r="DT139" s="2">
        <v>3</v>
      </c>
      <c r="EA139" s="2">
        <v>1</v>
      </c>
      <c r="EE139" t="str">
        <f t="shared" si="25"/>
        <v>[Conexiones en comun]</v>
      </c>
      <c r="EF139" t="str">
        <f t="shared" si="26"/>
        <v xml:space="preserve"> [Cara]</v>
      </c>
      <c r="EG139" t="str">
        <f t="shared" si="27"/>
        <v>[Contexto(fondo/escenario de la foto)]</v>
      </c>
      <c r="EH139" s="2" t="s">
        <v>20</v>
      </c>
      <c r="EI139" s="2" t="s">
        <v>153</v>
      </c>
      <c r="EJ139" s="2" t="s">
        <v>28</v>
      </c>
    </row>
    <row r="140" spans="1:140" x14ac:dyDescent="0.3">
      <c r="A140" s="1">
        <v>42877.596378796297</v>
      </c>
      <c r="B140" s="2" t="s">
        <v>13</v>
      </c>
      <c r="C140" s="2" t="s">
        <v>23</v>
      </c>
      <c r="D140" s="2">
        <v>32</v>
      </c>
      <c r="E140" s="2" t="s">
        <v>40</v>
      </c>
      <c r="F140" s="2" t="s">
        <v>24</v>
      </c>
      <c r="G140" s="2" t="s">
        <v>25</v>
      </c>
      <c r="I140" s="2" t="s">
        <v>18</v>
      </c>
      <c r="K140" s="2" t="str">
        <f t="shared" si="19"/>
        <v>Mas de 35 años</v>
      </c>
      <c r="Q140" s="2" t="s">
        <v>54</v>
      </c>
      <c r="U140" t="str">
        <f t="shared" si="20"/>
        <v>Marisol</v>
      </c>
      <c r="DF140" s="2">
        <v>4</v>
      </c>
      <c r="DG140" s="2">
        <v>5</v>
      </c>
      <c r="DH140" s="2">
        <v>4</v>
      </c>
      <c r="DI140" s="2">
        <v>3</v>
      </c>
      <c r="DN140">
        <f t="shared" si="21"/>
        <v>4</v>
      </c>
      <c r="DO140">
        <f t="shared" si="22"/>
        <v>5</v>
      </c>
      <c r="DP140">
        <f t="shared" si="23"/>
        <v>4</v>
      </c>
      <c r="DQ140">
        <f t="shared" si="24"/>
        <v>3</v>
      </c>
      <c r="DR140" s="2">
        <v>3</v>
      </c>
      <c r="DX140" s="2">
        <v>2</v>
      </c>
      <c r="ED140" s="2">
        <v>1</v>
      </c>
      <c r="EE140" t="str">
        <f t="shared" si="25"/>
        <v>[Comunidades de fans que sigue en facebook]</v>
      </c>
      <c r="EF140" t="str">
        <f t="shared" si="26"/>
        <v xml:space="preserve"> [Distancia]</v>
      </c>
      <c r="EG140" t="str">
        <f t="shared" si="27"/>
        <v xml:space="preserve"> [Cara]</v>
      </c>
      <c r="EH140" s="2" t="s">
        <v>50</v>
      </c>
      <c r="EI140" s="2" t="s">
        <v>154</v>
      </c>
      <c r="EJ140" s="2" t="s">
        <v>22</v>
      </c>
    </row>
    <row r="141" spans="1:140" x14ac:dyDescent="0.3">
      <c r="A141" s="1">
        <v>42877.597076493053</v>
      </c>
      <c r="B141" s="2" t="s">
        <v>13</v>
      </c>
      <c r="C141" s="2" t="s">
        <v>23</v>
      </c>
      <c r="D141" s="2">
        <v>20</v>
      </c>
      <c r="E141" s="2" t="s">
        <v>40</v>
      </c>
      <c r="F141" s="2" t="s">
        <v>24</v>
      </c>
      <c r="G141" s="2" t="s">
        <v>25</v>
      </c>
      <c r="I141" s="2" t="s">
        <v>59</v>
      </c>
      <c r="K141" s="2" t="str">
        <f t="shared" si="19"/>
        <v>18 - 25 años</v>
      </c>
      <c r="O141" s="2" t="s">
        <v>60</v>
      </c>
      <c r="U141" t="str">
        <f t="shared" si="20"/>
        <v>Natalia</v>
      </c>
      <c r="BR141" s="2">
        <v>4</v>
      </c>
      <c r="BS141" s="2">
        <v>3</v>
      </c>
      <c r="BT141" s="2">
        <v>3</v>
      </c>
      <c r="BU141" s="2">
        <v>4</v>
      </c>
      <c r="DN141">
        <f t="shared" si="21"/>
        <v>4</v>
      </c>
      <c r="DO141">
        <f t="shared" si="22"/>
        <v>3</v>
      </c>
      <c r="DP141">
        <f t="shared" si="23"/>
        <v>3</v>
      </c>
      <c r="DQ141">
        <f t="shared" si="24"/>
        <v>4</v>
      </c>
      <c r="DV141" s="2">
        <v>1</v>
      </c>
      <c r="DW141" s="2">
        <v>2</v>
      </c>
      <c r="EA141" s="2">
        <v>3</v>
      </c>
      <c r="EE141" t="str">
        <f t="shared" si="25"/>
        <v>[Vestuario]</v>
      </c>
      <c r="EF141" t="str">
        <f t="shared" si="26"/>
        <v xml:space="preserve"> [Edad]</v>
      </c>
      <c r="EG141" t="str">
        <f t="shared" si="27"/>
        <v>[Conexiones en comun]</v>
      </c>
      <c r="EH141" s="2" t="s">
        <v>50</v>
      </c>
      <c r="EI141" s="2" t="s">
        <v>155</v>
      </c>
      <c r="EJ141" s="2" t="s">
        <v>28</v>
      </c>
    </row>
    <row r="142" spans="1:140" x14ac:dyDescent="0.3">
      <c r="A142" s="1">
        <v>42877.597193692127</v>
      </c>
      <c r="B142" s="2" t="s">
        <v>13</v>
      </c>
      <c r="C142" s="2" t="s">
        <v>14</v>
      </c>
      <c r="D142" s="2">
        <v>33</v>
      </c>
      <c r="E142" s="2" t="s">
        <v>29</v>
      </c>
      <c r="F142" s="2" t="s">
        <v>30</v>
      </c>
      <c r="G142" s="2" t="s">
        <v>17</v>
      </c>
      <c r="H142" s="2" t="s">
        <v>36</v>
      </c>
      <c r="K142" s="2" t="str">
        <f t="shared" si="19"/>
        <v>26 - 35 años</v>
      </c>
      <c r="S142" s="2" t="s">
        <v>117</v>
      </c>
      <c r="U142" t="str">
        <f t="shared" si="20"/>
        <v>Mario</v>
      </c>
      <c r="AP142" s="2">
        <v>4</v>
      </c>
      <c r="AQ142" s="2">
        <v>4</v>
      </c>
      <c r="AR142" s="2">
        <v>4</v>
      </c>
      <c r="AS142" s="2">
        <v>5</v>
      </c>
      <c r="DN142">
        <f t="shared" si="21"/>
        <v>4</v>
      </c>
      <c r="DO142">
        <f t="shared" si="22"/>
        <v>4</v>
      </c>
      <c r="DP142">
        <f t="shared" si="23"/>
        <v>4</v>
      </c>
      <c r="DQ142">
        <f t="shared" si="24"/>
        <v>5</v>
      </c>
      <c r="DX142" s="2">
        <v>1</v>
      </c>
      <c r="EA142" s="2">
        <v>2</v>
      </c>
      <c r="EC142" s="2">
        <v>3</v>
      </c>
      <c r="EE142" t="str">
        <f t="shared" si="25"/>
        <v xml:space="preserve"> [Distancia]</v>
      </c>
      <c r="EF142" t="str">
        <f t="shared" si="26"/>
        <v>[Conexiones en comun]</v>
      </c>
      <c r="EG142" t="str">
        <f t="shared" si="27"/>
        <v>[Gustos musicales]</v>
      </c>
      <c r="EH142" s="2" t="s">
        <v>50</v>
      </c>
      <c r="EI142" s="2" t="s">
        <v>153</v>
      </c>
      <c r="EJ142" s="2" t="s">
        <v>28</v>
      </c>
    </row>
    <row r="143" spans="1:140" x14ac:dyDescent="0.3">
      <c r="A143" s="1">
        <v>42877.597193194444</v>
      </c>
      <c r="B143" s="2" t="s">
        <v>95</v>
      </c>
      <c r="K143" s="2">
        <f t="shared" si="19"/>
        <v>0</v>
      </c>
      <c r="U143">
        <f t="shared" si="20"/>
        <v>0</v>
      </c>
      <c r="DN143">
        <f t="shared" si="21"/>
        <v>0</v>
      </c>
      <c r="DO143">
        <f t="shared" si="22"/>
        <v>0</v>
      </c>
      <c r="DP143">
        <f t="shared" si="23"/>
        <v>0</v>
      </c>
      <c r="DQ143">
        <f t="shared" si="24"/>
        <v>0</v>
      </c>
      <c r="EE143" t="e">
        <f t="shared" si="25"/>
        <v>#N/A</v>
      </c>
      <c r="EF143" t="e">
        <f t="shared" si="26"/>
        <v>#N/A</v>
      </c>
      <c r="EG143" t="e">
        <f t="shared" si="27"/>
        <v>#N/A</v>
      </c>
    </row>
    <row r="144" spans="1:140" x14ac:dyDescent="0.3">
      <c r="A144" s="1">
        <v>42877.598466898147</v>
      </c>
      <c r="B144" s="2" t="s">
        <v>13</v>
      </c>
      <c r="C144" s="2" t="s">
        <v>14</v>
      </c>
      <c r="D144" s="2">
        <v>36</v>
      </c>
      <c r="E144" s="2" t="s">
        <v>15</v>
      </c>
      <c r="F144" s="2" t="s">
        <v>16</v>
      </c>
      <c r="G144" s="2" t="s">
        <v>25</v>
      </c>
      <c r="J144" s="2" t="s">
        <v>36</v>
      </c>
      <c r="K144" s="2" t="str">
        <f t="shared" si="19"/>
        <v>26 - 35 años</v>
      </c>
      <c r="M144" s="2" t="s">
        <v>114</v>
      </c>
      <c r="U144" t="str">
        <f t="shared" si="20"/>
        <v>Victor</v>
      </c>
      <c r="AT144" s="2">
        <v>3</v>
      </c>
      <c r="AU144" s="2">
        <v>4</v>
      </c>
      <c r="AV144" s="2">
        <v>4</v>
      </c>
      <c r="AW144" s="2">
        <v>5</v>
      </c>
      <c r="DN144">
        <f t="shared" si="21"/>
        <v>3</v>
      </c>
      <c r="DO144">
        <f t="shared" si="22"/>
        <v>4</v>
      </c>
      <c r="DP144">
        <f t="shared" si="23"/>
        <v>4</v>
      </c>
      <c r="DQ144">
        <f t="shared" si="24"/>
        <v>5</v>
      </c>
      <c r="DR144" s="2">
        <v>1</v>
      </c>
      <c r="DS144" s="2">
        <v>2</v>
      </c>
      <c r="DU144" s="2">
        <v>3</v>
      </c>
      <c r="EE144" t="str">
        <f t="shared" si="25"/>
        <v xml:space="preserve"> [Cara]</v>
      </c>
      <c r="EF144" t="str">
        <f t="shared" si="26"/>
        <v xml:space="preserve"> [Cuerpo]</v>
      </c>
      <c r="EG144" t="str">
        <f t="shared" si="27"/>
        <v xml:space="preserve"> [Pose]</v>
      </c>
      <c r="EH144" s="2" t="s">
        <v>20</v>
      </c>
      <c r="EI144" s="2" t="s">
        <v>156</v>
      </c>
      <c r="EJ144" s="2" t="s">
        <v>28</v>
      </c>
    </row>
    <row r="145" spans="1:140" x14ac:dyDescent="0.3">
      <c r="A145" s="1">
        <v>42877.598801678236</v>
      </c>
      <c r="B145" s="2" t="s">
        <v>13</v>
      </c>
      <c r="C145" s="2" t="s">
        <v>14</v>
      </c>
      <c r="D145" s="2">
        <v>34</v>
      </c>
      <c r="E145" s="2" t="s">
        <v>40</v>
      </c>
      <c r="F145" s="2" t="s">
        <v>30</v>
      </c>
      <c r="G145" s="2" t="s">
        <v>25</v>
      </c>
      <c r="H145" s="2" t="s">
        <v>18</v>
      </c>
      <c r="K145" s="2" t="str">
        <f t="shared" si="19"/>
        <v>Mas de 35 años</v>
      </c>
      <c r="T145" s="2" t="s">
        <v>33</v>
      </c>
      <c r="U145" t="str">
        <f t="shared" si="20"/>
        <v>Alvaro</v>
      </c>
      <c r="BF145" s="2">
        <v>4</v>
      </c>
      <c r="BG145" s="2">
        <v>5</v>
      </c>
      <c r="BH145" s="2">
        <v>4</v>
      </c>
      <c r="BI145" s="2">
        <v>5</v>
      </c>
      <c r="DN145">
        <f t="shared" si="21"/>
        <v>4</v>
      </c>
      <c r="DO145">
        <f t="shared" si="22"/>
        <v>5</v>
      </c>
      <c r="DP145">
        <f t="shared" si="23"/>
        <v>4</v>
      </c>
      <c r="DQ145">
        <f t="shared" si="24"/>
        <v>5</v>
      </c>
      <c r="DR145" s="2">
        <v>3</v>
      </c>
      <c r="DW145" s="2">
        <v>2</v>
      </c>
      <c r="ED145" s="2">
        <v>1</v>
      </c>
      <c r="EE145" t="str">
        <f t="shared" si="25"/>
        <v>[Comunidades de fans que sigue en facebook]</v>
      </c>
      <c r="EF145" t="str">
        <f t="shared" si="26"/>
        <v xml:space="preserve"> [Edad]</v>
      </c>
      <c r="EG145" t="str">
        <f t="shared" si="27"/>
        <v xml:space="preserve"> [Cara]</v>
      </c>
      <c r="EH145" s="2" t="s">
        <v>20</v>
      </c>
      <c r="EI145" s="2" t="s">
        <v>157</v>
      </c>
      <c r="EJ145" s="2" t="s">
        <v>28</v>
      </c>
    </row>
    <row r="146" spans="1:140" x14ac:dyDescent="0.3">
      <c r="A146" s="1">
        <v>42877.598854282405</v>
      </c>
      <c r="B146" s="2" t="s">
        <v>13</v>
      </c>
      <c r="C146" s="2" t="s">
        <v>23</v>
      </c>
      <c r="D146" s="2">
        <v>47</v>
      </c>
      <c r="E146" s="2" t="s">
        <v>29</v>
      </c>
      <c r="F146" s="2" t="s">
        <v>24</v>
      </c>
      <c r="G146" s="2" t="s">
        <v>32</v>
      </c>
      <c r="I146" s="2" t="s">
        <v>18</v>
      </c>
      <c r="K146" s="2" t="str">
        <f t="shared" si="19"/>
        <v>Mas de 35 años</v>
      </c>
      <c r="Q146" s="2" t="s">
        <v>26</v>
      </c>
      <c r="U146" t="str">
        <f t="shared" si="20"/>
        <v>Sandra</v>
      </c>
      <c r="CX146" s="2">
        <v>3</v>
      </c>
      <c r="CY146" s="2">
        <v>3</v>
      </c>
      <c r="CZ146" s="2">
        <v>2</v>
      </c>
      <c r="DA146" s="2">
        <v>3</v>
      </c>
      <c r="DN146">
        <f t="shared" si="21"/>
        <v>3</v>
      </c>
      <c r="DO146">
        <f t="shared" si="22"/>
        <v>3</v>
      </c>
      <c r="DP146">
        <f t="shared" si="23"/>
        <v>2</v>
      </c>
      <c r="DQ146">
        <f t="shared" si="24"/>
        <v>3</v>
      </c>
      <c r="DR146" s="2">
        <v>1</v>
      </c>
      <c r="DZ146" s="2">
        <v>3</v>
      </c>
      <c r="EC146" s="2">
        <v>2</v>
      </c>
      <c r="EE146" t="str">
        <f t="shared" si="25"/>
        <v xml:space="preserve"> [Cara]</v>
      </c>
      <c r="EF146" t="str">
        <f t="shared" si="26"/>
        <v>[Gustos musicales]</v>
      </c>
      <c r="EG146" t="str">
        <f t="shared" si="27"/>
        <v>[Lugar de trabajo]</v>
      </c>
      <c r="EH146" s="2" t="s">
        <v>20</v>
      </c>
      <c r="EI146" s="2" t="s">
        <v>158</v>
      </c>
      <c r="EJ146" s="2" t="s">
        <v>49</v>
      </c>
    </row>
    <row r="147" spans="1:140" x14ac:dyDescent="0.3">
      <c r="A147" s="1">
        <v>42877.598992303239</v>
      </c>
      <c r="B147" s="2" t="s">
        <v>13</v>
      </c>
      <c r="C147" s="2" t="s">
        <v>23</v>
      </c>
      <c r="D147" s="2">
        <v>39</v>
      </c>
      <c r="E147" s="2" t="s">
        <v>83</v>
      </c>
      <c r="F147" s="2" t="s">
        <v>24</v>
      </c>
      <c r="G147" s="2" t="s">
        <v>25</v>
      </c>
      <c r="I147" s="2" t="s">
        <v>18</v>
      </c>
      <c r="K147" s="2" t="str">
        <f t="shared" si="19"/>
        <v>Mas de 35 años</v>
      </c>
      <c r="Q147" s="2" t="s">
        <v>26</v>
      </c>
      <c r="U147" t="str">
        <f t="shared" si="20"/>
        <v>Sandra</v>
      </c>
      <c r="CX147" s="2">
        <v>4</v>
      </c>
      <c r="CY147" s="2">
        <v>5</v>
      </c>
      <c r="CZ147" s="2">
        <v>3</v>
      </c>
      <c r="DA147" s="2">
        <v>3</v>
      </c>
      <c r="DN147">
        <f t="shared" si="21"/>
        <v>4</v>
      </c>
      <c r="DO147">
        <f t="shared" si="22"/>
        <v>5</v>
      </c>
      <c r="DP147">
        <f t="shared" si="23"/>
        <v>3</v>
      </c>
      <c r="DQ147">
        <f t="shared" si="24"/>
        <v>3</v>
      </c>
      <c r="DR147" s="2">
        <v>3</v>
      </c>
      <c r="EB147" s="2">
        <v>1</v>
      </c>
      <c r="EC147" s="2">
        <v>2</v>
      </c>
      <c r="EE147" t="str">
        <f t="shared" si="25"/>
        <v>[Descripcion personal]</v>
      </c>
      <c r="EF147" t="str">
        <f t="shared" si="26"/>
        <v>[Gustos musicales]</v>
      </c>
      <c r="EG147" t="str">
        <f t="shared" si="27"/>
        <v xml:space="preserve"> [Cara]</v>
      </c>
      <c r="EH147" s="2" t="s">
        <v>20</v>
      </c>
      <c r="EI147" s="2" t="s">
        <v>159</v>
      </c>
      <c r="EJ147" s="2" t="s">
        <v>28</v>
      </c>
    </row>
    <row r="148" spans="1:140" x14ac:dyDescent="0.3">
      <c r="A148" s="1">
        <v>42877.600176203705</v>
      </c>
      <c r="B148" s="2" t="s">
        <v>13</v>
      </c>
      <c r="C148" s="2" t="s">
        <v>23</v>
      </c>
      <c r="D148" s="2">
        <v>39</v>
      </c>
      <c r="E148" s="2" t="s">
        <v>83</v>
      </c>
      <c r="F148" s="2" t="s">
        <v>24</v>
      </c>
      <c r="G148" s="2" t="s">
        <v>17</v>
      </c>
      <c r="I148" s="2" t="s">
        <v>36</v>
      </c>
      <c r="K148" s="2" t="str">
        <f t="shared" si="19"/>
        <v>26 - 35 años</v>
      </c>
      <c r="P148" s="2" t="s">
        <v>45</v>
      </c>
      <c r="U148" t="str">
        <f t="shared" si="20"/>
        <v>Johana</v>
      </c>
      <c r="CP148" s="2">
        <v>4</v>
      </c>
      <c r="CQ148" s="2">
        <v>4</v>
      </c>
      <c r="CR148" s="2">
        <v>5</v>
      </c>
      <c r="CS148" s="2">
        <v>4</v>
      </c>
      <c r="DN148">
        <f t="shared" si="21"/>
        <v>4</v>
      </c>
      <c r="DO148">
        <f t="shared" si="22"/>
        <v>4</v>
      </c>
      <c r="DP148">
        <f t="shared" si="23"/>
        <v>5</v>
      </c>
      <c r="DQ148">
        <f t="shared" si="24"/>
        <v>4</v>
      </c>
      <c r="DR148" s="2">
        <v>2</v>
      </c>
      <c r="EA148" s="2">
        <v>1</v>
      </c>
      <c r="EB148" s="2">
        <v>3</v>
      </c>
      <c r="EE148" t="str">
        <f t="shared" si="25"/>
        <v>[Conexiones en comun]</v>
      </c>
      <c r="EF148" t="str">
        <f t="shared" si="26"/>
        <v xml:space="preserve"> [Cara]</v>
      </c>
      <c r="EG148" t="str">
        <f t="shared" si="27"/>
        <v>[Descripcion personal]</v>
      </c>
      <c r="EH148" s="2" t="s">
        <v>20</v>
      </c>
      <c r="EI148" s="2" t="s">
        <v>148</v>
      </c>
      <c r="EJ148" s="2" t="s">
        <v>28</v>
      </c>
    </row>
    <row r="149" spans="1:140" x14ac:dyDescent="0.3">
      <c r="A149" s="1">
        <v>42877.601099687497</v>
      </c>
      <c r="B149" s="2" t="s">
        <v>13</v>
      </c>
      <c r="C149" s="2" t="s">
        <v>23</v>
      </c>
      <c r="D149" s="2">
        <v>38</v>
      </c>
      <c r="E149" s="2" t="s">
        <v>15</v>
      </c>
      <c r="F149" s="2" t="s">
        <v>24</v>
      </c>
      <c r="G149" s="2" t="s">
        <v>32</v>
      </c>
      <c r="I149" s="2" t="s">
        <v>18</v>
      </c>
      <c r="K149" s="2" t="str">
        <f t="shared" si="19"/>
        <v>Mas de 35 años</v>
      </c>
      <c r="Q149" s="2" t="s">
        <v>54</v>
      </c>
      <c r="U149" t="str">
        <f t="shared" si="20"/>
        <v>Marisol</v>
      </c>
      <c r="DF149" s="2">
        <v>1</v>
      </c>
      <c r="DG149" s="2">
        <v>3</v>
      </c>
      <c r="DH149" s="2">
        <v>5</v>
      </c>
      <c r="DI149" s="2">
        <v>5</v>
      </c>
      <c r="DN149">
        <f t="shared" si="21"/>
        <v>1</v>
      </c>
      <c r="DO149">
        <f t="shared" si="22"/>
        <v>3</v>
      </c>
      <c r="DP149">
        <f t="shared" si="23"/>
        <v>5</v>
      </c>
      <c r="DQ149">
        <f t="shared" si="24"/>
        <v>5</v>
      </c>
      <c r="DV149" s="2">
        <v>2</v>
      </c>
      <c r="DY149" s="2">
        <v>3</v>
      </c>
      <c r="EC149" s="2">
        <v>1</v>
      </c>
      <c r="EE149" t="str">
        <f t="shared" si="25"/>
        <v>[Gustos musicales]</v>
      </c>
      <c r="EF149" t="str">
        <f t="shared" si="26"/>
        <v>[Vestuario]</v>
      </c>
      <c r="EG149" t="str">
        <f t="shared" si="27"/>
        <v>[Institucion educativa]</v>
      </c>
      <c r="EH149" s="2" t="s">
        <v>20</v>
      </c>
      <c r="EI149" s="2" t="s">
        <v>160</v>
      </c>
      <c r="EJ149" s="2" t="s">
        <v>28</v>
      </c>
    </row>
    <row r="150" spans="1:140" x14ac:dyDescent="0.3">
      <c r="A150" s="1">
        <v>42877.601848148144</v>
      </c>
      <c r="B150" s="2" t="s">
        <v>13</v>
      </c>
      <c r="C150" s="2" t="s">
        <v>14</v>
      </c>
      <c r="D150" s="2">
        <v>27</v>
      </c>
      <c r="E150" s="2" t="s">
        <v>83</v>
      </c>
      <c r="F150" s="2" t="s">
        <v>16</v>
      </c>
      <c r="G150" s="2" t="s">
        <v>32</v>
      </c>
      <c r="J150" s="2" t="s">
        <v>18</v>
      </c>
      <c r="K150" s="2" t="str">
        <f t="shared" si="19"/>
        <v>Mas de 35 años</v>
      </c>
      <c r="N150" s="2" t="s">
        <v>19</v>
      </c>
      <c r="U150" t="str">
        <f t="shared" si="20"/>
        <v>Jaime</v>
      </c>
      <c r="BJ150" s="2">
        <v>3</v>
      </c>
      <c r="BK150" s="2">
        <v>4</v>
      </c>
      <c r="BL150" s="2">
        <v>4</v>
      </c>
      <c r="BM150" s="2">
        <v>5</v>
      </c>
      <c r="DN150">
        <f t="shared" si="21"/>
        <v>3</v>
      </c>
      <c r="DO150">
        <f t="shared" si="22"/>
        <v>4</v>
      </c>
      <c r="DP150">
        <f t="shared" si="23"/>
        <v>4</v>
      </c>
      <c r="DQ150">
        <f t="shared" si="24"/>
        <v>5</v>
      </c>
      <c r="DT150" s="2">
        <v>1</v>
      </c>
      <c r="DX150" s="2">
        <v>3</v>
      </c>
      <c r="EA150" s="2">
        <v>2</v>
      </c>
      <c r="EE150" t="str">
        <f t="shared" si="25"/>
        <v>[Contexto(fondo/escenario de la foto)]</v>
      </c>
      <c r="EF150" t="str">
        <f t="shared" si="26"/>
        <v>[Conexiones en comun]</v>
      </c>
      <c r="EG150" t="str">
        <f t="shared" si="27"/>
        <v xml:space="preserve"> [Distancia]</v>
      </c>
      <c r="EH150" s="2" t="s">
        <v>50</v>
      </c>
      <c r="EI150" s="2" t="s">
        <v>148</v>
      </c>
      <c r="EJ150" s="2" t="s">
        <v>28</v>
      </c>
    </row>
    <row r="151" spans="1:140" x14ac:dyDescent="0.3">
      <c r="A151" s="1">
        <v>42877.61061481481</v>
      </c>
      <c r="B151" s="2" t="s">
        <v>13</v>
      </c>
      <c r="C151" s="2" t="s">
        <v>23</v>
      </c>
      <c r="D151" s="2">
        <v>38</v>
      </c>
      <c r="E151" s="2" t="s">
        <v>40</v>
      </c>
      <c r="F151" s="2" t="s">
        <v>24</v>
      </c>
      <c r="G151" s="2" t="s">
        <v>25</v>
      </c>
      <c r="I151" s="2" t="s">
        <v>18</v>
      </c>
      <c r="K151" s="2" t="str">
        <f t="shared" si="19"/>
        <v>Mas de 35 años</v>
      </c>
      <c r="Q151" s="2" t="s">
        <v>54</v>
      </c>
      <c r="U151" t="str">
        <f t="shared" si="20"/>
        <v>Marisol</v>
      </c>
      <c r="DF151" s="2">
        <v>2</v>
      </c>
      <c r="DG151" s="2">
        <v>5</v>
      </c>
      <c r="DH151" s="2">
        <v>3</v>
      </c>
      <c r="DI151" s="2">
        <v>1</v>
      </c>
      <c r="DN151">
        <f t="shared" si="21"/>
        <v>2</v>
      </c>
      <c r="DO151">
        <f t="shared" si="22"/>
        <v>5</v>
      </c>
      <c r="DP151">
        <f t="shared" si="23"/>
        <v>3</v>
      </c>
      <c r="DQ151">
        <f t="shared" si="24"/>
        <v>1</v>
      </c>
      <c r="DS151" s="2">
        <v>3</v>
      </c>
      <c r="DX151" s="2">
        <v>2</v>
      </c>
      <c r="EC151" s="2">
        <v>1</v>
      </c>
      <c r="EE151" t="str">
        <f t="shared" si="25"/>
        <v>[Gustos musicales]</v>
      </c>
      <c r="EF151" t="str">
        <f t="shared" si="26"/>
        <v xml:space="preserve"> [Distancia]</v>
      </c>
      <c r="EG151" t="str">
        <f t="shared" si="27"/>
        <v xml:space="preserve"> [Cuerpo]</v>
      </c>
      <c r="EH151" s="2" t="s">
        <v>50</v>
      </c>
      <c r="EI151" s="2" t="s">
        <v>143</v>
      </c>
      <c r="EJ151" s="2" t="s">
        <v>28</v>
      </c>
    </row>
    <row r="152" spans="1:140" x14ac:dyDescent="0.3">
      <c r="A152" s="1">
        <v>42877.613684722222</v>
      </c>
      <c r="B152" s="2" t="s">
        <v>13</v>
      </c>
      <c r="C152" s="2" t="s">
        <v>14</v>
      </c>
      <c r="D152" s="2">
        <v>43</v>
      </c>
      <c r="E152" s="2" t="s">
        <v>40</v>
      </c>
      <c r="F152" s="2" t="s">
        <v>16</v>
      </c>
      <c r="G152" s="2" t="s">
        <v>25</v>
      </c>
      <c r="J152" s="2" t="s">
        <v>18</v>
      </c>
      <c r="K152" s="2" t="str">
        <f t="shared" si="19"/>
        <v>Mas de 35 años</v>
      </c>
      <c r="N152" s="2" t="s">
        <v>19</v>
      </c>
      <c r="U152" t="str">
        <f t="shared" si="20"/>
        <v>Jaime</v>
      </c>
      <c r="BJ152" s="2">
        <v>5</v>
      </c>
      <c r="BK152" s="2">
        <v>5</v>
      </c>
      <c r="BL152" s="2">
        <v>5</v>
      </c>
      <c r="BM152" s="2">
        <v>5</v>
      </c>
      <c r="DN152">
        <f t="shared" si="21"/>
        <v>5</v>
      </c>
      <c r="DO152">
        <f t="shared" si="22"/>
        <v>5</v>
      </c>
      <c r="DP152">
        <f t="shared" si="23"/>
        <v>5</v>
      </c>
      <c r="DQ152">
        <f t="shared" si="24"/>
        <v>5</v>
      </c>
      <c r="DR152" s="2">
        <v>2</v>
      </c>
      <c r="DS152" s="2">
        <v>1</v>
      </c>
      <c r="DT152" s="2">
        <v>3</v>
      </c>
      <c r="EE152" t="str">
        <f t="shared" si="25"/>
        <v xml:space="preserve"> [Cuerpo]</v>
      </c>
      <c r="EF152" t="str">
        <f t="shared" si="26"/>
        <v xml:space="preserve"> [Cara]</v>
      </c>
      <c r="EG152" t="str">
        <f t="shared" si="27"/>
        <v>[Contexto(fondo/escenario de la foto)]</v>
      </c>
      <c r="EH152" s="2" t="s">
        <v>50</v>
      </c>
      <c r="EI152" s="2" t="s">
        <v>111</v>
      </c>
      <c r="EJ152" s="2" t="s">
        <v>28</v>
      </c>
    </row>
    <row r="153" spans="1:140" x14ac:dyDescent="0.3">
      <c r="A153" s="1">
        <v>42877.614887858799</v>
      </c>
      <c r="B153" s="2" t="s">
        <v>13</v>
      </c>
      <c r="C153" s="2" t="s">
        <v>23</v>
      </c>
      <c r="D153" s="2">
        <v>28</v>
      </c>
      <c r="E153" s="2" t="s">
        <v>15</v>
      </c>
      <c r="F153" s="2" t="s">
        <v>24</v>
      </c>
      <c r="G153" s="2" t="s">
        <v>32</v>
      </c>
      <c r="I153" s="2" t="s">
        <v>36</v>
      </c>
      <c r="K153" s="2" t="str">
        <f t="shared" si="19"/>
        <v>26 - 35 años</v>
      </c>
      <c r="P153" s="2" t="s">
        <v>37</v>
      </c>
      <c r="U153" t="str">
        <f t="shared" si="20"/>
        <v>Angelica</v>
      </c>
      <c r="CH153" s="2">
        <v>5</v>
      </c>
      <c r="CI153" s="2">
        <v>5</v>
      </c>
      <c r="CJ153" s="2">
        <v>5</v>
      </c>
      <c r="CK153" s="2">
        <v>5</v>
      </c>
      <c r="DN153">
        <f t="shared" si="21"/>
        <v>5</v>
      </c>
      <c r="DO153">
        <f t="shared" si="22"/>
        <v>5</v>
      </c>
      <c r="DP153">
        <f t="shared" si="23"/>
        <v>5</v>
      </c>
      <c r="DQ153">
        <f t="shared" si="24"/>
        <v>5</v>
      </c>
      <c r="DR153" s="2">
        <v>1</v>
      </c>
      <c r="DS153" s="2">
        <v>3</v>
      </c>
      <c r="DZ153" s="2">
        <v>2</v>
      </c>
      <c r="EE153" t="str">
        <f t="shared" si="25"/>
        <v xml:space="preserve"> [Cara]</v>
      </c>
      <c r="EF153" t="str">
        <f t="shared" si="26"/>
        <v>[Lugar de trabajo]</v>
      </c>
      <c r="EG153" t="str">
        <f t="shared" si="27"/>
        <v xml:space="preserve"> [Cuerpo]</v>
      </c>
      <c r="EH153" s="2" t="s">
        <v>50</v>
      </c>
      <c r="EI153" s="2" t="s">
        <v>91</v>
      </c>
      <c r="EJ153" s="2" t="s">
        <v>28</v>
      </c>
    </row>
    <row r="154" spans="1:140" x14ac:dyDescent="0.3">
      <c r="A154" s="1">
        <v>42877.621460879629</v>
      </c>
      <c r="B154" s="2" t="s">
        <v>13</v>
      </c>
      <c r="C154" s="2" t="s">
        <v>14</v>
      </c>
      <c r="D154" s="2">
        <v>29</v>
      </c>
      <c r="E154" s="2" t="s">
        <v>15</v>
      </c>
      <c r="F154" s="2" t="s">
        <v>30</v>
      </c>
      <c r="G154" s="2" t="s">
        <v>17</v>
      </c>
      <c r="H154" s="2" t="s">
        <v>18</v>
      </c>
      <c r="K154" s="2" t="str">
        <f t="shared" si="19"/>
        <v>Mas de 35 años</v>
      </c>
      <c r="T154" s="2" t="s">
        <v>33</v>
      </c>
      <c r="U154" t="str">
        <f t="shared" si="20"/>
        <v>Alvaro</v>
      </c>
      <c r="BF154" s="2">
        <v>5</v>
      </c>
      <c r="BG154" s="2">
        <v>4</v>
      </c>
      <c r="BH154" s="2">
        <v>5</v>
      </c>
      <c r="BI154" s="2">
        <v>3</v>
      </c>
      <c r="DN154">
        <f t="shared" si="21"/>
        <v>5</v>
      </c>
      <c r="DO154">
        <f t="shared" si="22"/>
        <v>4</v>
      </c>
      <c r="DP154">
        <f t="shared" si="23"/>
        <v>5</v>
      </c>
      <c r="DQ154">
        <f t="shared" si="24"/>
        <v>3</v>
      </c>
      <c r="DR154" s="2">
        <v>1</v>
      </c>
      <c r="DS154" s="2">
        <v>2</v>
      </c>
      <c r="EC154" s="2">
        <v>3</v>
      </c>
      <c r="EE154" t="str">
        <f t="shared" si="25"/>
        <v xml:space="preserve"> [Cara]</v>
      </c>
      <c r="EF154" t="str">
        <f t="shared" si="26"/>
        <v xml:space="preserve"> [Cuerpo]</v>
      </c>
      <c r="EG154" t="str">
        <f t="shared" si="27"/>
        <v>[Gustos musicales]</v>
      </c>
      <c r="EH154" s="2" t="s">
        <v>20</v>
      </c>
      <c r="EI154" s="2" t="s">
        <v>161</v>
      </c>
      <c r="EJ154" s="2" t="s">
        <v>28</v>
      </c>
    </row>
    <row r="155" spans="1:140" x14ac:dyDescent="0.3">
      <c r="A155" s="1">
        <v>42877.737752766203</v>
      </c>
      <c r="B155" s="2" t="s">
        <v>13</v>
      </c>
      <c r="C155" s="2" t="s">
        <v>23</v>
      </c>
      <c r="D155" s="2">
        <v>37</v>
      </c>
      <c r="E155" s="2" t="s">
        <v>40</v>
      </c>
      <c r="F155" s="2" t="s">
        <v>24</v>
      </c>
      <c r="G155" s="2" t="s">
        <v>32</v>
      </c>
      <c r="I155" s="2" t="s">
        <v>18</v>
      </c>
      <c r="K155" s="2" t="str">
        <f t="shared" si="19"/>
        <v>Mas de 35 años</v>
      </c>
      <c r="Q155" s="2" t="s">
        <v>26</v>
      </c>
      <c r="U155" t="str">
        <f t="shared" si="20"/>
        <v>Sandra</v>
      </c>
      <c r="CX155" s="2">
        <v>3</v>
      </c>
      <c r="CY155" s="2">
        <v>4</v>
      </c>
      <c r="CZ155" s="2">
        <v>4</v>
      </c>
      <c r="DA155" s="2">
        <v>3</v>
      </c>
      <c r="DN155">
        <f t="shared" si="21"/>
        <v>3</v>
      </c>
      <c r="DO155">
        <f t="shared" si="22"/>
        <v>4</v>
      </c>
      <c r="DP155">
        <f t="shared" si="23"/>
        <v>4</v>
      </c>
      <c r="DQ155">
        <f t="shared" si="24"/>
        <v>3</v>
      </c>
      <c r="DW155" s="2">
        <v>2</v>
      </c>
      <c r="EA155" s="2">
        <v>1</v>
      </c>
      <c r="EB155" s="2">
        <v>3</v>
      </c>
      <c r="EE155" t="str">
        <f t="shared" si="25"/>
        <v>[Conexiones en comun]</v>
      </c>
      <c r="EF155" t="str">
        <f t="shared" si="26"/>
        <v xml:space="preserve"> [Edad]</v>
      </c>
      <c r="EG155" t="str">
        <f t="shared" si="27"/>
        <v>[Descripcion personal]</v>
      </c>
      <c r="EH155" s="2" t="s">
        <v>50</v>
      </c>
      <c r="EI155" s="2" t="s">
        <v>162</v>
      </c>
      <c r="EJ155" s="2" t="s">
        <v>49</v>
      </c>
    </row>
    <row r="156" spans="1:140" x14ac:dyDescent="0.3">
      <c r="A156" s="1">
        <v>42877.796216793984</v>
      </c>
      <c r="B156" s="2" t="s">
        <v>13</v>
      </c>
      <c r="C156" s="2" t="s">
        <v>14</v>
      </c>
      <c r="D156" s="2">
        <v>29</v>
      </c>
      <c r="E156" s="2" t="s">
        <v>15</v>
      </c>
      <c r="F156" s="2" t="s">
        <v>16</v>
      </c>
      <c r="G156" s="2" t="s">
        <v>32</v>
      </c>
      <c r="J156" s="2" t="s">
        <v>18</v>
      </c>
      <c r="K156" s="2" t="str">
        <f t="shared" si="19"/>
        <v>Mas de 35 años</v>
      </c>
      <c r="N156" s="2" t="s">
        <v>33</v>
      </c>
      <c r="U156" t="str">
        <f t="shared" si="20"/>
        <v>Alvaro</v>
      </c>
      <c r="BB156" s="2">
        <v>3</v>
      </c>
      <c r="BC156" s="2">
        <v>1</v>
      </c>
      <c r="BD156" s="2">
        <v>3</v>
      </c>
      <c r="BE156" s="2">
        <v>3</v>
      </c>
      <c r="DN156">
        <f t="shared" si="21"/>
        <v>3</v>
      </c>
      <c r="DO156">
        <f t="shared" si="22"/>
        <v>1</v>
      </c>
      <c r="DP156">
        <f t="shared" si="23"/>
        <v>3</v>
      </c>
      <c r="DQ156">
        <f t="shared" si="24"/>
        <v>3</v>
      </c>
      <c r="DR156" s="2">
        <v>3</v>
      </c>
      <c r="DT156" s="2">
        <v>2</v>
      </c>
      <c r="DW156" s="2">
        <v>1</v>
      </c>
      <c r="EE156" t="str">
        <f t="shared" si="25"/>
        <v xml:space="preserve"> [Edad]</v>
      </c>
      <c r="EF156" t="str">
        <f t="shared" si="26"/>
        <v>[Contexto(fondo/escenario de la foto)]</v>
      </c>
      <c r="EG156" t="str">
        <f t="shared" si="27"/>
        <v xml:space="preserve"> [Cara]</v>
      </c>
      <c r="EH156" s="2" t="s">
        <v>50</v>
      </c>
      <c r="EI156" s="2" t="s">
        <v>162</v>
      </c>
      <c r="EJ156" s="2" t="s">
        <v>28</v>
      </c>
    </row>
    <row r="157" spans="1:140" x14ac:dyDescent="0.3">
      <c r="A157" s="1">
        <v>42877.846698067129</v>
      </c>
      <c r="B157" s="2" t="s">
        <v>13</v>
      </c>
      <c r="C157" s="2" t="s">
        <v>23</v>
      </c>
      <c r="D157" s="2">
        <v>40</v>
      </c>
      <c r="E157" s="2" t="s">
        <v>15</v>
      </c>
      <c r="F157" s="2" t="s">
        <v>24</v>
      </c>
      <c r="G157" s="2" t="s">
        <v>25</v>
      </c>
      <c r="I157" s="2" t="s">
        <v>36</v>
      </c>
      <c r="K157" s="2" t="str">
        <f t="shared" si="19"/>
        <v>26 - 35 años</v>
      </c>
      <c r="P157" s="2" t="s">
        <v>37</v>
      </c>
      <c r="U157" t="str">
        <f t="shared" si="20"/>
        <v>Angelica</v>
      </c>
      <c r="CH157" s="2">
        <v>5</v>
      </c>
      <c r="CI157" s="2">
        <v>5</v>
      </c>
      <c r="CJ157" s="2">
        <v>5</v>
      </c>
      <c r="CK157" s="2">
        <v>5</v>
      </c>
      <c r="DN157">
        <f t="shared" si="21"/>
        <v>5</v>
      </c>
      <c r="DO157">
        <f t="shared" si="22"/>
        <v>5</v>
      </c>
      <c r="DP157">
        <f t="shared" si="23"/>
        <v>5</v>
      </c>
      <c r="DQ157">
        <f t="shared" si="24"/>
        <v>5</v>
      </c>
      <c r="DR157" s="2">
        <v>2</v>
      </c>
      <c r="DS157" s="2">
        <v>1</v>
      </c>
      <c r="DU157" s="2">
        <v>3</v>
      </c>
      <c r="EE157" t="str">
        <f t="shared" si="25"/>
        <v xml:space="preserve"> [Cuerpo]</v>
      </c>
      <c r="EF157" t="str">
        <f t="shared" si="26"/>
        <v xml:space="preserve"> [Cara]</v>
      </c>
      <c r="EG157" t="str">
        <f t="shared" si="27"/>
        <v xml:space="preserve"> [Pose]</v>
      </c>
      <c r="EH157" s="2" t="s">
        <v>50</v>
      </c>
      <c r="EI157" s="2" t="s">
        <v>78</v>
      </c>
      <c r="EJ157" s="2" t="s">
        <v>28</v>
      </c>
    </row>
    <row r="158" spans="1:140" x14ac:dyDescent="0.3">
      <c r="A158" s="1">
        <v>42877.854066956017</v>
      </c>
      <c r="B158" s="2" t="s">
        <v>13</v>
      </c>
      <c r="C158" s="2" t="s">
        <v>23</v>
      </c>
      <c r="D158" s="2">
        <v>39</v>
      </c>
      <c r="E158" s="2" t="s">
        <v>40</v>
      </c>
      <c r="F158" s="2" t="s">
        <v>24</v>
      </c>
      <c r="G158" s="2" t="s">
        <v>25</v>
      </c>
      <c r="I158" s="2" t="s">
        <v>18</v>
      </c>
      <c r="K158" s="2" t="str">
        <f t="shared" si="19"/>
        <v>Mas de 35 años</v>
      </c>
      <c r="Q158" s="2" t="s">
        <v>26</v>
      </c>
      <c r="U158" t="str">
        <f t="shared" si="20"/>
        <v>Sandra</v>
      </c>
      <c r="CX158" s="2">
        <v>5</v>
      </c>
      <c r="CY158" s="2">
        <v>5</v>
      </c>
      <c r="CZ158" s="2">
        <v>5</v>
      </c>
      <c r="DA158" s="2">
        <v>5</v>
      </c>
      <c r="DN158">
        <f t="shared" si="21"/>
        <v>5</v>
      </c>
      <c r="DO158">
        <f t="shared" si="22"/>
        <v>5</v>
      </c>
      <c r="DP158">
        <f t="shared" si="23"/>
        <v>5</v>
      </c>
      <c r="DQ158">
        <f t="shared" si="24"/>
        <v>5</v>
      </c>
      <c r="DR158" s="2">
        <v>1</v>
      </c>
      <c r="DT158" s="2">
        <v>3</v>
      </c>
      <c r="DU158" s="2">
        <v>2</v>
      </c>
      <c r="EE158" t="str">
        <f t="shared" si="25"/>
        <v xml:space="preserve"> [Cara]</v>
      </c>
      <c r="EF158" t="str">
        <f t="shared" si="26"/>
        <v xml:space="preserve"> [Pose]</v>
      </c>
      <c r="EG158" t="str">
        <f t="shared" si="27"/>
        <v>[Contexto(fondo/escenario de la foto)]</v>
      </c>
      <c r="EH158" s="2" t="s">
        <v>50</v>
      </c>
      <c r="EI158" s="2" t="s">
        <v>79</v>
      </c>
      <c r="EJ158" s="2" t="s">
        <v>28</v>
      </c>
    </row>
    <row r="159" spans="1:140" x14ac:dyDescent="0.3">
      <c r="A159" s="1">
        <v>42877.961891412036</v>
      </c>
      <c r="B159" s="2" t="s">
        <v>13</v>
      </c>
      <c r="C159" s="2" t="s">
        <v>14</v>
      </c>
      <c r="D159" s="2">
        <v>37</v>
      </c>
      <c r="E159" s="2" t="s">
        <v>40</v>
      </c>
      <c r="F159" s="2" t="s">
        <v>16</v>
      </c>
      <c r="G159" s="2" t="s">
        <v>25</v>
      </c>
      <c r="J159" s="2" t="s">
        <v>18</v>
      </c>
      <c r="K159" s="2" t="str">
        <f t="shared" si="19"/>
        <v>Mas de 35 años</v>
      </c>
      <c r="N159" s="2" t="s">
        <v>19</v>
      </c>
      <c r="U159" t="str">
        <f t="shared" si="20"/>
        <v>Jaime</v>
      </c>
      <c r="BJ159" s="2">
        <v>5</v>
      </c>
      <c r="BK159" s="2">
        <v>5</v>
      </c>
      <c r="BL159" s="2">
        <v>5</v>
      </c>
      <c r="BM159" s="2">
        <v>5</v>
      </c>
      <c r="DN159">
        <f t="shared" si="21"/>
        <v>5</v>
      </c>
      <c r="DO159">
        <f t="shared" si="22"/>
        <v>5</v>
      </c>
      <c r="DP159">
        <f t="shared" si="23"/>
        <v>5</v>
      </c>
      <c r="DQ159">
        <f t="shared" si="24"/>
        <v>5</v>
      </c>
      <c r="DS159" s="2">
        <v>2</v>
      </c>
      <c r="DZ159" s="2">
        <v>1</v>
      </c>
      <c r="EC159" s="2">
        <v>3</v>
      </c>
      <c r="EE159" t="str">
        <f t="shared" si="25"/>
        <v>[Lugar de trabajo]</v>
      </c>
      <c r="EF159" t="str">
        <f t="shared" si="26"/>
        <v xml:space="preserve"> [Cuerpo]</v>
      </c>
      <c r="EG159" t="str">
        <f t="shared" si="27"/>
        <v>[Gustos musicales]</v>
      </c>
      <c r="EH159" s="2" t="s">
        <v>50</v>
      </c>
      <c r="EI159" s="2" t="s">
        <v>141</v>
      </c>
      <c r="EJ159" s="2" t="s">
        <v>47</v>
      </c>
    </row>
    <row r="160" spans="1:140" x14ac:dyDescent="0.3">
      <c r="A160" s="1">
        <v>42877.965014756948</v>
      </c>
      <c r="B160" s="2" t="s">
        <v>13</v>
      </c>
      <c r="C160" s="2" t="s">
        <v>23</v>
      </c>
      <c r="D160" s="2">
        <v>40</v>
      </c>
      <c r="E160" s="2" t="s">
        <v>40</v>
      </c>
      <c r="F160" s="2" t="s">
        <v>24</v>
      </c>
      <c r="G160" s="2" t="s">
        <v>32</v>
      </c>
      <c r="I160" s="2" t="s">
        <v>36</v>
      </c>
      <c r="K160" s="2" t="str">
        <f t="shared" si="19"/>
        <v>26 - 35 años</v>
      </c>
      <c r="P160" s="2" t="s">
        <v>37</v>
      </c>
      <c r="U160" t="str">
        <f t="shared" si="20"/>
        <v>Angelica</v>
      </c>
      <c r="CH160" s="2">
        <v>5</v>
      </c>
      <c r="CI160" s="2">
        <v>5</v>
      </c>
      <c r="CJ160" s="2">
        <v>5</v>
      </c>
      <c r="CK160" s="2">
        <v>5</v>
      </c>
      <c r="DN160">
        <f t="shared" si="21"/>
        <v>5</v>
      </c>
      <c r="DO160">
        <f t="shared" si="22"/>
        <v>5</v>
      </c>
      <c r="DP160">
        <f t="shared" si="23"/>
        <v>5</v>
      </c>
      <c r="DQ160">
        <f t="shared" si="24"/>
        <v>5</v>
      </c>
      <c r="DR160" s="2">
        <v>3</v>
      </c>
      <c r="DT160" s="2">
        <v>1</v>
      </c>
      <c r="DU160" s="2">
        <v>2</v>
      </c>
      <c r="EE160" t="str">
        <f t="shared" si="25"/>
        <v>[Contexto(fondo/escenario de la foto)]</v>
      </c>
      <c r="EF160" t="str">
        <f t="shared" si="26"/>
        <v xml:space="preserve"> [Pose]</v>
      </c>
      <c r="EG160" t="str">
        <f t="shared" si="27"/>
        <v xml:space="preserve"> [Cara]</v>
      </c>
      <c r="EH160" s="2" t="s">
        <v>50</v>
      </c>
      <c r="EI160" s="2" t="s">
        <v>162</v>
      </c>
      <c r="EJ160" s="2" t="s">
        <v>28</v>
      </c>
    </row>
    <row r="161" spans="1:140" x14ac:dyDescent="0.3">
      <c r="A161" s="1">
        <v>42877.965811840273</v>
      </c>
      <c r="B161" s="2" t="s">
        <v>13</v>
      </c>
      <c r="C161" s="2" t="s">
        <v>23</v>
      </c>
      <c r="D161" s="2">
        <v>38</v>
      </c>
      <c r="E161" s="2" t="s">
        <v>83</v>
      </c>
      <c r="F161" s="2" t="s">
        <v>24</v>
      </c>
      <c r="G161" s="2" t="s">
        <v>25</v>
      </c>
      <c r="I161" s="2" t="s">
        <v>18</v>
      </c>
      <c r="K161" s="2" t="str">
        <f t="shared" si="19"/>
        <v>Mas de 35 años</v>
      </c>
      <c r="Q161" s="2" t="s">
        <v>54</v>
      </c>
      <c r="U161" t="str">
        <f t="shared" si="20"/>
        <v>Marisol</v>
      </c>
      <c r="DF161" s="2">
        <v>5</v>
      </c>
      <c r="DG161" s="2">
        <v>4</v>
      </c>
      <c r="DH161" s="2">
        <v>4</v>
      </c>
      <c r="DI161" s="2">
        <v>4</v>
      </c>
      <c r="DN161">
        <f t="shared" si="21"/>
        <v>5</v>
      </c>
      <c r="DO161">
        <f t="shared" si="22"/>
        <v>4</v>
      </c>
      <c r="DP161">
        <f t="shared" si="23"/>
        <v>4</v>
      </c>
      <c r="DQ161">
        <f t="shared" si="24"/>
        <v>4</v>
      </c>
      <c r="DR161" s="2">
        <v>1</v>
      </c>
      <c r="DX161" s="2">
        <v>2</v>
      </c>
      <c r="DZ161" s="2">
        <v>3</v>
      </c>
      <c r="EE161" t="str">
        <f t="shared" si="25"/>
        <v xml:space="preserve"> [Cara]</v>
      </c>
      <c r="EF161" t="str">
        <f t="shared" si="26"/>
        <v xml:space="preserve"> [Distancia]</v>
      </c>
      <c r="EG161" t="str">
        <f t="shared" si="27"/>
        <v>[Lugar de trabajo]</v>
      </c>
      <c r="EH161" s="2" t="s">
        <v>50</v>
      </c>
      <c r="EI161" s="2" t="s">
        <v>64</v>
      </c>
      <c r="EJ161" s="2" t="s">
        <v>22</v>
      </c>
    </row>
    <row r="162" spans="1:140" x14ac:dyDescent="0.3">
      <c r="A162" s="1">
        <v>42877.978393506943</v>
      </c>
      <c r="B162" s="2" t="s">
        <v>13</v>
      </c>
      <c r="C162" s="2" t="s">
        <v>23</v>
      </c>
      <c r="D162" s="2">
        <v>28</v>
      </c>
      <c r="E162" s="2" t="s">
        <v>40</v>
      </c>
      <c r="F162" s="2" t="s">
        <v>24</v>
      </c>
      <c r="G162" s="2" t="s">
        <v>25</v>
      </c>
      <c r="I162" s="2" t="s">
        <v>36</v>
      </c>
      <c r="K162" s="2" t="str">
        <f t="shared" si="19"/>
        <v>26 - 35 años</v>
      </c>
      <c r="P162" s="2" t="s">
        <v>37</v>
      </c>
      <c r="U162" t="str">
        <f t="shared" si="20"/>
        <v>Angelica</v>
      </c>
      <c r="CH162" s="2">
        <v>4</v>
      </c>
      <c r="CI162" s="2">
        <v>4</v>
      </c>
      <c r="CJ162" s="2">
        <v>5</v>
      </c>
      <c r="CK162" s="2">
        <v>4</v>
      </c>
      <c r="DN162">
        <f t="shared" si="21"/>
        <v>4</v>
      </c>
      <c r="DO162">
        <f t="shared" si="22"/>
        <v>4</v>
      </c>
      <c r="DP162">
        <f t="shared" si="23"/>
        <v>5</v>
      </c>
      <c r="DQ162">
        <f t="shared" si="24"/>
        <v>4</v>
      </c>
      <c r="DR162" s="2">
        <v>2</v>
      </c>
      <c r="DS162" s="2">
        <v>3</v>
      </c>
      <c r="DU162" s="2">
        <v>1</v>
      </c>
      <c r="EE162" t="str">
        <f t="shared" si="25"/>
        <v xml:space="preserve"> [Pose]</v>
      </c>
      <c r="EF162" t="str">
        <f t="shared" si="26"/>
        <v xml:space="preserve"> [Cara]</v>
      </c>
      <c r="EG162" t="str">
        <f t="shared" si="27"/>
        <v xml:space="preserve"> [Cuerpo]</v>
      </c>
      <c r="EH162" s="2" t="s">
        <v>38</v>
      </c>
      <c r="EI162" s="2" t="s">
        <v>163</v>
      </c>
      <c r="EJ162" s="2" t="s">
        <v>28</v>
      </c>
    </row>
    <row r="163" spans="1:140" x14ac:dyDescent="0.3">
      <c r="A163" s="1">
        <v>42877.982557962961</v>
      </c>
      <c r="B163" s="2" t="s">
        <v>13</v>
      </c>
      <c r="C163" s="2" t="s">
        <v>23</v>
      </c>
      <c r="D163" s="2">
        <v>43</v>
      </c>
      <c r="E163" s="2" t="s">
        <v>40</v>
      </c>
      <c r="F163" s="2" t="s">
        <v>24</v>
      </c>
      <c r="G163" s="2" t="s">
        <v>25</v>
      </c>
      <c r="I163" s="2" t="s">
        <v>59</v>
      </c>
      <c r="K163" s="2" t="str">
        <f t="shared" si="19"/>
        <v>18 - 25 años</v>
      </c>
      <c r="O163" s="2" t="s">
        <v>103</v>
      </c>
      <c r="U163" t="str">
        <f t="shared" si="20"/>
        <v>Laura</v>
      </c>
      <c r="BZ163" s="2">
        <v>5</v>
      </c>
      <c r="CA163" s="2">
        <v>5</v>
      </c>
      <c r="CB163" s="2">
        <v>5</v>
      </c>
      <c r="CC163" s="2">
        <v>3</v>
      </c>
      <c r="DN163">
        <f t="shared" si="21"/>
        <v>5</v>
      </c>
      <c r="DO163">
        <f t="shared" si="22"/>
        <v>5</v>
      </c>
      <c r="DP163">
        <f t="shared" si="23"/>
        <v>5</v>
      </c>
      <c r="DQ163">
        <f t="shared" si="24"/>
        <v>3</v>
      </c>
      <c r="DS163" s="2">
        <v>2</v>
      </c>
      <c r="DT163" s="2">
        <v>1</v>
      </c>
      <c r="EB163" s="2">
        <v>3</v>
      </c>
      <c r="EE163" t="str">
        <f t="shared" si="25"/>
        <v>[Contexto(fondo/escenario de la foto)]</v>
      </c>
      <c r="EF163" t="str">
        <f t="shared" si="26"/>
        <v xml:space="preserve"> [Cuerpo]</v>
      </c>
      <c r="EG163" t="str">
        <f t="shared" si="27"/>
        <v>[Descripcion personal]</v>
      </c>
      <c r="EH163" s="2" t="s">
        <v>20</v>
      </c>
      <c r="EI163" s="2" t="s">
        <v>61</v>
      </c>
      <c r="EJ163" s="2" t="s">
        <v>28</v>
      </c>
    </row>
    <row r="164" spans="1:140" x14ac:dyDescent="0.3">
      <c r="A164" s="1">
        <v>42877.984776018522</v>
      </c>
      <c r="B164" s="2" t="s">
        <v>13</v>
      </c>
      <c r="C164" s="2" t="s">
        <v>14</v>
      </c>
      <c r="D164" s="2">
        <v>49</v>
      </c>
      <c r="E164" s="2" t="s">
        <v>40</v>
      </c>
      <c r="F164" s="2" t="s">
        <v>16</v>
      </c>
      <c r="G164" s="2" t="s">
        <v>25</v>
      </c>
      <c r="J164" s="2" t="s">
        <v>59</v>
      </c>
      <c r="K164" s="2" t="str">
        <f t="shared" si="19"/>
        <v>18 - 25 años</v>
      </c>
      <c r="L164" s="2" t="s">
        <v>105</v>
      </c>
      <c r="U164" t="str">
        <f t="shared" si="20"/>
        <v>Juan Jose</v>
      </c>
      <c r="V164" s="2">
        <v>5</v>
      </c>
      <c r="W164" s="2">
        <v>5</v>
      </c>
      <c r="X164" s="2">
        <v>5</v>
      </c>
      <c r="Y164" s="2">
        <v>5</v>
      </c>
      <c r="DN164">
        <f t="shared" si="21"/>
        <v>5</v>
      </c>
      <c r="DO164">
        <f t="shared" si="22"/>
        <v>5</v>
      </c>
      <c r="DP164">
        <f t="shared" si="23"/>
        <v>5</v>
      </c>
      <c r="DQ164">
        <f t="shared" si="24"/>
        <v>5</v>
      </c>
      <c r="DR164" s="2">
        <v>1</v>
      </c>
      <c r="DT164" s="2">
        <v>3</v>
      </c>
      <c r="DY164" s="2">
        <v>2</v>
      </c>
      <c r="EE164" t="str">
        <f t="shared" si="25"/>
        <v xml:space="preserve"> [Cara]</v>
      </c>
      <c r="EF164" t="str">
        <f t="shared" si="26"/>
        <v>[Institucion educativa]</v>
      </c>
      <c r="EG164" t="str">
        <f t="shared" si="27"/>
        <v>[Contexto(fondo/escenario de la foto)]</v>
      </c>
      <c r="EH164" s="2" t="s">
        <v>50</v>
      </c>
      <c r="EI164" s="2" t="s">
        <v>78</v>
      </c>
      <c r="EJ164" s="2" t="s">
        <v>28</v>
      </c>
    </row>
    <row r="165" spans="1:140" x14ac:dyDescent="0.3">
      <c r="A165" s="1">
        <v>42877.988363611112</v>
      </c>
      <c r="B165" s="2" t="s">
        <v>13</v>
      </c>
      <c r="C165" s="2" t="s">
        <v>14</v>
      </c>
      <c r="D165" s="2">
        <v>45</v>
      </c>
      <c r="E165" s="2" t="s">
        <v>40</v>
      </c>
      <c r="F165" s="2" t="s">
        <v>24</v>
      </c>
      <c r="G165" s="2" t="s">
        <v>25</v>
      </c>
      <c r="I165" s="2" t="s">
        <v>18</v>
      </c>
      <c r="K165" s="2" t="str">
        <f t="shared" si="19"/>
        <v>Mas de 35 años</v>
      </c>
      <c r="Q165" s="2" t="s">
        <v>54</v>
      </c>
      <c r="U165" t="str">
        <f t="shared" si="20"/>
        <v>Marisol</v>
      </c>
      <c r="DF165" s="2">
        <v>5</v>
      </c>
      <c r="DG165" s="2">
        <v>5</v>
      </c>
      <c r="DH165" s="2">
        <v>5</v>
      </c>
      <c r="DI165" s="2">
        <v>5</v>
      </c>
      <c r="DN165">
        <f t="shared" si="21"/>
        <v>5</v>
      </c>
      <c r="DO165">
        <f t="shared" si="22"/>
        <v>5</v>
      </c>
      <c r="DP165">
        <f t="shared" si="23"/>
        <v>5</v>
      </c>
      <c r="DQ165">
        <f t="shared" si="24"/>
        <v>5</v>
      </c>
      <c r="DR165" s="2">
        <v>2</v>
      </c>
      <c r="DS165" s="2">
        <v>1</v>
      </c>
      <c r="DT165" s="2">
        <v>3</v>
      </c>
      <c r="EE165" t="str">
        <f t="shared" si="25"/>
        <v xml:space="preserve"> [Cuerpo]</v>
      </c>
      <c r="EF165" t="str">
        <f t="shared" si="26"/>
        <v xml:space="preserve"> [Cara]</v>
      </c>
      <c r="EG165" t="str">
        <f t="shared" si="27"/>
        <v>[Contexto(fondo/escenario de la foto)]</v>
      </c>
      <c r="EH165" s="2" t="s">
        <v>50</v>
      </c>
      <c r="EI165" s="2" t="s">
        <v>164</v>
      </c>
      <c r="EJ165" s="2" t="s">
        <v>28</v>
      </c>
    </row>
    <row r="166" spans="1:140" x14ac:dyDescent="0.3">
      <c r="A166" s="1">
        <v>42878.058534398151</v>
      </c>
      <c r="B166" s="2" t="s">
        <v>13</v>
      </c>
      <c r="C166" s="2" t="s">
        <v>23</v>
      </c>
      <c r="D166" s="2">
        <v>36</v>
      </c>
      <c r="E166" s="2" t="s">
        <v>40</v>
      </c>
      <c r="F166" s="2" t="s">
        <v>24</v>
      </c>
      <c r="G166" s="2" t="s">
        <v>32</v>
      </c>
      <c r="I166" s="2" t="s">
        <v>36</v>
      </c>
      <c r="K166" s="2" t="str">
        <f t="shared" si="19"/>
        <v>26 - 35 años</v>
      </c>
      <c r="P166" s="2" t="s">
        <v>45</v>
      </c>
      <c r="U166" t="str">
        <f t="shared" si="20"/>
        <v>Johana</v>
      </c>
      <c r="CP166" s="2">
        <v>5</v>
      </c>
      <c r="CQ166" s="2">
        <v>5</v>
      </c>
      <c r="CR166" s="2">
        <v>5</v>
      </c>
      <c r="CS166" s="2">
        <v>5</v>
      </c>
      <c r="DN166">
        <f t="shared" si="21"/>
        <v>5</v>
      </c>
      <c r="DO166">
        <f t="shared" si="22"/>
        <v>5</v>
      </c>
      <c r="DP166">
        <f t="shared" si="23"/>
        <v>5</v>
      </c>
      <c r="DQ166">
        <f t="shared" si="24"/>
        <v>5</v>
      </c>
      <c r="DR166" s="2">
        <v>1</v>
      </c>
      <c r="DS166" s="2">
        <v>2</v>
      </c>
      <c r="DT166" s="2">
        <v>3</v>
      </c>
      <c r="EE166" t="str">
        <f t="shared" si="25"/>
        <v xml:space="preserve"> [Cara]</v>
      </c>
      <c r="EF166" t="str">
        <f t="shared" si="26"/>
        <v xml:space="preserve"> [Cuerpo]</v>
      </c>
      <c r="EG166" t="str">
        <f t="shared" si="27"/>
        <v>[Contexto(fondo/escenario de la foto)]</v>
      </c>
      <c r="EH166" s="2" t="s">
        <v>50</v>
      </c>
      <c r="EI166" s="2" t="s">
        <v>165</v>
      </c>
      <c r="EJ166" s="2" t="s">
        <v>28</v>
      </c>
    </row>
    <row r="167" spans="1:140" x14ac:dyDescent="0.3">
      <c r="A167" s="1">
        <v>42878.061323680551</v>
      </c>
      <c r="B167" s="2" t="s">
        <v>13</v>
      </c>
      <c r="C167" s="2" t="s">
        <v>23</v>
      </c>
      <c r="D167" s="2">
        <v>41</v>
      </c>
      <c r="E167" s="2" t="s">
        <v>40</v>
      </c>
      <c r="F167" s="2" t="s">
        <v>24</v>
      </c>
      <c r="G167" s="2" t="s">
        <v>25</v>
      </c>
      <c r="I167" s="2" t="s">
        <v>36</v>
      </c>
      <c r="K167" s="2" t="str">
        <f t="shared" si="19"/>
        <v>26 - 35 años</v>
      </c>
      <c r="P167" s="2" t="s">
        <v>45</v>
      </c>
      <c r="U167" t="str">
        <f t="shared" si="20"/>
        <v>Johana</v>
      </c>
      <c r="CP167" s="2">
        <v>5</v>
      </c>
      <c r="CQ167" s="2">
        <v>5</v>
      </c>
      <c r="CR167" s="2">
        <v>5</v>
      </c>
      <c r="CS167" s="2">
        <v>5</v>
      </c>
      <c r="DN167">
        <f t="shared" si="21"/>
        <v>5</v>
      </c>
      <c r="DO167">
        <f t="shared" si="22"/>
        <v>5</v>
      </c>
      <c r="DP167">
        <f t="shared" si="23"/>
        <v>5</v>
      </c>
      <c r="DQ167">
        <f t="shared" si="24"/>
        <v>5</v>
      </c>
      <c r="DS167" s="2">
        <v>3</v>
      </c>
      <c r="DT167" s="2">
        <v>2</v>
      </c>
      <c r="DV167" s="2">
        <v>1</v>
      </c>
      <c r="EE167" t="str">
        <f t="shared" si="25"/>
        <v>[Vestuario]</v>
      </c>
      <c r="EF167" t="str">
        <f t="shared" si="26"/>
        <v>[Contexto(fondo/escenario de la foto)]</v>
      </c>
      <c r="EG167" t="str">
        <f t="shared" si="27"/>
        <v xml:space="preserve"> [Cuerpo]</v>
      </c>
      <c r="EH167" s="2" t="s">
        <v>50</v>
      </c>
      <c r="EI167" s="2" t="s">
        <v>166</v>
      </c>
      <c r="EJ167" s="2" t="s">
        <v>28</v>
      </c>
    </row>
    <row r="168" spans="1:140" x14ac:dyDescent="0.3">
      <c r="A168" s="1">
        <v>42878.06422325231</v>
      </c>
      <c r="B168" s="2" t="s">
        <v>13</v>
      </c>
      <c r="C168" s="2" t="s">
        <v>23</v>
      </c>
      <c r="D168" s="2">
        <v>38</v>
      </c>
      <c r="E168" s="2" t="s">
        <v>15</v>
      </c>
      <c r="F168" s="2" t="s">
        <v>24</v>
      </c>
      <c r="G168" s="2" t="s">
        <v>25</v>
      </c>
      <c r="I168" s="2" t="s">
        <v>18</v>
      </c>
      <c r="K168" s="2" t="str">
        <f t="shared" si="19"/>
        <v>Mas de 35 años</v>
      </c>
      <c r="Q168" s="2" t="s">
        <v>26</v>
      </c>
      <c r="U168" t="str">
        <f t="shared" si="20"/>
        <v>Sandra</v>
      </c>
      <c r="CX168" s="2">
        <v>5</v>
      </c>
      <c r="CY168" s="2">
        <v>5</v>
      </c>
      <c r="CZ168" s="2">
        <v>5</v>
      </c>
      <c r="DA168" s="2">
        <v>5</v>
      </c>
      <c r="DN168">
        <f t="shared" si="21"/>
        <v>5</v>
      </c>
      <c r="DO168">
        <f t="shared" si="22"/>
        <v>5</v>
      </c>
      <c r="DP168">
        <f t="shared" si="23"/>
        <v>5</v>
      </c>
      <c r="DQ168">
        <f t="shared" si="24"/>
        <v>5</v>
      </c>
      <c r="DR168" s="2">
        <v>1</v>
      </c>
      <c r="DS168" s="2">
        <v>2</v>
      </c>
      <c r="DZ168" s="2">
        <v>3</v>
      </c>
      <c r="EE168" t="str">
        <f t="shared" si="25"/>
        <v xml:space="preserve"> [Cara]</v>
      </c>
      <c r="EF168" t="str">
        <f t="shared" si="26"/>
        <v xml:space="preserve"> [Cuerpo]</v>
      </c>
      <c r="EG168" t="str">
        <f t="shared" si="27"/>
        <v>[Lugar de trabajo]</v>
      </c>
      <c r="EH168" s="2" t="s">
        <v>50</v>
      </c>
      <c r="EI168" s="2" t="s">
        <v>166</v>
      </c>
      <c r="EJ168" s="2" t="s">
        <v>28</v>
      </c>
    </row>
    <row r="169" spans="1:140" x14ac:dyDescent="0.3">
      <c r="A169" s="1">
        <v>42878.448344340279</v>
      </c>
      <c r="B169" s="2" t="s">
        <v>13</v>
      </c>
      <c r="C169" s="2" t="s">
        <v>23</v>
      </c>
      <c r="D169" s="2">
        <v>43</v>
      </c>
      <c r="E169" s="2" t="s">
        <v>40</v>
      </c>
      <c r="F169" s="2" t="s">
        <v>24</v>
      </c>
      <c r="G169" s="2" t="s">
        <v>25</v>
      </c>
      <c r="I169" s="2" t="s">
        <v>36</v>
      </c>
      <c r="K169" s="2" t="str">
        <f t="shared" si="19"/>
        <v>26 - 35 años</v>
      </c>
      <c r="P169" s="2" t="s">
        <v>37</v>
      </c>
      <c r="U169" t="str">
        <f t="shared" si="20"/>
        <v>Angelica</v>
      </c>
      <c r="CH169" s="2">
        <v>5</v>
      </c>
      <c r="CI169" s="2">
        <v>5</v>
      </c>
      <c r="CJ169" s="2">
        <v>5</v>
      </c>
      <c r="CK169" s="2">
        <v>5</v>
      </c>
      <c r="DN169">
        <f t="shared" si="21"/>
        <v>5</v>
      </c>
      <c r="DO169">
        <f t="shared" si="22"/>
        <v>5</v>
      </c>
      <c r="DP169">
        <f t="shared" si="23"/>
        <v>5</v>
      </c>
      <c r="DQ169">
        <f t="shared" si="24"/>
        <v>5</v>
      </c>
      <c r="DR169" s="2">
        <v>1</v>
      </c>
      <c r="DS169" s="2">
        <v>2</v>
      </c>
      <c r="DW169" s="2">
        <v>3</v>
      </c>
      <c r="EE169" t="str">
        <f t="shared" si="25"/>
        <v xml:space="preserve"> [Cara]</v>
      </c>
      <c r="EF169" t="str">
        <f t="shared" si="26"/>
        <v xml:space="preserve"> [Cuerpo]</v>
      </c>
      <c r="EG169" t="str">
        <f t="shared" si="27"/>
        <v xml:space="preserve"> [Edad]</v>
      </c>
      <c r="EH169" s="2" t="s">
        <v>50</v>
      </c>
      <c r="EI169" s="2" t="s">
        <v>91</v>
      </c>
      <c r="EJ169" s="2" t="s">
        <v>28</v>
      </c>
    </row>
    <row r="170" spans="1:140" x14ac:dyDescent="0.3">
      <c r="A170" s="1">
        <v>42878.451525104167</v>
      </c>
      <c r="B170" s="2" t="s">
        <v>13</v>
      </c>
      <c r="C170" s="2" t="s">
        <v>23</v>
      </c>
      <c r="D170" s="2">
        <v>37</v>
      </c>
      <c r="E170" s="2" t="s">
        <v>40</v>
      </c>
      <c r="F170" s="2" t="s">
        <v>24</v>
      </c>
      <c r="G170" s="2" t="s">
        <v>25</v>
      </c>
      <c r="I170" s="2" t="s">
        <v>59</v>
      </c>
      <c r="K170" s="2" t="str">
        <f t="shared" si="19"/>
        <v>18 - 25 años</v>
      </c>
      <c r="O170" s="2" t="s">
        <v>103</v>
      </c>
      <c r="U170" t="str">
        <f t="shared" si="20"/>
        <v>Laura</v>
      </c>
      <c r="BZ170" s="2">
        <v>5</v>
      </c>
      <c r="CA170" s="2">
        <v>5</v>
      </c>
      <c r="CB170" s="2">
        <v>5</v>
      </c>
      <c r="CC170" s="2">
        <v>5</v>
      </c>
      <c r="DN170">
        <f t="shared" si="21"/>
        <v>5</v>
      </c>
      <c r="DO170">
        <f t="shared" si="22"/>
        <v>5</v>
      </c>
      <c r="DP170">
        <f t="shared" si="23"/>
        <v>5</v>
      </c>
      <c r="DQ170">
        <f t="shared" si="24"/>
        <v>5</v>
      </c>
      <c r="DR170" s="2">
        <v>1</v>
      </c>
      <c r="DS170" s="2">
        <v>3</v>
      </c>
      <c r="DW170" s="2">
        <v>2</v>
      </c>
      <c r="EE170" t="str">
        <f t="shared" si="25"/>
        <v xml:space="preserve"> [Cara]</v>
      </c>
      <c r="EF170" t="str">
        <f t="shared" si="26"/>
        <v xml:space="preserve"> [Edad]</v>
      </c>
      <c r="EG170" t="str">
        <f t="shared" si="27"/>
        <v xml:space="preserve"> [Cuerpo]</v>
      </c>
      <c r="EH170" s="2" t="s">
        <v>50</v>
      </c>
      <c r="EI170" s="2" t="s">
        <v>111</v>
      </c>
      <c r="EJ170" s="2" t="s">
        <v>28</v>
      </c>
    </row>
    <row r="171" spans="1:140" x14ac:dyDescent="0.3">
      <c r="A171" s="1">
        <v>42878.471848009256</v>
      </c>
      <c r="B171" s="2" t="s">
        <v>13</v>
      </c>
      <c r="C171" s="2" t="s">
        <v>23</v>
      </c>
      <c r="D171" s="2">
        <v>38</v>
      </c>
      <c r="E171" s="2" t="s">
        <v>40</v>
      </c>
      <c r="F171" s="2" t="s">
        <v>24</v>
      </c>
      <c r="G171" s="2" t="s">
        <v>25</v>
      </c>
      <c r="I171" s="2" t="s">
        <v>18</v>
      </c>
      <c r="K171" s="2" t="str">
        <f t="shared" si="19"/>
        <v>Mas de 35 años</v>
      </c>
      <c r="Q171" s="2" t="s">
        <v>54</v>
      </c>
      <c r="U171" t="str">
        <f t="shared" si="20"/>
        <v>Marisol</v>
      </c>
      <c r="DF171" s="2">
        <v>5</v>
      </c>
      <c r="DG171" s="2">
        <v>5</v>
      </c>
      <c r="DH171" s="2">
        <v>5</v>
      </c>
      <c r="DI171" s="2">
        <v>5</v>
      </c>
      <c r="DN171">
        <f t="shared" si="21"/>
        <v>5</v>
      </c>
      <c r="DO171">
        <f t="shared" si="22"/>
        <v>5</v>
      </c>
      <c r="DP171">
        <f t="shared" si="23"/>
        <v>5</v>
      </c>
      <c r="DQ171">
        <f t="shared" si="24"/>
        <v>5</v>
      </c>
      <c r="DT171" s="2">
        <v>3</v>
      </c>
      <c r="DZ171" s="2">
        <v>1</v>
      </c>
      <c r="EB171" s="2">
        <v>2</v>
      </c>
      <c r="EE171" t="str">
        <f t="shared" si="25"/>
        <v>[Lugar de trabajo]</v>
      </c>
      <c r="EF171" t="str">
        <f t="shared" si="26"/>
        <v>[Descripcion personal]</v>
      </c>
      <c r="EG171" t="str">
        <f t="shared" si="27"/>
        <v>[Contexto(fondo/escenario de la foto)]</v>
      </c>
      <c r="EH171" s="2" t="s">
        <v>50</v>
      </c>
      <c r="EI171" s="2" t="s">
        <v>93</v>
      </c>
      <c r="EJ171" s="2" t="s">
        <v>28</v>
      </c>
    </row>
    <row r="172" spans="1:140" x14ac:dyDescent="0.3">
      <c r="A172" s="1">
        <v>42878.479591030089</v>
      </c>
      <c r="B172" s="2" t="s">
        <v>13</v>
      </c>
      <c r="C172" s="2" t="s">
        <v>23</v>
      </c>
      <c r="D172" s="2">
        <v>42</v>
      </c>
      <c r="E172" s="2" t="s">
        <v>40</v>
      </c>
      <c r="F172" s="2" t="s">
        <v>24</v>
      </c>
      <c r="G172" s="2" t="s">
        <v>25</v>
      </c>
      <c r="I172" s="2" t="s">
        <v>36</v>
      </c>
      <c r="K172" s="2" t="str">
        <f t="shared" si="19"/>
        <v>26 - 35 años</v>
      </c>
      <c r="P172" s="2" t="s">
        <v>45</v>
      </c>
      <c r="U172" t="str">
        <f t="shared" si="20"/>
        <v>Johana</v>
      </c>
      <c r="CP172" s="2">
        <v>5</v>
      </c>
      <c r="CQ172" s="2">
        <v>5</v>
      </c>
      <c r="CR172" s="2">
        <v>5</v>
      </c>
      <c r="CS172" s="2">
        <v>5</v>
      </c>
      <c r="DN172">
        <f t="shared" si="21"/>
        <v>5</v>
      </c>
      <c r="DO172">
        <f t="shared" si="22"/>
        <v>5</v>
      </c>
      <c r="DP172">
        <f t="shared" si="23"/>
        <v>5</v>
      </c>
      <c r="DQ172">
        <f t="shared" si="24"/>
        <v>5</v>
      </c>
      <c r="DR172" s="2">
        <v>1</v>
      </c>
      <c r="DS172" s="2">
        <v>2</v>
      </c>
      <c r="DW172" s="2">
        <v>3</v>
      </c>
      <c r="EE172" t="str">
        <f t="shared" si="25"/>
        <v xml:space="preserve"> [Cara]</v>
      </c>
      <c r="EF172" t="str">
        <f t="shared" si="26"/>
        <v xml:space="preserve"> [Cuerpo]</v>
      </c>
      <c r="EG172" t="str">
        <f t="shared" si="27"/>
        <v xml:space="preserve"> [Edad]</v>
      </c>
      <c r="EH172" s="2" t="s">
        <v>50</v>
      </c>
      <c r="EI172" s="2" t="s">
        <v>164</v>
      </c>
      <c r="EJ172" s="2" t="s">
        <v>28</v>
      </c>
    </row>
    <row r="173" spans="1:140" x14ac:dyDescent="0.3">
      <c r="A173" s="1">
        <v>42878.482668379627</v>
      </c>
      <c r="B173" s="2" t="s">
        <v>13</v>
      </c>
      <c r="C173" s="2" t="s">
        <v>23</v>
      </c>
      <c r="D173" s="2">
        <v>36</v>
      </c>
      <c r="E173" s="2" t="s">
        <v>40</v>
      </c>
      <c r="F173" s="2" t="s">
        <v>24</v>
      </c>
      <c r="G173" s="2" t="s">
        <v>25</v>
      </c>
      <c r="I173" s="2" t="s">
        <v>36</v>
      </c>
      <c r="K173" s="2" t="str">
        <f t="shared" si="19"/>
        <v>26 - 35 años</v>
      </c>
      <c r="P173" s="2" t="s">
        <v>45</v>
      </c>
      <c r="U173" t="str">
        <f t="shared" si="20"/>
        <v>Johana</v>
      </c>
      <c r="CP173" s="2">
        <v>5</v>
      </c>
      <c r="CQ173" s="2">
        <v>5</v>
      </c>
      <c r="CR173" s="2">
        <v>5</v>
      </c>
      <c r="CS173" s="2">
        <v>5</v>
      </c>
      <c r="DN173">
        <f t="shared" si="21"/>
        <v>5</v>
      </c>
      <c r="DO173">
        <f t="shared" si="22"/>
        <v>5</v>
      </c>
      <c r="DP173">
        <f t="shared" si="23"/>
        <v>5</v>
      </c>
      <c r="DQ173">
        <f t="shared" si="24"/>
        <v>5</v>
      </c>
      <c r="DS173" s="2">
        <v>1</v>
      </c>
      <c r="DV173" s="2">
        <v>2</v>
      </c>
      <c r="DZ173" s="2">
        <v>3</v>
      </c>
      <c r="EE173" t="str">
        <f t="shared" si="25"/>
        <v xml:space="preserve"> [Cuerpo]</v>
      </c>
      <c r="EF173" t="str">
        <f t="shared" si="26"/>
        <v>[Vestuario]</v>
      </c>
      <c r="EG173" t="str">
        <f t="shared" si="27"/>
        <v>[Lugar de trabajo]</v>
      </c>
      <c r="EH173" s="2" t="s">
        <v>20</v>
      </c>
      <c r="EI173" s="2" t="s">
        <v>78</v>
      </c>
      <c r="EJ173" s="2" t="s">
        <v>28</v>
      </c>
    </row>
    <row r="174" spans="1:140" x14ac:dyDescent="0.3">
      <c r="A174" s="1">
        <v>42878.487977488425</v>
      </c>
      <c r="B174" s="2" t="s">
        <v>13</v>
      </c>
      <c r="C174" s="2" t="s">
        <v>14</v>
      </c>
      <c r="D174" s="2">
        <v>50</v>
      </c>
      <c r="E174" s="2" t="s">
        <v>15</v>
      </c>
      <c r="F174" s="2" t="s">
        <v>24</v>
      </c>
      <c r="G174" s="2" t="s">
        <v>25</v>
      </c>
      <c r="I174" s="2" t="s">
        <v>36</v>
      </c>
      <c r="K174" s="2" t="str">
        <f t="shared" si="19"/>
        <v>26 - 35 años</v>
      </c>
      <c r="P174" s="2" t="s">
        <v>37</v>
      </c>
      <c r="U174" t="str">
        <f t="shared" si="20"/>
        <v>Angelica</v>
      </c>
      <c r="CH174" s="2">
        <v>5</v>
      </c>
      <c r="CI174" s="2">
        <v>4</v>
      </c>
      <c r="CJ174" s="2">
        <v>5</v>
      </c>
      <c r="CK174" s="2">
        <v>2</v>
      </c>
      <c r="DN174">
        <f t="shared" si="21"/>
        <v>5</v>
      </c>
      <c r="DO174">
        <f t="shared" si="22"/>
        <v>4</v>
      </c>
      <c r="DP174">
        <f t="shared" si="23"/>
        <v>5</v>
      </c>
      <c r="DQ174">
        <f t="shared" si="24"/>
        <v>2</v>
      </c>
      <c r="DR174" s="2">
        <v>3</v>
      </c>
      <c r="DS174" s="2">
        <v>1</v>
      </c>
      <c r="DT174" s="2">
        <v>2</v>
      </c>
      <c r="EE174" t="str">
        <f t="shared" si="25"/>
        <v xml:space="preserve"> [Cuerpo]</v>
      </c>
      <c r="EF174" t="str">
        <f t="shared" si="26"/>
        <v>[Contexto(fondo/escenario de la foto)]</v>
      </c>
      <c r="EG174" t="str">
        <f t="shared" si="27"/>
        <v xml:space="preserve"> [Cara]</v>
      </c>
      <c r="EH174" s="2" t="s">
        <v>20</v>
      </c>
      <c r="EI174" s="2" t="s">
        <v>80</v>
      </c>
      <c r="EJ174" s="2" t="s">
        <v>28</v>
      </c>
    </row>
    <row r="175" spans="1:140" x14ac:dyDescent="0.3">
      <c r="A175" s="1">
        <v>42878.495423900458</v>
      </c>
      <c r="B175" s="2" t="s">
        <v>13</v>
      </c>
      <c r="C175" s="2" t="s">
        <v>23</v>
      </c>
      <c r="D175" s="2">
        <v>41</v>
      </c>
      <c r="E175" s="2" t="s">
        <v>40</v>
      </c>
      <c r="F175" s="2" t="s">
        <v>24</v>
      </c>
      <c r="G175" s="2" t="s">
        <v>25</v>
      </c>
      <c r="I175" s="2" t="s">
        <v>36</v>
      </c>
      <c r="K175" s="2" t="str">
        <f t="shared" si="19"/>
        <v>26 - 35 años</v>
      </c>
      <c r="P175" s="2" t="s">
        <v>45</v>
      </c>
      <c r="U175" t="str">
        <f t="shared" si="20"/>
        <v>Johana</v>
      </c>
      <c r="CP175" s="2">
        <v>5</v>
      </c>
      <c r="CQ175" s="2">
        <v>5</v>
      </c>
      <c r="CR175" s="2">
        <v>5</v>
      </c>
      <c r="CS175" s="2">
        <v>5</v>
      </c>
      <c r="DN175">
        <f t="shared" si="21"/>
        <v>5</v>
      </c>
      <c r="DO175">
        <f t="shared" si="22"/>
        <v>5</v>
      </c>
      <c r="DP175">
        <f t="shared" si="23"/>
        <v>5</v>
      </c>
      <c r="DQ175">
        <f t="shared" si="24"/>
        <v>5</v>
      </c>
      <c r="DS175" s="2">
        <v>2</v>
      </c>
      <c r="DW175" s="2">
        <v>3</v>
      </c>
      <c r="DZ175" s="2">
        <v>1</v>
      </c>
      <c r="EE175" t="str">
        <f t="shared" si="25"/>
        <v>[Lugar de trabajo]</v>
      </c>
      <c r="EF175" t="str">
        <f t="shared" si="26"/>
        <v xml:space="preserve"> [Cuerpo]</v>
      </c>
      <c r="EG175" t="str">
        <f t="shared" si="27"/>
        <v xml:space="preserve"> [Edad]</v>
      </c>
      <c r="EH175" s="2" t="s">
        <v>20</v>
      </c>
      <c r="EI175" s="2" t="s">
        <v>167</v>
      </c>
      <c r="EJ175" s="2" t="s">
        <v>28</v>
      </c>
    </row>
    <row r="176" spans="1:140" x14ac:dyDescent="0.3">
      <c r="A176" s="1">
        <v>42878.498843032408</v>
      </c>
      <c r="B176" s="2" t="s">
        <v>13</v>
      </c>
      <c r="C176" s="2" t="s">
        <v>23</v>
      </c>
      <c r="D176" s="2">
        <v>44</v>
      </c>
      <c r="E176" s="2" t="s">
        <v>40</v>
      </c>
      <c r="F176" s="2" t="s">
        <v>24</v>
      </c>
      <c r="G176" s="2" t="s">
        <v>25</v>
      </c>
      <c r="I176" s="2" t="s">
        <v>59</v>
      </c>
      <c r="K176" s="2" t="str">
        <f t="shared" si="19"/>
        <v>18 - 25 años</v>
      </c>
      <c r="O176" s="2" t="s">
        <v>60</v>
      </c>
      <c r="U176" t="str">
        <f t="shared" si="20"/>
        <v>Natalia</v>
      </c>
      <c r="BR176" s="2">
        <v>5</v>
      </c>
      <c r="BS176" s="2">
        <v>5</v>
      </c>
      <c r="BT176" s="2">
        <v>5</v>
      </c>
      <c r="BU176" s="2">
        <v>5</v>
      </c>
      <c r="DN176">
        <f t="shared" si="21"/>
        <v>5</v>
      </c>
      <c r="DO176">
        <f t="shared" si="22"/>
        <v>5</v>
      </c>
      <c r="DP176">
        <f t="shared" si="23"/>
        <v>5</v>
      </c>
      <c r="DQ176">
        <f t="shared" si="24"/>
        <v>5</v>
      </c>
      <c r="DR176" s="2">
        <v>2</v>
      </c>
      <c r="DS176" s="2">
        <v>1</v>
      </c>
      <c r="DW176" s="2">
        <v>3</v>
      </c>
      <c r="EE176" t="str">
        <f t="shared" si="25"/>
        <v xml:space="preserve"> [Cuerpo]</v>
      </c>
      <c r="EF176" t="str">
        <f t="shared" si="26"/>
        <v xml:space="preserve"> [Cara]</v>
      </c>
      <c r="EG176" t="str">
        <f t="shared" si="27"/>
        <v xml:space="preserve"> [Edad]</v>
      </c>
      <c r="EH176" s="2" t="s">
        <v>50</v>
      </c>
      <c r="EI176" s="2" t="s">
        <v>81</v>
      </c>
      <c r="EJ176" s="2" t="s">
        <v>28</v>
      </c>
    </row>
    <row r="177" spans="1:140" x14ac:dyDescent="0.3">
      <c r="A177" s="1">
        <v>42878.499278171294</v>
      </c>
      <c r="B177" s="2" t="s">
        <v>13</v>
      </c>
      <c r="C177" s="2" t="s">
        <v>23</v>
      </c>
      <c r="D177" s="2">
        <v>32</v>
      </c>
      <c r="E177" s="2" t="s">
        <v>15</v>
      </c>
      <c r="F177" s="2" t="s">
        <v>24</v>
      </c>
      <c r="G177" s="2" t="s">
        <v>32</v>
      </c>
      <c r="I177" s="2" t="s">
        <v>18</v>
      </c>
      <c r="K177" s="2" t="str">
        <f t="shared" si="19"/>
        <v>Mas de 35 años</v>
      </c>
      <c r="Q177" s="2" t="s">
        <v>26</v>
      </c>
      <c r="U177" t="str">
        <f t="shared" si="20"/>
        <v>Sandra</v>
      </c>
      <c r="CX177" s="2">
        <v>3</v>
      </c>
      <c r="CY177" s="2">
        <v>4</v>
      </c>
      <c r="CZ177" s="2">
        <v>5</v>
      </c>
      <c r="DA177" s="2">
        <v>4</v>
      </c>
      <c r="DN177">
        <f t="shared" si="21"/>
        <v>3</v>
      </c>
      <c r="DO177">
        <f t="shared" si="22"/>
        <v>4</v>
      </c>
      <c r="DP177">
        <f t="shared" si="23"/>
        <v>5</v>
      </c>
      <c r="DQ177">
        <f t="shared" si="24"/>
        <v>4</v>
      </c>
      <c r="DR177" s="2">
        <v>2</v>
      </c>
      <c r="DV177" s="2">
        <v>1</v>
      </c>
      <c r="EA177" s="2">
        <v>3</v>
      </c>
      <c r="EE177" t="str">
        <f t="shared" si="25"/>
        <v>[Vestuario]</v>
      </c>
      <c r="EF177" t="str">
        <f t="shared" si="26"/>
        <v xml:space="preserve"> [Cara]</v>
      </c>
      <c r="EG177" t="str">
        <f t="shared" si="27"/>
        <v>[Conexiones en comun]</v>
      </c>
      <c r="EH177" s="2" t="s">
        <v>20</v>
      </c>
      <c r="EI177" s="2" t="s">
        <v>168</v>
      </c>
      <c r="EJ177" s="2" t="s">
        <v>28</v>
      </c>
    </row>
    <row r="178" spans="1:140" x14ac:dyDescent="0.3">
      <c r="A178" s="1">
        <v>42878.501697858796</v>
      </c>
      <c r="B178" s="2" t="s">
        <v>13</v>
      </c>
      <c r="C178" s="2" t="s">
        <v>14</v>
      </c>
      <c r="D178" s="2">
        <v>31</v>
      </c>
      <c r="E178" s="2" t="s">
        <v>15</v>
      </c>
      <c r="F178" s="2" t="s">
        <v>16</v>
      </c>
      <c r="G178" s="2" t="s">
        <v>63</v>
      </c>
      <c r="J178" s="2" t="s">
        <v>18</v>
      </c>
      <c r="K178" s="2" t="str">
        <f t="shared" si="19"/>
        <v>Mas de 35 años</v>
      </c>
      <c r="N178" s="2" t="s">
        <v>33</v>
      </c>
      <c r="U178" t="str">
        <f t="shared" si="20"/>
        <v>Alvaro</v>
      </c>
      <c r="BB178" s="2">
        <v>3</v>
      </c>
      <c r="BC178" s="2">
        <v>3</v>
      </c>
      <c r="BD178" s="2">
        <v>4</v>
      </c>
      <c r="BE178" s="2">
        <v>3</v>
      </c>
      <c r="DN178">
        <f t="shared" si="21"/>
        <v>3</v>
      </c>
      <c r="DO178">
        <f t="shared" si="22"/>
        <v>3</v>
      </c>
      <c r="DP178">
        <f t="shared" si="23"/>
        <v>4</v>
      </c>
      <c r="DQ178">
        <f t="shared" si="24"/>
        <v>3</v>
      </c>
      <c r="DR178" s="2">
        <v>1</v>
      </c>
      <c r="DT178" s="2">
        <v>3</v>
      </c>
      <c r="EA178" s="2">
        <v>2</v>
      </c>
      <c r="EE178" t="str">
        <f t="shared" si="25"/>
        <v xml:space="preserve"> [Cara]</v>
      </c>
      <c r="EF178" t="str">
        <f t="shared" si="26"/>
        <v>[Conexiones en comun]</v>
      </c>
      <c r="EG178" t="str">
        <f t="shared" si="27"/>
        <v>[Contexto(fondo/escenario de la foto)]</v>
      </c>
      <c r="EH178" s="2" t="s">
        <v>20</v>
      </c>
      <c r="EI178" s="2" t="s">
        <v>169</v>
      </c>
      <c r="EJ178" s="2" t="s">
        <v>28</v>
      </c>
    </row>
    <row r="179" spans="1:140" x14ac:dyDescent="0.3">
      <c r="A179" s="1">
        <v>42878.503570138884</v>
      </c>
      <c r="B179" s="2" t="s">
        <v>13</v>
      </c>
      <c r="C179" s="2" t="s">
        <v>14</v>
      </c>
      <c r="D179" s="2">
        <v>24</v>
      </c>
      <c r="E179" s="2" t="s">
        <v>40</v>
      </c>
      <c r="F179" s="2" t="s">
        <v>16</v>
      </c>
      <c r="G179" s="2" t="s">
        <v>17</v>
      </c>
      <c r="J179" s="2" t="s">
        <v>36</v>
      </c>
      <c r="K179" s="2" t="str">
        <f t="shared" si="19"/>
        <v>26 - 35 años</v>
      </c>
      <c r="M179" s="2" t="s">
        <v>117</v>
      </c>
      <c r="U179" t="str">
        <f t="shared" si="20"/>
        <v>Mario</v>
      </c>
      <c r="AL179" s="2">
        <v>4</v>
      </c>
      <c r="AM179" s="2">
        <v>4</v>
      </c>
      <c r="AN179" s="2">
        <v>2</v>
      </c>
      <c r="AO179" s="2">
        <v>2</v>
      </c>
      <c r="DN179">
        <f t="shared" si="21"/>
        <v>4</v>
      </c>
      <c r="DO179">
        <f t="shared" si="22"/>
        <v>4</v>
      </c>
      <c r="DP179">
        <f t="shared" si="23"/>
        <v>2</v>
      </c>
      <c r="DQ179">
        <f t="shared" si="24"/>
        <v>2</v>
      </c>
      <c r="DR179" s="2">
        <v>2</v>
      </c>
      <c r="DW179" s="2">
        <v>3</v>
      </c>
      <c r="EA179" s="2">
        <v>1</v>
      </c>
      <c r="EE179" t="str">
        <f t="shared" si="25"/>
        <v>[Conexiones en comun]</v>
      </c>
      <c r="EF179" t="str">
        <f t="shared" si="26"/>
        <v xml:space="preserve"> [Cara]</v>
      </c>
      <c r="EG179" t="str">
        <f t="shared" si="27"/>
        <v xml:space="preserve"> [Edad]</v>
      </c>
      <c r="EH179" s="2" t="s">
        <v>50</v>
      </c>
      <c r="EI179" s="2" t="s">
        <v>170</v>
      </c>
      <c r="EJ179" s="2" t="s">
        <v>28</v>
      </c>
    </row>
    <row r="180" spans="1:140" x14ac:dyDescent="0.3">
      <c r="A180" s="1">
        <v>42878.503637453701</v>
      </c>
      <c r="B180" s="2" t="s">
        <v>13</v>
      </c>
      <c r="C180" s="2" t="s">
        <v>14</v>
      </c>
      <c r="D180" s="2">
        <v>46</v>
      </c>
      <c r="E180" s="2" t="s">
        <v>15</v>
      </c>
      <c r="F180" s="2" t="s">
        <v>16</v>
      </c>
      <c r="G180" s="2" t="s">
        <v>17</v>
      </c>
      <c r="J180" s="2" t="s">
        <v>18</v>
      </c>
      <c r="K180" s="2" t="str">
        <f t="shared" si="19"/>
        <v>Mas de 35 años</v>
      </c>
      <c r="N180" s="2" t="s">
        <v>33</v>
      </c>
      <c r="U180" t="str">
        <f t="shared" si="20"/>
        <v>Alvaro</v>
      </c>
      <c r="BB180" s="2">
        <v>4</v>
      </c>
      <c r="BC180" s="2">
        <v>3</v>
      </c>
      <c r="BD180" s="2">
        <v>2</v>
      </c>
      <c r="BE180" s="2">
        <v>4</v>
      </c>
      <c r="DN180">
        <f t="shared" si="21"/>
        <v>4</v>
      </c>
      <c r="DO180">
        <f t="shared" si="22"/>
        <v>3</v>
      </c>
      <c r="DP180">
        <f t="shared" si="23"/>
        <v>2</v>
      </c>
      <c r="DQ180">
        <f t="shared" si="24"/>
        <v>4</v>
      </c>
      <c r="DS180" s="2">
        <v>1</v>
      </c>
      <c r="DZ180" s="2">
        <v>2</v>
      </c>
      <c r="EB180" s="2">
        <v>3</v>
      </c>
      <c r="EE180" t="str">
        <f t="shared" si="25"/>
        <v xml:space="preserve"> [Cuerpo]</v>
      </c>
      <c r="EF180" t="str">
        <f t="shared" si="26"/>
        <v>[Lugar de trabajo]</v>
      </c>
      <c r="EG180" t="str">
        <f t="shared" si="27"/>
        <v>[Descripcion personal]</v>
      </c>
      <c r="EH180" s="2" t="s">
        <v>50</v>
      </c>
      <c r="EI180" s="2" t="s">
        <v>171</v>
      </c>
      <c r="EJ180" s="2" t="s">
        <v>28</v>
      </c>
    </row>
    <row r="181" spans="1:140" x14ac:dyDescent="0.3">
      <c r="A181" s="1">
        <v>42878.504792361113</v>
      </c>
      <c r="B181" s="2" t="s">
        <v>13</v>
      </c>
      <c r="C181" s="2" t="s">
        <v>23</v>
      </c>
      <c r="D181" s="2">
        <v>40</v>
      </c>
      <c r="E181" s="2" t="s">
        <v>40</v>
      </c>
      <c r="F181" s="2" t="s">
        <v>24</v>
      </c>
      <c r="G181" s="2" t="s">
        <v>25</v>
      </c>
      <c r="I181" s="2" t="s">
        <v>36</v>
      </c>
      <c r="K181" s="2" t="str">
        <f t="shared" si="19"/>
        <v>26 - 35 años</v>
      </c>
      <c r="P181" s="2" t="s">
        <v>45</v>
      </c>
      <c r="U181" t="str">
        <f t="shared" si="20"/>
        <v>Johana</v>
      </c>
      <c r="CP181" s="2">
        <v>2</v>
      </c>
      <c r="CQ181" s="2">
        <v>3</v>
      </c>
      <c r="CR181" s="2">
        <v>5</v>
      </c>
      <c r="CS181" s="2">
        <v>4</v>
      </c>
      <c r="DN181">
        <f t="shared" si="21"/>
        <v>2</v>
      </c>
      <c r="DO181">
        <f t="shared" si="22"/>
        <v>3</v>
      </c>
      <c r="DP181">
        <f t="shared" si="23"/>
        <v>5</v>
      </c>
      <c r="DQ181">
        <f t="shared" si="24"/>
        <v>4</v>
      </c>
      <c r="DR181" s="2">
        <v>1</v>
      </c>
      <c r="DS181" s="2">
        <v>3</v>
      </c>
      <c r="DW181" s="2">
        <v>2</v>
      </c>
      <c r="EE181" t="str">
        <f t="shared" si="25"/>
        <v xml:space="preserve"> [Cara]</v>
      </c>
      <c r="EF181" t="str">
        <f t="shared" si="26"/>
        <v xml:space="preserve"> [Edad]</v>
      </c>
      <c r="EG181" t="str">
        <f t="shared" si="27"/>
        <v xml:space="preserve"> [Cuerpo]</v>
      </c>
      <c r="EH181" s="2" t="s">
        <v>50</v>
      </c>
      <c r="EI181" s="2" t="s">
        <v>157</v>
      </c>
      <c r="EJ181" s="2" t="s">
        <v>49</v>
      </c>
    </row>
    <row r="182" spans="1:140" x14ac:dyDescent="0.3">
      <c r="A182" s="1">
        <v>42878.505396898152</v>
      </c>
      <c r="B182" s="2" t="s">
        <v>13</v>
      </c>
      <c r="C182" s="2" t="s">
        <v>23</v>
      </c>
      <c r="D182" s="2">
        <v>30</v>
      </c>
      <c r="E182" s="2" t="s">
        <v>40</v>
      </c>
      <c r="F182" s="2" t="s">
        <v>24</v>
      </c>
      <c r="G182" s="2" t="s">
        <v>17</v>
      </c>
      <c r="I182" s="2" t="s">
        <v>18</v>
      </c>
      <c r="K182" s="2" t="str">
        <f t="shared" si="19"/>
        <v>Mas de 35 años</v>
      </c>
      <c r="Q182" s="2" t="s">
        <v>54</v>
      </c>
      <c r="U182" t="str">
        <f t="shared" si="20"/>
        <v>Marisol</v>
      </c>
      <c r="DF182" s="2">
        <v>3</v>
      </c>
      <c r="DG182" s="2">
        <v>4</v>
      </c>
      <c r="DH182" s="2">
        <v>1</v>
      </c>
      <c r="DI182" s="2">
        <v>5</v>
      </c>
      <c r="DN182">
        <f t="shared" si="21"/>
        <v>3</v>
      </c>
      <c r="DO182">
        <f t="shared" si="22"/>
        <v>4</v>
      </c>
      <c r="DP182">
        <f t="shared" si="23"/>
        <v>1</v>
      </c>
      <c r="DQ182">
        <f t="shared" si="24"/>
        <v>5</v>
      </c>
      <c r="DR182" s="2">
        <v>2</v>
      </c>
      <c r="DW182" s="2">
        <v>1</v>
      </c>
      <c r="EA182" s="2">
        <v>3</v>
      </c>
      <c r="EE182" t="str">
        <f t="shared" si="25"/>
        <v xml:space="preserve"> [Edad]</v>
      </c>
      <c r="EF182" t="str">
        <f t="shared" si="26"/>
        <v xml:space="preserve"> [Cara]</v>
      </c>
      <c r="EG182" t="str">
        <f t="shared" si="27"/>
        <v>[Conexiones en comun]</v>
      </c>
      <c r="EH182" s="2" t="s">
        <v>50</v>
      </c>
      <c r="EI182" s="2" t="s">
        <v>170</v>
      </c>
      <c r="EJ182" s="2" t="s">
        <v>22</v>
      </c>
    </row>
    <row r="183" spans="1:140" x14ac:dyDescent="0.3">
      <c r="A183" s="1">
        <v>42878.506010324076</v>
      </c>
      <c r="B183" s="2" t="s">
        <v>13</v>
      </c>
      <c r="C183" s="2" t="s">
        <v>14</v>
      </c>
      <c r="D183" s="2">
        <v>38</v>
      </c>
      <c r="E183" s="2" t="s">
        <v>15</v>
      </c>
      <c r="F183" s="2" t="s">
        <v>16</v>
      </c>
      <c r="G183" s="2" t="s">
        <v>17</v>
      </c>
      <c r="J183" s="2" t="s">
        <v>18</v>
      </c>
      <c r="K183" s="2" t="str">
        <f t="shared" si="19"/>
        <v>Mas de 35 años</v>
      </c>
      <c r="N183" s="2" t="s">
        <v>33</v>
      </c>
      <c r="U183" t="str">
        <f t="shared" si="20"/>
        <v>Alvaro</v>
      </c>
      <c r="BB183" s="2">
        <v>3</v>
      </c>
      <c r="BC183" s="2">
        <v>3</v>
      </c>
      <c r="BD183" s="2">
        <v>4</v>
      </c>
      <c r="BE183" s="2">
        <v>5</v>
      </c>
      <c r="DN183">
        <f t="shared" si="21"/>
        <v>3</v>
      </c>
      <c r="DO183">
        <f t="shared" si="22"/>
        <v>3</v>
      </c>
      <c r="DP183">
        <f t="shared" si="23"/>
        <v>4</v>
      </c>
      <c r="DQ183">
        <f t="shared" si="24"/>
        <v>5</v>
      </c>
      <c r="DV183" s="2">
        <v>3</v>
      </c>
      <c r="DZ183" s="2">
        <v>1</v>
      </c>
      <c r="EB183" s="2">
        <v>2</v>
      </c>
      <c r="EE183" t="str">
        <f t="shared" si="25"/>
        <v>[Lugar de trabajo]</v>
      </c>
      <c r="EF183" t="str">
        <f t="shared" si="26"/>
        <v>[Descripcion personal]</v>
      </c>
      <c r="EG183" t="str">
        <f t="shared" si="27"/>
        <v>[Vestuario]</v>
      </c>
      <c r="EH183" s="2" t="s">
        <v>50</v>
      </c>
      <c r="EI183" s="2" t="s">
        <v>172</v>
      </c>
      <c r="EJ183" s="2" t="s">
        <v>47</v>
      </c>
    </row>
    <row r="184" spans="1:140" x14ac:dyDescent="0.3">
      <c r="A184" s="1">
        <v>42878.507079027782</v>
      </c>
      <c r="B184" s="2" t="s">
        <v>13</v>
      </c>
      <c r="C184" s="2" t="s">
        <v>23</v>
      </c>
      <c r="D184" s="2">
        <v>42</v>
      </c>
      <c r="E184" s="2" t="s">
        <v>40</v>
      </c>
      <c r="F184" s="2" t="s">
        <v>24</v>
      </c>
      <c r="G184" s="2" t="s">
        <v>25</v>
      </c>
      <c r="I184" s="2" t="s">
        <v>18</v>
      </c>
      <c r="K184" s="2" t="str">
        <f t="shared" si="19"/>
        <v>Mas de 35 años</v>
      </c>
      <c r="Q184" s="2" t="s">
        <v>26</v>
      </c>
      <c r="U184" t="str">
        <f t="shared" si="20"/>
        <v>Sandra</v>
      </c>
      <c r="CX184" s="2">
        <v>5</v>
      </c>
      <c r="CY184" s="2">
        <v>5</v>
      </c>
      <c r="CZ184" s="2">
        <v>5</v>
      </c>
      <c r="DA184" s="2">
        <v>5</v>
      </c>
      <c r="DN184">
        <f t="shared" si="21"/>
        <v>5</v>
      </c>
      <c r="DO184">
        <f t="shared" si="22"/>
        <v>5</v>
      </c>
      <c r="DP184">
        <f t="shared" si="23"/>
        <v>5</v>
      </c>
      <c r="DQ184">
        <f t="shared" si="24"/>
        <v>5</v>
      </c>
      <c r="DR184" s="2">
        <v>1</v>
      </c>
      <c r="DS184" s="2">
        <v>3</v>
      </c>
      <c r="DT184" s="2">
        <v>2</v>
      </c>
      <c r="EE184" t="str">
        <f t="shared" si="25"/>
        <v xml:space="preserve"> [Cara]</v>
      </c>
      <c r="EF184" t="str">
        <f t="shared" si="26"/>
        <v>[Contexto(fondo/escenario de la foto)]</v>
      </c>
      <c r="EG184" t="str">
        <f t="shared" si="27"/>
        <v xml:space="preserve"> [Cuerpo]</v>
      </c>
      <c r="EH184" s="2" t="s">
        <v>20</v>
      </c>
      <c r="EI184" s="2" t="s">
        <v>86</v>
      </c>
      <c r="EJ184" s="2" t="s">
        <v>28</v>
      </c>
    </row>
    <row r="185" spans="1:140" x14ac:dyDescent="0.3">
      <c r="A185" s="1">
        <v>42878.50778112268</v>
      </c>
      <c r="B185" s="2" t="s">
        <v>13</v>
      </c>
      <c r="C185" s="2" t="s">
        <v>23</v>
      </c>
      <c r="D185" s="2">
        <v>37</v>
      </c>
      <c r="E185" s="2" t="s">
        <v>83</v>
      </c>
      <c r="F185" s="2" t="s">
        <v>24</v>
      </c>
      <c r="G185" s="2" t="s">
        <v>63</v>
      </c>
      <c r="I185" s="2" t="s">
        <v>18</v>
      </c>
      <c r="K185" s="2" t="str">
        <f t="shared" si="19"/>
        <v>Mas de 35 años</v>
      </c>
      <c r="Q185" s="2" t="s">
        <v>26</v>
      </c>
      <c r="U185" t="str">
        <f t="shared" si="20"/>
        <v>Sandra</v>
      </c>
      <c r="CX185" s="2">
        <v>4</v>
      </c>
      <c r="CY185" s="2">
        <v>3</v>
      </c>
      <c r="CZ185" s="2">
        <v>4</v>
      </c>
      <c r="DA185" s="2">
        <v>3</v>
      </c>
      <c r="DN185">
        <f t="shared" si="21"/>
        <v>4</v>
      </c>
      <c r="DO185">
        <f t="shared" si="22"/>
        <v>3</v>
      </c>
      <c r="DP185">
        <f t="shared" si="23"/>
        <v>4</v>
      </c>
      <c r="DQ185">
        <f t="shared" si="24"/>
        <v>3</v>
      </c>
      <c r="DW185" s="2">
        <v>3</v>
      </c>
      <c r="DZ185" s="2">
        <v>2</v>
      </c>
      <c r="EC185" s="2">
        <v>1</v>
      </c>
      <c r="EE185" t="str">
        <f t="shared" si="25"/>
        <v>[Gustos musicales]</v>
      </c>
      <c r="EF185" t="str">
        <f t="shared" si="26"/>
        <v>[Lugar de trabajo]</v>
      </c>
      <c r="EG185" t="str">
        <f t="shared" si="27"/>
        <v xml:space="preserve"> [Edad]</v>
      </c>
      <c r="EH185" s="2" t="s">
        <v>38</v>
      </c>
      <c r="EI185" s="2" t="s">
        <v>173</v>
      </c>
      <c r="EJ185" s="2" t="s">
        <v>28</v>
      </c>
    </row>
    <row r="186" spans="1:140" x14ac:dyDescent="0.3">
      <c r="A186" s="1">
        <v>42878.510516377311</v>
      </c>
      <c r="B186" s="2" t="s">
        <v>13</v>
      </c>
      <c r="C186" s="2" t="s">
        <v>23</v>
      </c>
      <c r="D186" s="2">
        <v>44</v>
      </c>
      <c r="E186" s="2" t="s">
        <v>29</v>
      </c>
      <c r="F186" s="2" t="s">
        <v>24</v>
      </c>
      <c r="G186" s="2" t="s">
        <v>32</v>
      </c>
      <c r="I186" s="2" t="s">
        <v>18</v>
      </c>
      <c r="K186" s="2" t="str">
        <f t="shared" si="19"/>
        <v>Mas de 35 años</v>
      </c>
      <c r="Q186" s="2" t="s">
        <v>26</v>
      </c>
      <c r="U186" t="str">
        <f t="shared" si="20"/>
        <v>Sandra</v>
      </c>
      <c r="CX186" s="2">
        <v>5</v>
      </c>
      <c r="CY186" s="2">
        <v>5</v>
      </c>
      <c r="CZ186" s="2">
        <v>5</v>
      </c>
      <c r="DA186" s="2">
        <v>1</v>
      </c>
      <c r="DN186">
        <f t="shared" si="21"/>
        <v>5</v>
      </c>
      <c r="DO186">
        <f t="shared" si="22"/>
        <v>5</v>
      </c>
      <c r="DP186">
        <f t="shared" si="23"/>
        <v>5</v>
      </c>
      <c r="DQ186">
        <f t="shared" si="24"/>
        <v>1</v>
      </c>
      <c r="DR186" s="2">
        <v>3</v>
      </c>
      <c r="DS186" s="2">
        <v>1</v>
      </c>
      <c r="DT186" s="2">
        <v>2</v>
      </c>
      <c r="EE186" t="str">
        <f t="shared" si="25"/>
        <v xml:space="preserve"> [Cuerpo]</v>
      </c>
      <c r="EF186" t="str">
        <f t="shared" si="26"/>
        <v>[Contexto(fondo/escenario de la foto)]</v>
      </c>
      <c r="EG186" t="str">
        <f t="shared" si="27"/>
        <v xml:space="preserve"> [Cara]</v>
      </c>
      <c r="EH186" s="2" t="s">
        <v>50</v>
      </c>
      <c r="EI186" s="2" t="s">
        <v>64</v>
      </c>
      <c r="EJ186" s="2" t="s">
        <v>28</v>
      </c>
    </row>
    <row r="187" spans="1:140" x14ac:dyDescent="0.3">
      <c r="A187" s="1">
        <v>42878.515394745365</v>
      </c>
      <c r="B187" s="2" t="s">
        <v>13</v>
      </c>
      <c r="C187" s="2" t="s">
        <v>23</v>
      </c>
      <c r="D187" s="2">
        <v>39</v>
      </c>
      <c r="E187" s="2" t="s">
        <v>15</v>
      </c>
      <c r="F187" s="2" t="s">
        <v>24</v>
      </c>
      <c r="G187" s="2" t="s">
        <v>25</v>
      </c>
      <c r="I187" s="2" t="s">
        <v>36</v>
      </c>
      <c r="K187" s="2" t="str">
        <f t="shared" si="19"/>
        <v>26 - 35 años</v>
      </c>
      <c r="P187" s="2" t="s">
        <v>37</v>
      </c>
      <c r="U187" t="str">
        <f t="shared" si="20"/>
        <v>Angelica</v>
      </c>
      <c r="CH187" s="2">
        <v>5</v>
      </c>
      <c r="CI187" s="2">
        <v>5</v>
      </c>
      <c r="CJ187" s="2">
        <v>5</v>
      </c>
      <c r="CK187" s="2">
        <v>2</v>
      </c>
      <c r="DN187">
        <f t="shared" si="21"/>
        <v>5</v>
      </c>
      <c r="DO187">
        <f t="shared" si="22"/>
        <v>5</v>
      </c>
      <c r="DP187">
        <f t="shared" si="23"/>
        <v>5</v>
      </c>
      <c r="DQ187">
        <f t="shared" si="24"/>
        <v>2</v>
      </c>
      <c r="DS187" s="2">
        <v>1</v>
      </c>
      <c r="DT187" s="2">
        <v>3</v>
      </c>
      <c r="DV187" s="2">
        <v>2</v>
      </c>
      <c r="EE187" t="str">
        <f t="shared" si="25"/>
        <v xml:space="preserve"> [Cuerpo]</v>
      </c>
      <c r="EF187" t="str">
        <f t="shared" si="26"/>
        <v>[Vestuario]</v>
      </c>
      <c r="EG187" t="str">
        <f t="shared" si="27"/>
        <v>[Contexto(fondo/escenario de la foto)]</v>
      </c>
      <c r="EH187" s="2" t="s">
        <v>20</v>
      </c>
      <c r="EI187" s="2" t="s">
        <v>174</v>
      </c>
      <c r="EJ187" s="2" t="s">
        <v>28</v>
      </c>
    </row>
    <row r="188" spans="1:140" x14ac:dyDescent="0.3">
      <c r="A188" s="1">
        <v>42878.526365532409</v>
      </c>
      <c r="B188" s="2" t="s">
        <v>13</v>
      </c>
      <c r="C188" s="2" t="s">
        <v>14</v>
      </c>
      <c r="D188" s="2">
        <v>42</v>
      </c>
      <c r="E188" s="2" t="s">
        <v>40</v>
      </c>
      <c r="F188" s="2" t="s">
        <v>24</v>
      </c>
      <c r="G188" s="2" t="s">
        <v>25</v>
      </c>
      <c r="I188" s="2" t="s">
        <v>36</v>
      </c>
      <c r="K188" s="2" t="str">
        <f t="shared" si="19"/>
        <v>26 - 35 años</v>
      </c>
      <c r="P188" s="2" t="s">
        <v>45</v>
      </c>
      <c r="U188" t="str">
        <f t="shared" si="20"/>
        <v>Johana</v>
      </c>
      <c r="CP188" s="2">
        <v>5</v>
      </c>
      <c r="CQ188" s="2">
        <v>3</v>
      </c>
      <c r="CR188" s="2">
        <v>5</v>
      </c>
      <c r="CS188" s="2">
        <v>5</v>
      </c>
      <c r="DN188">
        <f t="shared" si="21"/>
        <v>5</v>
      </c>
      <c r="DO188">
        <f t="shared" si="22"/>
        <v>3</v>
      </c>
      <c r="DP188">
        <f t="shared" si="23"/>
        <v>5</v>
      </c>
      <c r="DQ188">
        <f t="shared" si="24"/>
        <v>5</v>
      </c>
      <c r="DS188" s="2">
        <v>3</v>
      </c>
      <c r="DW188" s="2">
        <v>1</v>
      </c>
      <c r="DZ188" s="2">
        <v>2</v>
      </c>
      <c r="EE188" t="str">
        <f t="shared" si="25"/>
        <v xml:space="preserve"> [Edad]</v>
      </c>
      <c r="EF188" t="str">
        <f t="shared" si="26"/>
        <v>[Lugar de trabajo]</v>
      </c>
      <c r="EG188" t="str">
        <f t="shared" si="27"/>
        <v xml:space="preserve"> [Cuerpo]</v>
      </c>
      <c r="EH188" s="2" t="s">
        <v>50</v>
      </c>
      <c r="EI188" s="2" t="s">
        <v>175</v>
      </c>
      <c r="EJ188" s="2" t="s">
        <v>28</v>
      </c>
    </row>
    <row r="189" spans="1:140" x14ac:dyDescent="0.3">
      <c r="A189" s="1">
        <v>42878.528436180553</v>
      </c>
      <c r="B189" s="2" t="s">
        <v>13</v>
      </c>
      <c r="C189" s="2" t="s">
        <v>14</v>
      </c>
      <c r="D189" s="2">
        <v>50</v>
      </c>
      <c r="E189" s="2" t="s">
        <v>15</v>
      </c>
      <c r="F189" s="2" t="s">
        <v>16</v>
      </c>
      <c r="G189" s="2" t="s">
        <v>25</v>
      </c>
      <c r="J189" s="2" t="s">
        <v>18</v>
      </c>
      <c r="K189" s="2" t="str">
        <f t="shared" si="19"/>
        <v>Mas de 35 años</v>
      </c>
      <c r="N189" s="2" t="s">
        <v>19</v>
      </c>
      <c r="U189" t="str">
        <f t="shared" si="20"/>
        <v>Jaime</v>
      </c>
      <c r="BJ189" s="2">
        <v>5</v>
      </c>
      <c r="BK189" s="2">
        <v>5</v>
      </c>
      <c r="BL189" s="2">
        <v>5</v>
      </c>
      <c r="BM189" s="2">
        <v>5</v>
      </c>
      <c r="DN189">
        <f t="shared" si="21"/>
        <v>5</v>
      </c>
      <c r="DO189">
        <f t="shared" si="22"/>
        <v>5</v>
      </c>
      <c r="DP189">
        <f t="shared" si="23"/>
        <v>5</v>
      </c>
      <c r="DQ189">
        <f t="shared" si="24"/>
        <v>5</v>
      </c>
      <c r="DR189" s="2">
        <v>1</v>
      </c>
      <c r="DT189" s="2">
        <v>3</v>
      </c>
      <c r="DZ189" s="2">
        <v>2</v>
      </c>
      <c r="EE189" t="str">
        <f t="shared" si="25"/>
        <v xml:space="preserve"> [Cara]</v>
      </c>
      <c r="EF189" t="str">
        <f t="shared" si="26"/>
        <v>[Lugar de trabajo]</v>
      </c>
      <c r="EG189" t="str">
        <f t="shared" si="27"/>
        <v>[Contexto(fondo/escenario de la foto)]</v>
      </c>
      <c r="EH189" s="2" t="s">
        <v>50</v>
      </c>
      <c r="EI189" s="2" t="s">
        <v>176</v>
      </c>
      <c r="EJ189" s="2" t="s">
        <v>28</v>
      </c>
    </row>
    <row r="190" spans="1:140" x14ac:dyDescent="0.3">
      <c r="A190" s="1">
        <v>42878.530552476848</v>
      </c>
      <c r="B190" s="2" t="s">
        <v>13</v>
      </c>
      <c r="C190" s="2" t="s">
        <v>14</v>
      </c>
      <c r="D190" s="2">
        <v>39</v>
      </c>
      <c r="E190" s="2" t="s">
        <v>15</v>
      </c>
      <c r="F190" s="2" t="s">
        <v>16</v>
      </c>
      <c r="G190" s="2" t="s">
        <v>25</v>
      </c>
      <c r="J190" s="2" t="s">
        <v>18</v>
      </c>
      <c r="K190" s="2" t="str">
        <f t="shared" si="19"/>
        <v>Mas de 35 años</v>
      </c>
      <c r="N190" s="2" t="s">
        <v>19</v>
      </c>
      <c r="U190" t="str">
        <f t="shared" si="20"/>
        <v>Jaime</v>
      </c>
      <c r="BJ190" s="2">
        <v>5</v>
      </c>
      <c r="BK190" s="2">
        <v>5</v>
      </c>
      <c r="BL190" s="2">
        <v>5</v>
      </c>
      <c r="BM190" s="2">
        <v>5</v>
      </c>
      <c r="DN190">
        <f t="shared" si="21"/>
        <v>5</v>
      </c>
      <c r="DO190">
        <f t="shared" si="22"/>
        <v>5</v>
      </c>
      <c r="DP190">
        <f t="shared" si="23"/>
        <v>5</v>
      </c>
      <c r="DQ190">
        <f t="shared" si="24"/>
        <v>5</v>
      </c>
      <c r="DR190" s="2">
        <v>2</v>
      </c>
      <c r="DT190" s="2">
        <v>3</v>
      </c>
      <c r="DW190" s="2">
        <v>1</v>
      </c>
      <c r="EE190" t="str">
        <f t="shared" si="25"/>
        <v xml:space="preserve"> [Edad]</v>
      </c>
      <c r="EF190" t="str">
        <f t="shared" si="26"/>
        <v xml:space="preserve"> [Cara]</v>
      </c>
      <c r="EG190" t="str">
        <f t="shared" si="27"/>
        <v>[Contexto(fondo/escenario de la foto)]</v>
      </c>
      <c r="EH190" s="2" t="s">
        <v>50</v>
      </c>
      <c r="EI190" s="2" t="s">
        <v>177</v>
      </c>
      <c r="EJ190" s="2" t="s">
        <v>28</v>
      </c>
    </row>
    <row r="191" spans="1:140" x14ac:dyDescent="0.3">
      <c r="A191" s="1">
        <v>42878.533734756944</v>
      </c>
      <c r="B191" s="2" t="s">
        <v>13</v>
      </c>
      <c r="C191" s="2" t="s">
        <v>14</v>
      </c>
      <c r="D191" s="2">
        <v>41</v>
      </c>
      <c r="E191" s="2" t="s">
        <v>29</v>
      </c>
      <c r="F191" s="2" t="s">
        <v>16</v>
      </c>
      <c r="G191" s="2" t="s">
        <v>32</v>
      </c>
      <c r="J191" s="2" t="s">
        <v>18</v>
      </c>
      <c r="K191" s="2" t="str">
        <f t="shared" si="19"/>
        <v>Mas de 35 años</v>
      </c>
      <c r="N191" s="2" t="s">
        <v>19</v>
      </c>
      <c r="U191" t="str">
        <f t="shared" si="20"/>
        <v>Jaime</v>
      </c>
      <c r="BJ191" s="2">
        <v>5</v>
      </c>
      <c r="BK191" s="2">
        <v>5</v>
      </c>
      <c r="BL191" s="2">
        <v>5</v>
      </c>
      <c r="BM191" s="2">
        <v>5</v>
      </c>
      <c r="DN191">
        <f t="shared" si="21"/>
        <v>5</v>
      </c>
      <c r="DO191">
        <f t="shared" si="22"/>
        <v>5</v>
      </c>
      <c r="DP191">
        <f t="shared" si="23"/>
        <v>5</v>
      </c>
      <c r="DQ191">
        <f t="shared" si="24"/>
        <v>5</v>
      </c>
      <c r="DR191" s="2">
        <v>3</v>
      </c>
      <c r="DT191" s="2">
        <v>2</v>
      </c>
      <c r="DW191" s="2">
        <v>1</v>
      </c>
      <c r="EE191" t="str">
        <f t="shared" si="25"/>
        <v xml:space="preserve"> [Edad]</v>
      </c>
      <c r="EF191" t="str">
        <f t="shared" si="26"/>
        <v>[Contexto(fondo/escenario de la foto)]</v>
      </c>
      <c r="EG191" t="str">
        <f t="shared" si="27"/>
        <v xml:space="preserve"> [Cara]</v>
      </c>
      <c r="EH191" s="2" t="s">
        <v>20</v>
      </c>
      <c r="EI191" s="2" t="s">
        <v>64</v>
      </c>
      <c r="EJ191" s="2" t="s">
        <v>28</v>
      </c>
    </row>
    <row r="192" spans="1:140" x14ac:dyDescent="0.3">
      <c r="A192" s="1">
        <v>42878.536016493061</v>
      </c>
      <c r="B192" s="2" t="s">
        <v>13</v>
      </c>
      <c r="C192" s="2" t="s">
        <v>23</v>
      </c>
      <c r="D192" s="2">
        <v>40</v>
      </c>
      <c r="E192" s="2" t="s">
        <v>40</v>
      </c>
      <c r="F192" s="2" t="s">
        <v>16</v>
      </c>
      <c r="G192" s="2" t="s">
        <v>25</v>
      </c>
      <c r="J192" s="2" t="s">
        <v>18</v>
      </c>
      <c r="K192" s="2" t="str">
        <f t="shared" si="19"/>
        <v>Mas de 35 años</v>
      </c>
      <c r="N192" s="2" t="s">
        <v>19</v>
      </c>
      <c r="U192" t="str">
        <f t="shared" si="20"/>
        <v>Jaime</v>
      </c>
      <c r="BJ192" s="2">
        <v>5</v>
      </c>
      <c r="BK192" s="2">
        <v>5</v>
      </c>
      <c r="BL192" s="2">
        <v>5</v>
      </c>
      <c r="BM192" s="2">
        <v>5</v>
      </c>
      <c r="DN192">
        <f t="shared" si="21"/>
        <v>5</v>
      </c>
      <c r="DO192">
        <f t="shared" si="22"/>
        <v>5</v>
      </c>
      <c r="DP192">
        <f t="shared" si="23"/>
        <v>5</v>
      </c>
      <c r="DQ192">
        <f t="shared" si="24"/>
        <v>5</v>
      </c>
      <c r="DR192" s="2">
        <v>2</v>
      </c>
      <c r="DT192" s="2">
        <v>1</v>
      </c>
      <c r="DZ192" s="2">
        <v>3</v>
      </c>
      <c r="EE192" t="str">
        <f t="shared" si="25"/>
        <v>[Contexto(fondo/escenario de la foto)]</v>
      </c>
      <c r="EF192" t="str">
        <f t="shared" si="26"/>
        <v xml:space="preserve"> [Cara]</v>
      </c>
      <c r="EG192" t="str">
        <f t="shared" si="27"/>
        <v>[Lugar de trabajo]</v>
      </c>
      <c r="EH192" s="2" t="s">
        <v>50</v>
      </c>
      <c r="EI192" s="2" t="s">
        <v>78</v>
      </c>
      <c r="EJ192" s="2" t="s">
        <v>28</v>
      </c>
    </row>
    <row r="193" spans="1:140" x14ac:dyDescent="0.3">
      <c r="A193" s="1">
        <v>42878.53950900463</v>
      </c>
      <c r="B193" s="2" t="s">
        <v>13</v>
      </c>
      <c r="C193" s="2" t="s">
        <v>14</v>
      </c>
      <c r="D193" s="2">
        <v>35</v>
      </c>
      <c r="E193" s="2" t="s">
        <v>40</v>
      </c>
      <c r="F193" s="2" t="s">
        <v>16</v>
      </c>
      <c r="G193" s="2" t="s">
        <v>25</v>
      </c>
      <c r="J193" s="2" t="s">
        <v>18</v>
      </c>
      <c r="K193" s="2" t="str">
        <f t="shared" si="19"/>
        <v>Mas de 35 años</v>
      </c>
      <c r="N193" s="2" t="s">
        <v>19</v>
      </c>
      <c r="U193" t="str">
        <f t="shared" si="20"/>
        <v>Jaime</v>
      </c>
      <c r="BJ193" s="2">
        <v>5</v>
      </c>
      <c r="BK193" s="2">
        <v>5</v>
      </c>
      <c r="BL193" s="2">
        <v>5</v>
      </c>
      <c r="BM193" s="2">
        <v>5</v>
      </c>
      <c r="DN193">
        <f t="shared" si="21"/>
        <v>5</v>
      </c>
      <c r="DO193">
        <f t="shared" si="22"/>
        <v>5</v>
      </c>
      <c r="DP193">
        <f t="shared" si="23"/>
        <v>5</v>
      </c>
      <c r="DQ193">
        <f t="shared" si="24"/>
        <v>5</v>
      </c>
      <c r="DR193" s="2">
        <v>1</v>
      </c>
      <c r="DT193" s="2">
        <v>3</v>
      </c>
      <c r="DZ193" s="2">
        <v>2</v>
      </c>
      <c r="EE193" t="str">
        <f t="shared" si="25"/>
        <v xml:space="preserve"> [Cara]</v>
      </c>
      <c r="EF193" t="str">
        <f t="shared" si="26"/>
        <v>[Lugar de trabajo]</v>
      </c>
      <c r="EG193" t="str">
        <f t="shared" si="27"/>
        <v>[Contexto(fondo/escenario de la foto)]</v>
      </c>
      <c r="EH193" s="2" t="s">
        <v>50</v>
      </c>
      <c r="EI193" s="2" t="s">
        <v>80</v>
      </c>
      <c r="EJ193" s="2" t="s">
        <v>28</v>
      </c>
    </row>
    <row r="194" spans="1:140" x14ac:dyDescent="0.3">
      <c r="A194" s="1">
        <v>42878.545012337963</v>
      </c>
      <c r="B194" s="2" t="s">
        <v>13</v>
      </c>
      <c r="C194" s="2" t="s">
        <v>14</v>
      </c>
      <c r="D194" s="2">
        <v>39</v>
      </c>
      <c r="E194" s="2" t="s">
        <v>15</v>
      </c>
      <c r="F194" s="2" t="s">
        <v>16</v>
      </c>
      <c r="G194" s="2" t="s">
        <v>25</v>
      </c>
      <c r="J194" s="2" t="s">
        <v>18</v>
      </c>
      <c r="K194" s="2" t="str">
        <f t="shared" si="19"/>
        <v>Mas de 35 años</v>
      </c>
      <c r="N194" s="2" t="s">
        <v>19</v>
      </c>
      <c r="U194" t="str">
        <f t="shared" si="20"/>
        <v>Jaime</v>
      </c>
      <c r="BJ194" s="2">
        <v>5</v>
      </c>
      <c r="BK194" s="2">
        <v>5</v>
      </c>
      <c r="BL194" s="2">
        <v>5</v>
      </c>
      <c r="BM194" s="2">
        <v>5</v>
      </c>
      <c r="DN194">
        <f t="shared" si="21"/>
        <v>5</v>
      </c>
      <c r="DO194">
        <f t="shared" si="22"/>
        <v>5</v>
      </c>
      <c r="DP194">
        <f t="shared" si="23"/>
        <v>5</v>
      </c>
      <c r="DQ194">
        <f t="shared" si="24"/>
        <v>5</v>
      </c>
      <c r="DR194" s="2">
        <v>1</v>
      </c>
      <c r="DS194" s="2">
        <v>2</v>
      </c>
      <c r="DT194" s="2">
        <v>3</v>
      </c>
      <c r="EE194" t="str">
        <f t="shared" si="25"/>
        <v xml:space="preserve"> [Cara]</v>
      </c>
      <c r="EF194" t="str">
        <f t="shared" si="26"/>
        <v xml:space="preserve"> [Cuerpo]</v>
      </c>
      <c r="EG194" t="str">
        <f t="shared" si="27"/>
        <v>[Contexto(fondo/escenario de la foto)]</v>
      </c>
      <c r="EH194" s="2" t="s">
        <v>50</v>
      </c>
      <c r="EI194" s="2" t="s">
        <v>79</v>
      </c>
      <c r="EJ194" s="2" t="s">
        <v>28</v>
      </c>
    </row>
    <row r="195" spans="1:140" x14ac:dyDescent="0.3">
      <c r="A195" s="1">
        <v>42878.549447141202</v>
      </c>
      <c r="B195" s="2" t="s">
        <v>13</v>
      </c>
      <c r="C195" s="2" t="s">
        <v>14</v>
      </c>
      <c r="D195" s="2">
        <v>39</v>
      </c>
      <c r="E195" s="2" t="s">
        <v>15</v>
      </c>
      <c r="F195" s="2" t="s">
        <v>16</v>
      </c>
      <c r="G195" s="2" t="s">
        <v>25</v>
      </c>
      <c r="J195" s="2" t="s">
        <v>18</v>
      </c>
      <c r="K195" s="2" t="str">
        <f t="shared" ref="K195:K207" si="28">+IF(ISBLANK(H195),IF(ISBLANK(I195),J195,I195),H195)</f>
        <v>Mas de 35 años</v>
      </c>
      <c r="N195" s="2" t="s">
        <v>19</v>
      </c>
      <c r="U195" t="str">
        <f t="shared" ref="U195:U207" si="29">+IF(ISBLANK(L195),IF(ISBLANK(M195),IF(ISBLANK(N195),IF(ISBLANK(O195),IF(ISBLANK(P195),IF(ISBLANK(Q195),IF(ISBLANK(R195),IF(ISBLANK(S195),T195,S195),R195),Q195),P195),O195),N195),M195),L195)</f>
        <v>Jaime</v>
      </c>
      <c r="BJ195" s="2">
        <v>5</v>
      </c>
      <c r="BK195" s="2">
        <v>5</v>
      </c>
      <c r="BL195" s="2">
        <v>5</v>
      </c>
      <c r="BM195" s="2">
        <v>5</v>
      </c>
      <c r="DN195">
        <f t="shared" ref="DN195:DN207" si="30">+IF(ISBLANK(V195),IF(ISBLANK(Z195),IF(ISBLANK(AD195),IF(ISBLANK(AH195),IF(ISBLANK(AL195),IF(ISBLANK(AP195),IF(ISBLANK(AT195),IF(ISBLANK(AX195),IF(ISBLANK(BB195),IF(ISBLANK(BF195),IF(ISBLANK(BJ195),IF(ISBLANK(BN195),IF(ISBLANK(BR195),IF(ISBLANK(BV195),IF(ISBLANK(BZ195),IF(ISBLANK(CD195),IF(ISBLANK(CH195),IF(ISBLANK(CL195),IF(ISBLANK(CP195),IF(ISBLANK(CT195),IF(ISBLANK(CX195),IF(ISBLANK(DB195),IF(ISBLANK(DF195),DJ195,DF195),DB195),CX195),CT195),CP195),CL195),CH195),CD195),BZ195),BV195),BR195),BN195),BJ195),BF195),BB195),AX195),AT195),AP195),AL195),AH195),AD195),Z195),V195)</f>
        <v>5</v>
      </c>
      <c r="DO195">
        <f t="shared" ref="DO195:DO207" si="31">+IF(ISBLANK(W195),IF(ISBLANK(AA195),IF(ISBLANK(AE195),IF(ISBLANK(AI195),IF(ISBLANK(AM195),IF(ISBLANK(AQ195),IF(ISBLANK(AU195),IF(ISBLANK(AY195),IF(ISBLANK(BC195),IF(ISBLANK(BG195),IF(ISBLANK(BK195),IF(ISBLANK(BO195),IF(ISBLANK(BS195),IF(ISBLANK(BW195),IF(ISBLANK(CA195),IF(ISBLANK(CE195),IF(ISBLANK(CI195),IF(ISBLANK(CM195),IF(ISBLANK(CQ195),IF(ISBLANK(CU195),IF(ISBLANK(CY195),IF(ISBLANK(DC195),IF(ISBLANK(DG195),DK195,DG195),DC195),CY195),CU195),CQ195),CM195),CI195),CE195),CA195),BW195),BS195),BO195),BK195),BG195),BC195),AY195),AU195),AQ195),AM195),AI195),AE195),AA195),W195)</f>
        <v>5</v>
      </c>
      <c r="DP195">
        <f t="shared" ref="DP195:DP207" si="32">+IF(ISBLANK(X195),IF(ISBLANK(AB195),IF(ISBLANK(AF195),IF(ISBLANK(AJ195),IF(ISBLANK(AN195),IF(ISBLANK(AR195),IF(ISBLANK(AV195),IF(ISBLANK(AZ195),IF(ISBLANK(BD195),IF(ISBLANK(BH195),IF(ISBLANK(BL195),IF(ISBLANK(BP195),IF(ISBLANK(BT195),IF(ISBLANK(BX195),IF(ISBLANK(CB195),IF(ISBLANK(CF195),IF(ISBLANK(CJ195),IF(ISBLANK(CN195),IF(ISBLANK(CR195),IF(ISBLANK(CV195),IF(ISBLANK(CZ195),IF(ISBLANK(DD195),IF(ISBLANK(DH195),DL195,DH195),DD195),CZ195),CV195),CR195),CN195),CJ195),CF195),CB195),BX195),BT195),BP195),BL195),BH195),BD195),AZ195),AV195),AR195),AN195),AJ195),AF195),AB195),X195)</f>
        <v>5</v>
      </c>
      <c r="DQ195">
        <f t="shared" ref="DQ195:DQ207" si="33">+IF(ISBLANK(Y195),IF(ISBLANK(AC195),IF(ISBLANK(AG195),IF(ISBLANK(AK195),IF(ISBLANK(AO195),IF(ISBLANK(AS195),IF(ISBLANK(AW195),IF(ISBLANK(BA195),IF(ISBLANK(BE195),IF(ISBLANK(BI195),IF(ISBLANK(BM195),IF(ISBLANK(BQ195),IF(ISBLANK(BU195),IF(ISBLANK(BY195),IF(ISBLANK(CC195),IF(ISBLANK(CG195),IF(ISBLANK(CK195),IF(ISBLANK(CO195),IF(ISBLANK(CS195),IF(ISBLANK(CW195),IF(ISBLANK(DA195),IF(ISBLANK(DE195),IF(ISBLANK(DI195),DM195,DI195),DE195),DA195),CW195),CS195),CO195),CK195),CG195),CC195),BY195),BU195),BQ195),BM195),BI195),BE195),BA195),AW195),AS195),AO195),AK195),AG195),AC195),Y195)</f>
        <v>5</v>
      </c>
      <c r="DR195" s="2">
        <v>1</v>
      </c>
      <c r="DT195" s="2">
        <v>3</v>
      </c>
      <c r="DX195" s="2">
        <v>2</v>
      </c>
      <c r="EE195" t="str">
        <f t="shared" ref="EE195:EE207" si="34">IF(MATCH(1,DR195:ED195,)=1,$DR$1,IF(MATCH(1,DR195:ED195,)=2,$DS$1,IF(MATCH(1,DR195:ED195,)=3,$DT$1,IF(MATCH(1,DR195:ED195,)=4,$DU$1,IF(MATCH(1,DR195:ED195,)=5,$DV$1,IF(MATCH(1,DR195:ED195,)=6,$DW$1,IF(MATCH(1,DR195:ED195,)=7,$DX$1,IF(MATCH(1,DR195:ED195,)=8,$DY$1,IF(MATCH(1,DR195:ED195,)=9,$DZ$1,IF(MATCH(1,DR195:ED195,)=10,$EA$1,IF(MATCH(1,DR195:ED195,)=11,$EB$1,IF(MATCH(1,DR195:ED195,)=12,$EC$1,$ED$1))))))))))))</f>
        <v xml:space="preserve"> [Cara]</v>
      </c>
      <c r="EF195" t="str">
        <f t="shared" ref="EF195:EF207" si="35">IF(MATCH(2,DR195:ED195,)=1,$DR$1,IF(MATCH(2,DR195:ED195,)=2,$DS$1,IF(MATCH(2,DR195:ED195,)=3,$DT$1,IF(MATCH(2,DR195:ED195,)=4,$DU$1,IF(MATCH(2,DR195:ED195,)=5,$DV$1,IF(MATCH(2,DR195:ED195,)=6,$DW$1,IF(MATCH(2,DR195:ED195,)=7,$DX$1,IF(MATCH(2,DR195:ED195,)=8,$DY$1,IF(MATCH(2,DR195:ED195,)=9,$DZ$1,IF(MATCH(2,DR195:ED195,)=10,$EA$1,IF(MATCH(2,DR195:ED195,)=11,$EB$1,IF(MATCH(2,DR195:ED195,)=12,$EC$1,$ED$1))))))))))))</f>
        <v xml:space="preserve"> [Distancia]</v>
      </c>
      <c r="EG195" t="str">
        <f t="shared" ref="EG195:EG207" si="36">IF(MATCH(3,DR195:ED195,)=1,$DR$1,IF(MATCH(3,DR195:ED195,)=2,$DS$1,IF(MATCH(3,DR195:ED195,)=3,$DT$1,IF(MATCH(3,DR195:ED195,)=4,$DU$1,IF(MATCH(3,DR195:ED195,)=5,$DV$1,IF(MATCH(3,DR195:ED195,)=6,$DW$1,IF(MATCH(3,DR195:ED195,)=7,$DX$1,IF(MATCH(3,DR195:ED195,)=8,$DY$1,IF(MATCH(3,DR195:ED195,)=9,$DZ$1,IF(MATCH(3,DR195:ED195,)=10,$EA$1,IF(MATCH(3,DR195:ED195,)=11,$EB$1,IF(MATCH(3,DR195:ED195,)=12,$EC$1,$ED$1))))))))))))</f>
        <v>[Contexto(fondo/escenario de la foto)]</v>
      </c>
      <c r="EH195" s="2" t="s">
        <v>20</v>
      </c>
      <c r="EI195" s="2" t="s">
        <v>143</v>
      </c>
      <c r="EJ195" s="2" t="s">
        <v>28</v>
      </c>
    </row>
    <row r="196" spans="1:140" x14ac:dyDescent="0.3">
      <c r="A196" s="1">
        <v>42878.553524803239</v>
      </c>
      <c r="B196" s="2" t="s">
        <v>13</v>
      </c>
      <c r="C196" s="2" t="s">
        <v>14</v>
      </c>
      <c r="D196" s="2">
        <v>35</v>
      </c>
      <c r="E196" s="2" t="s">
        <v>40</v>
      </c>
      <c r="F196" s="2" t="s">
        <v>16</v>
      </c>
      <c r="G196" s="2" t="s">
        <v>25</v>
      </c>
      <c r="J196" s="2" t="s">
        <v>36</v>
      </c>
      <c r="K196" s="2" t="str">
        <f t="shared" si="28"/>
        <v>26 - 35 años</v>
      </c>
      <c r="M196" s="2" t="s">
        <v>117</v>
      </c>
      <c r="U196" t="str">
        <f t="shared" si="29"/>
        <v>Mario</v>
      </c>
      <c r="AL196" s="2">
        <v>5</v>
      </c>
      <c r="AM196" s="2">
        <v>5</v>
      </c>
      <c r="AN196" s="2">
        <v>1</v>
      </c>
      <c r="AO196" s="2">
        <v>2</v>
      </c>
      <c r="DN196">
        <f t="shared" si="30"/>
        <v>5</v>
      </c>
      <c r="DO196">
        <f t="shared" si="31"/>
        <v>5</v>
      </c>
      <c r="DP196">
        <f t="shared" si="32"/>
        <v>1</v>
      </c>
      <c r="DQ196">
        <f t="shared" si="33"/>
        <v>2</v>
      </c>
      <c r="DS196" s="2">
        <v>1</v>
      </c>
      <c r="DU196" s="2">
        <v>2</v>
      </c>
      <c r="DW196" s="2">
        <v>3</v>
      </c>
      <c r="EE196" t="str">
        <f t="shared" si="34"/>
        <v xml:space="preserve"> [Cuerpo]</v>
      </c>
      <c r="EF196" t="str">
        <f t="shared" si="35"/>
        <v xml:space="preserve"> [Pose]</v>
      </c>
      <c r="EG196" t="str">
        <f t="shared" si="36"/>
        <v xml:space="preserve"> [Edad]</v>
      </c>
      <c r="EH196" s="2" t="s">
        <v>50</v>
      </c>
      <c r="EI196" s="2" t="s">
        <v>178</v>
      </c>
      <c r="EJ196" s="2" t="s">
        <v>28</v>
      </c>
    </row>
    <row r="197" spans="1:140" x14ac:dyDescent="0.3">
      <c r="A197" s="1">
        <v>42878.554043275464</v>
      </c>
      <c r="B197" s="2" t="s">
        <v>95</v>
      </c>
      <c r="K197" s="2">
        <f t="shared" si="28"/>
        <v>0</v>
      </c>
      <c r="U197">
        <f t="shared" si="29"/>
        <v>0</v>
      </c>
      <c r="DN197">
        <f t="shared" si="30"/>
        <v>0</v>
      </c>
      <c r="DO197">
        <f t="shared" si="31"/>
        <v>0</v>
      </c>
      <c r="DP197">
        <f t="shared" si="32"/>
        <v>0</v>
      </c>
      <c r="DQ197">
        <f t="shared" si="33"/>
        <v>0</v>
      </c>
      <c r="EE197" t="e">
        <f t="shared" si="34"/>
        <v>#N/A</v>
      </c>
      <c r="EF197" t="e">
        <f t="shared" si="35"/>
        <v>#N/A</v>
      </c>
      <c r="EG197" t="e">
        <f t="shared" si="36"/>
        <v>#N/A</v>
      </c>
    </row>
    <row r="198" spans="1:140" x14ac:dyDescent="0.3">
      <c r="A198" s="1">
        <v>42878.554164976857</v>
      </c>
      <c r="B198" s="2" t="s">
        <v>95</v>
      </c>
      <c r="K198" s="2">
        <f t="shared" si="28"/>
        <v>0</v>
      </c>
      <c r="U198">
        <f t="shared" si="29"/>
        <v>0</v>
      </c>
      <c r="DN198">
        <f t="shared" si="30"/>
        <v>0</v>
      </c>
      <c r="DO198">
        <f t="shared" si="31"/>
        <v>0</v>
      </c>
      <c r="DP198">
        <f t="shared" si="32"/>
        <v>0</v>
      </c>
      <c r="DQ198">
        <f t="shared" si="33"/>
        <v>0</v>
      </c>
      <c r="EE198" t="e">
        <f t="shared" si="34"/>
        <v>#N/A</v>
      </c>
      <c r="EF198" t="e">
        <f t="shared" si="35"/>
        <v>#N/A</v>
      </c>
      <c r="EG198" t="e">
        <f t="shared" si="36"/>
        <v>#N/A</v>
      </c>
    </row>
    <row r="199" spans="1:140" x14ac:dyDescent="0.3">
      <c r="A199" s="1">
        <v>42878.554430555552</v>
      </c>
      <c r="B199" s="2" t="s">
        <v>13</v>
      </c>
      <c r="C199" s="2" t="s">
        <v>14</v>
      </c>
      <c r="D199" s="2">
        <v>50</v>
      </c>
      <c r="E199" s="2" t="s">
        <v>15</v>
      </c>
      <c r="F199" s="2" t="s">
        <v>16</v>
      </c>
      <c r="G199" s="2" t="s">
        <v>32</v>
      </c>
      <c r="J199" s="2" t="s">
        <v>18</v>
      </c>
      <c r="K199" s="2" t="str">
        <f t="shared" si="28"/>
        <v>Mas de 35 años</v>
      </c>
      <c r="N199" s="2" t="s">
        <v>19</v>
      </c>
      <c r="U199" t="str">
        <f t="shared" si="29"/>
        <v>Jaime</v>
      </c>
      <c r="BJ199" s="2">
        <v>5</v>
      </c>
      <c r="BK199" s="2">
        <v>5</v>
      </c>
      <c r="BL199" s="2">
        <v>5</v>
      </c>
      <c r="BM199" s="2">
        <v>5</v>
      </c>
      <c r="DN199">
        <f t="shared" si="30"/>
        <v>5</v>
      </c>
      <c r="DO199">
        <f t="shared" si="31"/>
        <v>5</v>
      </c>
      <c r="DP199">
        <f t="shared" si="32"/>
        <v>5</v>
      </c>
      <c r="DQ199">
        <f t="shared" si="33"/>
        <v>5</v>
      </c>
      <c r="DR199" s="2">
        <v>1</v>
      </c>
      <c r="DS199" s="2">
        <v>3</v>
      </c>
      <c r="DT199" s="2">
        <v>2</v>
      </c>
      <c r="EE199" t="str">
        <f t="shared" si="34"/>
        <v xml:space="preserve"> [Cara]</v>
      </c>
      <c r="EF199" t="str">
        <f t="shared" si="35"/>
        <v>[Contexto(fondo/escenario de la foto)]</v>
      </c>
      <c r="EG199" t="str">
        <f t="shared" si="36"/>
        <v xml:space="preserve"> [Cuerpo]</v>
      </c>
      <c r="EH199" s="2" t="s">
        <v>50</v>
      </c>
      <c r="EI199" s="2" t="s">
        <v>64</v>
      </c>
      <c r="EJ199" s="2" t="s">
        <v>28</v>
      </c>
    </row>
    <row r="200" spans="1:140" x14ac:dyDescent="0.3">
      <c r="A200" s="1">
        <v>42878.5553874537</v>
      </c>
      <c r="B200" s="2" t="s">
        <v>13</v>
      </c>
      <c r="C200" s="2" t="s">
        <v>14</v>
      </c>
      <c r="D200" s="2">
        <v>39</v>
      </c>
      <c r="E200" s="2" t="s">
        <v>15</v>
      </c>
      <c r="F200" s="2" t="s">
        <v>16</v>
      </c>
      <c r="G200" s="2" t="s">
        <v>25</v>
      </c>
      <c r="J200" s="2" t="s">
        <v>18</v>
      </c>
      <c r="K200" s="2" t="str">
        <f t="shared" si="28"/>
        <v>Mas de 35 años</v>
      </c>
      <c r="N200" s="2" t="s">
        <v>19</v>
      </c>
      <c r="U200" t="str">
        <f t="shared" si="29"/>
        <v>Jaime</v>
      </c>
      <c r="BJ200" s="2">
        <v>5</v>
      </c>
      <c r="BK200" s="2">
        <v>5</v>
      </c>
      <c r="BL200" s="2">
        <v>5</v>
      </c>
      <c r="BM200" s="2">
        <v>5</v>
      </c>
      <c r="DN200">
        <f t="shared" si="30"/>
        <v>5</v>
      </c>
      <c r="DO200">
        <f t="shared" si="31"/>
        <v>5</v>
      </c>
      <c r="DP200">
        <f t="shared" si="32"/>
        <v>5</v>
      </c>
      <c r="DQ200">
        <f t="shared" si="33"/>
        <v>5</v>
      </c>
      <c r="DR200" s="2">
        <v>3</v>
      </c>
      <c r="DX200" s="2">
        <v>2</v>
      </c>
      <c r="DZ200" s="2">
        <v>1</v>
      </c>
      <c r="EE200" t="str">
        <f t="shared" si="34"/>
        <v>[Lugar de trabajo]</v>
      </c>
      <c r="EF200" t="str">
        <f t="shared" si="35"/>
        <v xml:space="preserve"> [Distancia]</v>
      </c>
      <c r="EG200" t="str">
        <f t="shared" si="36"/>
        <v xml:space="preserve"> [Cara]</v>
      </c>
      <c r="EH200" s="2" t="s">
        <v>50</v>
      </c>
      <c r="EI200" s="2" t="s">
        <v>179</v>
      </c>
      <c r="EJ200" s="2" t="s">
        <v>28</v>
      </c>
    </row>
    <row r="201" spans="1:140" x14ac:dyDescent="0.3">
      <c r="A201" s="1">
        <v>42878.59205871528</v>
      </c>
      <c r="B201" s="2" t="s">
        <v>13</v>
      </c>
      <c r="C201" s="2" t="s">
        <v>23</v>
      </c>
      <c r="D201" s="2">
        <v>26</v>
      </c>
      <c r="E201" s="2" t="s">
        <v>83</v>
      </c>
      <c r="F201" s="2" t="s">
        <v>24</v>
      </c>
      <c r="G201" s="2" t="s">
        <v>25</v>
      </c>
      <c r="I201" s="2" t="s">
        <v>36</v>
      </c>
      <c r="K201" s="2" t="str">
        <f t="shared" si="28"/>
        <v>26 - 35 años</v>
      </c>
      <c r="P201" s="2" t="s">
        <v>37</v>
      </c>
      <c r="U201" t="str">
        <f t="shared" si="29"/>
        <v>Angelica</v>
      </c>
      <c r="CH201" s="2">
        <v>3</v>
      </c>
      <c r="CI201" s="2">
        <v>4</v>
      </c>
      <c r="CJ201" s="2">
        <v>1</v>
      </c>
      <c r="CK201" s="2">
        <v>5</v>
      </c>
      <c r="DN201">
        <f t="shared" si="30"/>
        <v>3</v>
      </c>
      <c r="DO201">
        <f t="shared" si="31"/>
        <v>4</v>
      </c>
      <c r="DP201">
        <f t="shared" si="32"/>
        <v>1</v>
      </c>
      <c r="DQ201">
        <f t="shared" si="33"/>
        <v>5</v>
      </c>
      <c r="DV201" s="2">
        <v>2</v>
      </c>
      <c r="EA201" s="2">
        <v>3</v>
      </c>
      <c r="EB201" s="2">
        <v>1</v>
      </c>
      <c r="EE201" t="str">
        <f t="shared" si="34"/>
        <v>[Descripcion personal]</v>
      </c>
      <c r="EF201" t="str">
        <f t="shared" si="35"/>
        <v>[Vestuario]</v>
      </c>
      <c r="EG201" t="str">
        <f t="shared" si="36"/>
        <v>[Conexiones en comun]</v>
      </c>
      <c r="EH201" s="2" t="s">
        <v>50</v>
      </c>
      <c r="EI201" s="2" t="s">
        <v>180</v>
      </c>
      <c r="EJ201" s="2" t="s">
        <v>28</v>
      </c>
    </row>
    <row r="202" spans="1:140" x14ac:dyDescent="0.3">
      <c r="A202" s="1">
        <v>42878.950985740739</v>
      </c>
      <c r="B202" s="2" t="s">
        <v>13</v>
      </c>
      <c r="C202" s="2" t="s">
        <v>14</v>
      </c>
      <c r="D202" s="2">
        <v>36</v>
      </c>
      <c r="E202" s="2" t="s">
        <v>83</v>
      </c>
      <c r="F202" s="2" t="s">
        <v>30</v>
      </c>
      <c r="G202" s="2" t="s">
        <v>63</v>
      </c>
      <c r="H202" s="2" t="s">
        <v>18</v>
      </c>
      <c r="K202" s="2" t="str">
        <f t="shared" si="28"/>
        <v>Mas de 35 años</v>
      </c>
      <c r="T202" s="2" t="s">
        <v>54</v>
      </c>
      <c r="U202" t="str">
        <f t="shared" si="29"/>
        <v>Marisol</v>
      </c>
      <c r="DJ202" s="2">
        <v>2</v>
      </c>
      <c r="DK202" s="2">
        <v>3</v>
      </c>
      <c r="DL202" s="2">
        <v>4</v>
      </c>
      <c r="DM202" s="2">
        <v>5</v>
      </c>
      <c r="DN202">
        <f t="shared" si="30"/>
        <v>2</v>
      </c>
      <c r="DO202">
        <f t="shared" si="31"/>
        <v>3</v>
      </c>
      <c r="DP202">
        <f t="shared" si="32"/>
        <v>4</v>
      </c>
      <c r="DQ202">
        <f t="shared" si="33"/>
        <v>5</v>
      </c>
      <c r="DR202" s="2">
        <v>1</v>
      </c>
      <c r="DW202" s="2">
        <v>3</v>
      </c>
      <c r="ED202" s="2">
        <v>2</v>
      </c>
      <c r="EE202" t="str">
        <f t="shared" si="34"/>
        <v xml:space="preserve"> [Cara]</v>
      </c>
      <c r="EF202" t="str">
        <f t="shared" si="35"/>
        <v>[Comunidades de fans que sigue en facebook]</v>
      </c>
      <c r="EG202" t="str">
        <f t="shared" si="36"/>
        <v xml:space="preserve"> [Edad]</v>
      </c>
      <c r="EH202" s="2" t="s">
        <v>20</v>
      </c>
      <c r="EI202" s="2" t="s">
        <v>76</v>
      </c>
      <c r="EJ202" s="2" t="s">
        <v>28</v>
      </c>
    </row>
    <row r="203" spans="1:140" x14ac:dyDescent="0.3">
      <c r="A203" s="1">
        <v>42878.952426435186</v>
      </c>
      <c r="B203" s="2" t="s">
        <v>13</v>
      </c>
      <c r="C203" s="2" t="s">
        <v>14</v>
      </c>
      <c r="D203" s="2">
        <v>25</v>
      </c>
      <c r="E203" s="2" t="s">
        <v>40</v>
      </c>
      <c r="F203" s="2" t="s">
        <v>16</v>
      </c>
      <c r="G203" s="2" t="s">
        <v>25</v>
      </c>
      <c r="J203" s="2" t="s">
        <v>36</v>
      </c>
      <c r="K203" s="2" t="str">
        <f t="shared" si="28"/>
        <v>26 - 35 años</v>
      </c>
      <c r="M203" s="2" t="s">
        <v>117</v>
      </c>
      <c r="U203" t="str">
        <f t="shared" si="29"/>
        <v>Mario</v>
      </c>
      <c r="AL203" s="2">
        <v>3</v>
      </c>
      <c r="AM203" s="2">
        <v>4</v>
      </c>
      <c r="AN203" s="2">
        <v>3</v>
      </c>
      <c r="AO203" s="2">
        <v>3</v>
      </c>
      <c r="DN203">
        <f t="shared" si="30"/>
        <v>3</v>
      </c>
      <c r="DO203">
        <f t="shared" si="31"/>
        <v>4</v>
      </c>
      <c r="DP203">
        <f t="shared" si="32"/>
        <v>3</v>
      </c>
      <c r="DQ203">
        <f t="shared" si="33"/>
        <v>3</v>
      </c>
      <c r="DR203" s="2">
        <v>1</v>
      </c>
      <c r="DS203" s="2">
        <v>2</v>
      </c>
      <c r="DX203" s="2">
        <v>3</v>
      </c>
      <c r="EE203" t="str">
        <f t="shared" si="34"/>
        <v xml:space="preserve"> [Cara]</v>
      </c>
      <c r="EF203" t="str">
        <f t="shared" si="35"/>
        <v xml:space="preserve"> [Cuerpo]</v>
      </c>
      <c r="EG203" t="str">
        <f t="shared" si="36"/>
        <v xml:space="preserve"> [Distancia]</v>
      </c>
      <c r="EH203" s="2" t="s">
        <v>50</v>
      </c>
      <c r="EI203" s="2" t="s">
        <v>67</v>
      </c>
      <c r="EJ203" s="2" t="s">
        <v>28</v>
      </c>
    </row>
    <row r="204" spans="1:140" x14ac:dyDescent="0.3">
      <c r="A204" s="1">
        <v>42932.484455578699</v>
      </c>
      <c r="B204" s="2" t="s">
        <v>13</v>
      </c>
      <c r="C204" s="2" t="s">
        <v>14</v>
      </c>
      <c r="D204" s="2">
        <v>29</v>
      </c>
      <c r="E204" s="2" t="s">
        <v>29</v>
      </c>
      <c r="F204" s="2" t="s">
        <v>24</v>
      </c>
      <c r="G204" s="2" t="s">
        <v>25</v>
      </c>
      <c r="I204" s="2" t="s">
        <v>18</v>
      </c>
      <c r="K204" s="2" t="str">
        <f t="shared" si="28"/>
        <v>Mas de 35 años</v>
      </c>
      <c r="Q204" s="2" t="s">
        <v>26</v>
      </c>
      <c r="U204" t="str">
        <f t="shared" si="29"/>
        <v>Sandra</v>
      </c>
      <c r="CX204" s="2">
        <v>3</v>
      </c>
      <c r="CY204" s="2">
        <v>2</v>
      </c>
      <c r="CZ204" s="2">
        <v>2</v>
      </c>
      <c r="DA204" s="2">
        <v>3</v>
      </c>
      <c r="DN204">
        <f t="shared" si="30"/>
        <v>3</v>
      </c>
      <c r="DO204">
        <f t="shared" si="31"/>
        <v>2</v>
      </c>
      <c r="DP204">
        <f t="shared" si="32"/>
        <v>2</v>
      </c>
      <c r="DQ204">
        <f t="shared" si="33"/>
        <v>3</v>
      </c>
      <c r="DU204" s="2">
        <v>1</v>
      </c>
      <c r="DX204" s="2">
        <v>3</v>
      </c>
      <c r="DY204" s="2">
        <v>2</v>
      </c>
      <c r="EE204" t="str">
        <f t="shared" si="34"/>
        <v xml:space="preserve"> [Pose]</v>
      </c>
      <c r="EF204" t="str">
        <f t="shared" si="35"/>
        <v>[Institucion educativa]</v>
      </c>
      <c r="EG204" t="str">
        <f t="shared" si="36"/>
        <v xml:space="preserve"> [Distancia]</v>
      </c>
      <c r="EH204" s="2" t="s">
        <v>50</v>
      </c>
      <c r="EI204" s="2">
        <v>21322</v>
      </c>
      <c r="EJ204" s="2" t="s">
        <v>47</v>
      </c>
    </row>
    <row r="205" spans="1:140" x14ac:dyDescent="0.3">
      <c r="A205" s="1">
        <v>43043.84920394676</v>
      </c>
      <c r="B205" s="2" t="s">
        <v>95</v>
      </c>
      <c r="K205" s="2">
        <f t="shared" si="28"/>
        <v>0</v>
      </c>
      <c r="U205">
        <f t="shared" si="29"/>
        <v>0</v>
      </c>
      <c r="DN205">
        <f t="shared" si="30"/>
        <v>0</v>
      </c>
      <c r="DO205">
        <f t="shared" si="31"/>
        <v>0</v>
      </c>
      <c r="DP205">
        <f t="shared" si="32"/>
        <v>0</v>
      </c>
      <c r="DQ205">
        <f t="shared" si="33"/>
        <v>0</v>
      </c>
      <c r="EE205" t="e">
        <f t="shared" si="34"/>
        <v>#N/A</v>
      </c>
      <c r="EF205" t="e">
        <f t="shared" si="35"/>
        <v>#N/A</v>
      </c>
      <c r="EG205" t="e">
        <f t="shared" si="36"/>
        <v>#N/A</v>
      </c>
    </row>
    <row r="206" spans="1:140" x14ac:dyDescent="0.3">
      <c r="A206" s="1">
        <v>43432.356315243058</v>
      </c>
      <c r="B206" s="2" t="s">
        <v>13</v>
      </c>
      <c r="C206" s="2" t="s">
        <v>14</v>
      </c>
      <c r="D206" s="2">
        <v>28</v>
      </c>
      <c r="E206" s="2" t="s">
        <v>29</v>
      </c>
      <c r="F206" s="2" t="s">
        <v>16</v>
      </c>
      <c r="G206" s="2" t="s">
        <v>17</v>
      </c>
      <c r="J206" s="2" t="s">
        <v>36</v>
      </c>
      <c r="K206" s="2" t="str">
        <f t="shared" si="28"/>
        <v>26 - 35 años</v>
      </c>
      <c r="M206" s="2" t="s">
        <v>114</v>
      </c>
      <c r="U206" t="str">
        <f t="shared" si="29"/>
        <v>Victor</v>
      </c>
      <c r="AT206" s="2">
        <v>2</v>
      </c>
      <c r="AU206" s="2">
        <v>4</v>
      </c>
      <c r="AV206" s="2">
        <v>4</v>
      </c>
      <c r="AW206" s="2">
        <v>5</v>
      </c>
      <c r="DN206">
        <f t="shared" si="30"/>
        <v>2</v>
      </c>
      <c r="DO206">
        <f t="shared" si="31"/>
        <v>4</v>
      </c>
      <c r="DP206">
        <f t="shared" si="32"/>
        <v>4</v>
      </c>
      <c r="DQ206">
        <f t="shared" si="33"/>
        <v>5</v>
      </c>
      <c r="DT206" s="2">
        <v>2</v>
      </c>
      <c r="DY206" s="2">
        <v>3</v>
      </c>
      <c r="EA206" s="2">
        <v>1</v>
      </c>
      <c r="EE206" t="str">
        <f t="shared" si="34"/>
        <v>[Conexiones en comun]</v>
      </c>
      <c r="EF206" t="str">
        <f t="shared" si="35"/>
        <v>[Contexto(fondo/escenario de la foto)]</v>
      </c>
      <c r="EG206" t="str">
        <f t="shared" si="36"/>
        <v>[Institucion educativa]</v>
      </c>
      <c r="EH206" s="2" t="s">
        <v>20</v>
      </c>
      <c r="EI206" s="2" t="s">
        <v>85</v>
      </c>
      <c r="EJ206" s="2" t="s">
        <v>47</v>
      </c>
    </row>
    <row r="207" spans="1:140" x14ac:dyDescent="0.3">
      <c r="A207" s="1">
        <v>43658.895270752313</v>
      </c>
      <c r="B207" s="2" t="s">
        <v>13</v>
      </c>
      <c r="C207" s="2" t="s">
        <v>23</v>
      </c>
      <c r="D207" s="2">
        <v>23</v>
      </c>
      <c r="E207" s="2" t="s">
        <v>40</v>
      </c>
      <c r="F207" s="2" t="s">
        <v>16</v>
      </c>
      <c r="G207" s="2" t="s">
        <v>32</v>
      </c>
      <c r="J207" s="2" t="s">
        <v>59</v>
      </c>
      <c r="K207" s="2" t="str">
        <f t="shared" si="28"/>
        <v>18 - 25 años</v>
      </c>
      <c r="L207" s="2" t="s">
        <v>181</v>
      </c>
      <c r="U207" t="str">
        <f t="shared" si="29"/>
        <v>Juan David</v>
      </c>
      <c r="AD207" s="2">
        <v>4</v>
      </c>
      <c r="AE207" s="2">
        <v>2</v>
      </c>
      <c r="AF207" s="2">
        <v>4</v>
      </c>
      <c r="AG207" s="2">
        <v>2</v>
      </c>
      <c r="DN207">
        <f t="shared" si="30"/>
        <v>4</v>
      </c>
      <c r="DO207">
        <f t="shared" si="31"/>
        <v>2</v>
      </c>
      <c r="DP207">
        <f t="shared" si="32"/>
        <v>4</v>
      </c>
      <c r="DQ207">
        <f t="shared" si="33"/>
        <v>2</v>
      </c>
      <c r="DR207" s="2">
        <v>1</v>
      </c>
      <c r="DS207" s="2">
        <v>2</v>
      </c>
      <c r="DT207" s="2">
        <v>3</v>
      </c>
      <c r="EE207" t="str">
        <f t="shared" si="34"/>
        <v xml:space="preserve"> [Cara]</v>
      </c>
      <c r="EF207" t="str">
        <f t="shared" si="35"/>
        <v xml:space="preserve"> [Cuerpo]</v>
      </c>
      <c r="EG207" t="str">
        <f t="shared" si="36"/>
        <v>[Contexto(fondo/escenario de la foto)]</v>
      </c>
      <c r="EH207" s="2" t="s">
        <v>20</v>
      </c>
      <c r="EI207" s="2" t="s">
        <v>52</v>
      </c>
      <c r="EJ207" s="2" t="s">
        <v>28</v>
      </c>
    </row>
    <row r="208" spans="1:140" ht="15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E33D-B36B-4830-91AB-3D453B9C17C9}">
  <dimension ref="A1:S207"/>
  <sheetViews>
    <sheetView tabSelected="1" topLeftCell="A64" workbookViewId="0">
      <selection activeCell="C71" sqref="C71"/>
    </sheetView>
  </sheetViews>
  <sheetFormatPr defaultRowHeight="14.4" x14ac:dyDescent="0.3"/>
  <cols>
    <col min="1" max="1" width="16.88671875" bestFit="1" customWidth="1"/>
    <col min="2" max="2" width="14.5546875" customWidth="1"/>
    <col min="4" max="4" width="11.33203125" bestFit="1" customWidth="1"/>
    <col min="7" max="7" width="47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182</v>
      </c>
      <c r="I1" t="s">
        <v>183</v>
      </c>
      <c r="J1" t="s">
        <v>9</v>
      </c>
      <c r="K1" t="s">
        <v>9</v>
      </c>
      <c r="L1" t="s">
        <v>9</v>
      </c>
      <c r="M1" t="s">
        <v>9</v>
      </c>
      <c r="N1" t="s">
        <v>184</v>
      </c>
      <c r="O1" t="s">
        <v>185</v>
      </c>
      <c r="P1" t="s">
        <v>186</v>
      </c>
      <c r="Q1" t="s">
        <v>10</v>
      </c>
      <c r="R1" t="s">
        <v>11</v>
      </c>
      <c r="S1" t="s">
        <v>12</v>
      </c>
    </row>
    <row r="2" spans="1:19" x14ac:dyDescent="0.3">
      <c r="A2" s="1">
        <v>42853.617766574069</v>
      </c>
      <c r="B2" s="2" t="s">
        <v>13</v>
      </c>
      <c r="C2" s="2" t="s">
        <v>14</v>
      </c>
      <c r="D2" s="2">
        <v>43</v>
      </c>
      <c r="E2" s="2" t="s">
        <v>15</v>
      </c>
      <c r="F2" s="2" t="s">
        <v>16</v>
      </c>
      <c r="G2" s="2" t="s">
        <v>17</v>
      </c>
      <c r="H2" s="2" t="s">
        <v>18</v>
      </c>
      <c r="I2" t="s">
        <v>19</v>
      </c>
      <c r="J2">
        <v>3</v>
      </c>
      <c r="K2">
        <v>2</v>
      </c>
      <c r="L2">
        <v>4</v>
      </c>
      <c r="M2">
        <v>4</v>
      </c>
      <c r="N2" t="s">
        <v>189</v>
      </c>
      <c r="O2" t="s">
        <v>194</v>
      </c>
      <c r="P2" t="s">
        <v>196</v>
      </c>
      <c r="Q2" s="2" t="s">
        <v>20</v>
      </c>
      <c r="R2" s="2" t="s">
        <v>21</v>
      </c>
      <c r="S2" s="2" t="s">
        <v>22</v>
      </c>
    </row>
    <row r="3" spans="1:19" x14ac:dyDescent="0.3">
      <c r="A3" s="1">
        <v>42855.628097662033</v>
      </c>
      <c r="B3" s="2" t="s">
        <v>13</v>
      </c>
      <c r="C3" s="2" t="s">
        <v>23</v>
      </c>
      <c r="D3" s="2">
        <v>36</v>
      </c>
      <c r="E3" s="2" t="s">
        <v>15</v>
      </c>
      <c r="F3" s="2" t="s">
        <v>24</v>
      </c>
      <c r="G3" s="2" t="s">
        <v>25</v>
      </c>
      <c r="H3" s="2" t="s">
        <v>18</v>
      </c>
      <c r="I3" t="s">
        <v>26</v>
      </c>
      <c r="J3">
        <v>5</v>
      </c>
      <c r="K3">
        <v>5</v>
      </c>
      <c r="L3">
        <v>4</v>
      </c>
      <c r="M3">
        <v>3</v>
      </c>
      <c r="N3" t="s">
        <v>188</v>
      </c>
      <c r="O3" t="s">
        <v>192</v>
      </c>
      <c r="P3" t="s">
        <v>189</v>
      </c>
      <c r="Q3" s="2" t="s">
        <v>20</v>
      </c>
      <c r="R3" s="2" t="s">
        <v>27</v>
      </c>
      <c r="S3" s="2" t="s">
        <v>28</v>
      </c>
    </row>
    <row r="4" spans="1:19" x14ac:dyDescent="0.3">
      <c r="A4" s="1">
        <v>42865.672952430556</v>
      </c>
      <c r="B4" s="2" t="s">
        <v>13</v>
      </c>
      <c r="C4" s="2" t="s">
        <v>14</v>
      </c>
      <c r="D4" s="2">
        <v>41</v>
      </c>
      <c r="E4" s="2" t="s">
        <v>29</v>
      </c>
      <c r="F4" s="2" t="s">
        <v>30</v>
      </c>
      <c r="G4" s="2" t="s">
        <v>17</v>
      </c>
      <c r="H4" s="2" t="s">
        <v>18</v>
      </c>
      <c r="I4" t="s">
        <v>26</v>
      </c>
      <c r="J4">
        <v>5</v>
      </c>
      <c r="K4">
        <v>5</v>
      </c>
      <c r="L4">
        <v>5</v>
      </c>
      <c r="M4">
        <v>5</v>
      </c>
      <c r="N4" t="s">
        <v>198</v>
      </c>
      <c r="O4" t="e">
        <v>#N/A</v>
      </c>
      <c r="P4" t="e">
        <v>#N/A</v>
      </c>
      <c r="Q4" s="2" t="s">
        <v>20</v>
      </c>
      <c r="R4" s="2" t="s">
        <v>31</v>
      </c>
      <c r="S4" s="2" t="s">
        <v>28</v>
      </c>
    </row>
    <row r="5" spans="1:19" x14ac:dyDescent="0.3">
      <c r="A5" s="1">
        <v>42866.568079502315</v>
      </c>
      <c r="B5" s="2" t="s">
        <v>13</v>
      </c>
      <c r="C5" s="2" t="s">
        <v>14</v>
      </c>
      <c r="D5" s="2">
        <v>38</v>
      </c>
      <c r="E5" s="2" t="s">
        <v>15</v>
      </c>
      <c r="F5" s="2" t="s">
        <v>16</v>
      </c>
      <c r="G5" s="2" t="s">
        <v>32</v>
      </c>
      <c r="H5" s="2" t="s">
        <v>18</v>
      </c>
      <c r="I5" t="s">
        <v>33</v>
      </c>
      <c r="J5">
        <v>3</v>
      </c>
      <c r="K5">
        <v>2</v>
      </c>
      <c r="L5">
        <v>3</v>
      </c>
      <c r="M5">
        <v>3</v>
      </c>
      <c r="N5" t="s">
        <v>187</v>
      </c>
      <c r="O5" t="s">
        <v>188</v>
      </c>
      <c r="P5" t="s">
        <v>192</v>
      </c>
      <c r="Q5" s="2" t="s">
        <v>20</v>
      </c>
      <c r="R5" s="2" t="s">
        <v>34</v>
      </c>
      <c r="S5" s="2" t="s">
        <v>28</v>
      </c>
    </row>
    <row r="6" spans="1:19" x14ac:dyDescent="0.3">
      <c r="A6" s="1">
        <v>42866.647759826388</v>
      </c>
      <c r="B6" s="2" t="s">
        <v>13</v>
      </c>
      <c r="C6" s="2" t="s">
        <v>14</v>
      </c>
      <c r="D6" s="2">
        <v>36</v>
      </c>
      <c r="E6" s="2" t="s">
        <v>15</v>
      </c>
      <c r="F6" s="2" t="s">
        <v>16</v>
      </c>
      <c r="G6" s="2" t="s">
        <v>32</v>
      </c>
      <c r="H6" s="2" t="s">
        <v>18</v>
      </c>
      <c r="I6" t="s">
        <v>33</v>
      </c>
      <c r="J6">
        <v>1</v>
      </c>
      <c r="K6">
        <v>4</v>
      </c>
      <c r="L6">
        <v>3</v>
      </c>
      <c r="M6">
        <v>3</v>
      </c>
      <c r="N6" t="s">
        <v>192</v>
      </c>
      <c r="O6" t="s">
        <v>189</v>
      </c>
      <c r="P6" t="s">
        <v>193</v>
      </c>
      <c r="Q6" s="2" t="s">
        <v>20</v>
      </c>
      <c r="R6" s="2" t="s">
        <v>35</v>
      </c>
      <c r="S6" s="2" t="s">
        <v>28</v>
      </c>
    </row>
    <row r="7" spans="1:19" x14ac:dyDescent="0.3">
      <c r="A7" s="1">
        <v>42866.678566608796</v>
      </c>
      <c r="B7" s="2" t="s">
        <v>13</v>
      </c>
      <c r="C7" s="2" t="s">
        <v>23</v>
      </c>
      <c r="D7" s="2">
        <v>36</v>
      </c>
      <c r="E7" s="2" t="s">
        <v>15</v>
      </c>
      <c r="F7" s="2" t="s">
        <v>24</v>
      </c>
      <c r="G7" s="2" t="s">
        <v>25</v>
      </c>
      <c r="H7" s="2" t="s">
        <v>36</v>
      </c>
      <c r="I7" t="s">
        <v>37</v>
      </c>
      <c r="J7">
        <v>3</v>
      </c>
      <c r="K7">
        <v>3</v>
      </c>
      <c r="L7">
        <v>3</v>
      </c>
      <c r="M7">
        <v>3</v>
      </c>
      <c r="N7" t="s">
        <v>187</v>
      </c>
      <c r="O7" t="s">
        <v>188</v>
      </c>
      <c r="P7" t="s">
        <v>191</v>
      </c>
      <c r="Q7" s="2" t="s">
        <v>38</v>
      </c>
      <c r="R7" s="2" t="s">
        <v>39</v>
      </c>
      <c r="S7" s="2" t="s">
        <v>28</v>
      </c>
    </row>
    <row r="8" spans="1:19" x14ac:dyDescent="0.3">
      <c r="A8" s="1">
        <v>42866.742914375005</v>
      </c>
      <c r="B8" s="2" t="s">
        <v>13</v>
      </c>
      <c r="C8" s="2" t="s">
        <v>14</v>
      </c>
      <c r="D8" s="2">
        <v>39</v>
      </c>
      <c r="E8" s="2" t="s">
        <v>40</v>
      </c>
      <c r="F8" s="2" t="s">
        <v>16</v>
      </c>
      <c r="G8" s="2" t="s">
        <v>32</v>
      </c>
      <c r="H8" s="2" t="s">
        <v>18</v>
      </c>
      <c r="I8" t="s">
        <v>33</v>
      </c>
      <c r="J8">
        <v>1</v>
      </c>
      <c r="K8">
        <v>2</v>
      </c>
      <c r="L8">
        <v>3</v>
      </c>
      <c r="M8">
        <v>3</v>
      </c>
      <c r="N8" t="s">
        <v>192</v>
      </c>
      <c r="O8" t="s">
        <v>195</v>
      </c>
      <c r="P8" t="s">
        <v>194</v>
      </c>
      <c r="Q8" s="2" t="s">
        <v>20</v>
      </c>
      <c r="R8" s="2" t="s">
        <v>41</v>
      </c>
      <c r="S8" s="2" t="s">
        <v>28</v>
      </c>
    </row>
    <row r="9" spans="1:19" x14ac:dyDescent="0.3">
      <c r="A9" s="1">
        <v>42866.769848495373</v>
      </c>
      <c r="B9" s="2" t="s">
        <v>13</v>
      </c>
      <c r="C9" s="2" t="s">
        <v>14</v>
      </c>
      <c r="D9" s="2">
        <v>41</v>
      </c>
      <c r="E9" s="2" t="s">
        <v>40</v>
      </c>
      <c r="F9" s="2" t="s">
        <v>16</v>
      </c>
      <c r="G9" s="2" t="s">
        <v>25</v>
      </c>
      <c r="H9" s="2" t="s">
        <v>18</v>
      </c>
      <c r="I9" t="s">
        <v>33</v>
      </c>
      <c r="J9">
        <v>3</v>
      </c>
      <c r="K9">
        <v>3</v>
      </c>
      <c r="L9">
        <v>3</v>
      </c>
      <c r="M9">
        <v>3</v>
      </c>
      <c r="N9" t="s">
        <v>190</v>
      </c>
      <c r="O9" t="s">
        <v>191</v>
      </c>
      <c r="P9" t="s">
        <v>187</v>
      </c>
      <c r="Q9" s="2" t="s">
        <v>20</v>
      </c>
      <c r="R9" s="2" t="s">
        <v>42</v>
      </c>
      <c r="S9" s="2" t="s">
        <v>28</v>
      </c>
    </row>
    <row r="10" spans="1:19" x14ac:dyDescent="0.3">
      <c r="A10" s="1">
        <v>42866.845263831019</v>
      </c>
      <c r="B10" s="2" t="s">
        <v>13</v>
      </c>
      <c r="C10" s="2" t="s">
        <v>14</v>
      </c>
      <c r="D10" s="2">
        <v>40</v>
      </c>
      <c r="E10" s="2" t="s">
        <v>15</v>
      </c>
      <c r="F10" s="2" t="s">
        <v>16</v>
      </c>
      <c r="G10" s="2" t="s">
        <v>17</v>
      </c>
      <c r="H10" s="2" t="s">
        <v>18</v>
      </c>
      <c r="I10" t="s">
        <v>33</v>
      </c>
      <c r="J10">
        <v>1</v>
      </c>
      <c r="K10">
        <v>2</v>
      </c>
      <c r="L10">
        <v>3</v>
      </c>
      <c r="M10">
        <v>5</v>
      </c>
      <c r="N10" t="s">
        <v>189</v>
      </c>
      <c r="O10" t="s">
        <v>187</v>
      </c>
      <c r="P10" t="s">
        <v>197</v>
      </c>
      <c r="Q10" s="2" t="s">
        <v>38</v>
      </c>
      <c r="R10" s="2" t="s">
        <v>43</v>
      </c>
      <c r="S10" s="2" t="s">
        <v>28</v>
      </c>
    </row>
    <row r="11" spans="1:19" x14ac:dyDescent="0.3">
      <c r="A11" s="1">
        <v>42866.847834259257</v>
      </c>
      <c r="B11" s="2" t="s">
        <v>13</v>
      </c>
      <c r="C11" s="2" t="s">
        <v>14</v>
      </c>
      <c r="D11" s="2">
        <v>36</v>
      </c>
      <c r="E11" s="2" t="s">
        <v>15</v>
      </c>
      <c r="F11" s="2" t="s">
        <v>16</v>
      </c>
      <c r="G11" s="2" t="s">
        <v>17</v>
      </c>
      <c r="H11" s="2" t="s">
        <v>18</v>
      </c>
      <c r="I11" t="s">
        <v>33</v>
      </c>
      <c r="J11">
        <v>1</v>
      </c>
      <c r="K11">
        <v>1</v>
      </c>
      <c r="L11">
        <v>2</v>
      </c>
      <c r="M11">
        <v>2</v>
      </c>
      <c r="N11" t="s">
        <v>197</v>
      </c>
      <c r="O11" t="s">
        <v>196</v>
      </c>
      <c r="P11" t="s">
        <v>192</v>
      </c>
      <c r="Q11" s="2" t="s">
        <v>20</v>
      </c>
      <c r="R11" s="2" t="s">
        <v>44</v>
      </c>
      <c r="S11" s="2" t="s">
        <v>28</v>
      </c>
    </row>
    <row r="12" spans="1:19" x14ac:dyDescent="0.3">
      <c r="A12" s="1">
        <v>42866.852108391206</v>
      </c>
      <c r="B12" s="2" t="s">
        <v>13</v>
      </c>
      <c r="C12" s="2" t="s">
        <v>23</v>
      </c>
      <c r="D12" s="2">
        <v>36</v>
      </c>
      <c r="E12" s="2" t="s">
        <v>40</v>
      </c>
      <c r="F12" s="2" t="s">
        <v>24</v>
      </c>
      <c r="G12" s="2" t="s">
        <v>32</v>
      </c>
      <c r="H12" s="2" t="s">
        <v>36</v>
      </c>
      <c r="I12" t="s">
        <v>45</v>
      </c>
      <c r="J12">
        <v>3</v>
      </c>
      <c r="K12">
        <v>1</v>
      </c>
      <c r="L12">
        <v>5</v>
      </c>
      <c r="M12">
        <v>2</v>
      </c>
      <c r="N12" t="s">
        <v>196</v>
      </c>
      <c r="O12" t="s">
        <v>197</v>
      </c>
      <c r="P12" t="s">
        <v>187</v>
      </c>
      <c r="Q12" s="2" t="s">
        <v>20</v>
      </c>
      <c r="R12" s="2" t="s">
        <v>46</v>
      </c>
      <c r="S12" s="2" t="s">
        <v>47</v>
      </c>
    </row>
    <row r="13" spans="1:19" x14ac:dyDescent="0.3">
      <c r="A13" s="1">
        <v>42866.866599085653</v>
      </c>
      <c r="B13" s="2" t="s">
        <v>13</v>
      </c>
      <c r="C13" s="2" t="s">
        <v>14</v>
      </c>
      <c r="D13" s="2">
        <v>47</v>
      </c>
      <c r="E13" s="2" t="s">
        <v>15</v>
      </c>
      <c r="F13" s="2" t="s">
        <v>16</v>
      </c>
      <c r="G13" s="2" t="s">
        <v>32</v>
      </c>
      <c r="H13" s="2" t="s">
        <v>18</v>
      </c>
      <c r="I13" t="s">
        <v>33</v>
      </c>
      <c r="J13">
        <v>4</v>
      </c>
      <c r="K13">
        <v>5</v>
      </c>
      <c r="L13">
        <v>2</v>
      </c>
      <c r="M13">
        <v>1</v>
      </c>
      <c r="N13" t="s">
        <v>196</v>
      </c>
      <c r="O13" t="s">
        <v>197</v>
      </c>
      <c r="P13" t="s">
        <v>192</v>
      </c>
      <c r="Q13" s="2" t="s">
        <v>38</v>
      </c>
      <c r="R13" s="2" t="s">
        <v>48</v>
      </c>
      <c r="S13" s="2" t="s">
        <v>49</v>
      </c>
    </row>
    <row r="14" spans="1:19" x14ac:dyDescent="0.3">
      <c r="A14" s="1">
        <v>42866.869635081021</v>
      </c>
      <c r="B14" s="2" t="s">
        <v>13</v>
      </c>
      <c r="C14" s="2" t="s">
        <v>23</v>
      </c>
      <c r="D14" s="2">
        <v>56</v>
      </c>
      <c r="E14" s="2" t="s">
        <v>15</v>
      </c>
      <c r="F14" s="2" t="s">
        <v>24</v>
      </c>
      <c r="G14" s="2" t="s">
        <v>25</v>
      </c>
      <c r="H14" s="2" t="s">
        <v>18</v>
      </c>
      <c r="I14" t="s">
        <v>26</v>
      </c>
      <c r="J14">
        <v>3</v>
      </c>
      <c r="K14">
        <v>5</v>
      </c>
      <c r="L14">
        <v>1</v>
      </c>
      <c r="M14">
        <v>2</v>
      </c>
      <c r="N14" t="s">
        <v>188</v>
      </c>
      <c r="O14" t="s">
        <v>191</v>
      </c>
      <c r="P14" t="s">
        <v>192</v>
      </c>
      <c r="Q14" s="2" t="s">
        <v>50</v>
      </c>
      <c r="R14" s="2" t="s">
        <v>51</v>
      </c>
      <c r="S14" s="2" t="s">
        <v>49</v>
      </c>
    </row>
    <row r="15" spans="1:19" x14ac:dyDescent="0.3">
      <c r="A15" s="1">
        <v>42866.88387262731</v>
      </c>
      <c r="B15" s="2" t="s">
        <v>13</v>
      </c>
      <c r="C15" s="2" t="s">
        <v>14</v>
      </c>
      <c r="D15" s="2">
        <v>43</v>
      </c>
      <c r="E15" s="2" t="s">
        <v>15</v>
      </c>
      <c r="F15" s="2" t="s">
        <v>16</v>
      </c>
      <c r="G15" s="2" t="s">
        <v>32</v>
      </c>
      <c r="H15" s="2" t="s">
        <v>18</v>
      </c>
      <c r="I15" t="s">
        <v>33</v>
      </c>
      <c r="J15">
        <v>1</v>
      </c>
      <c r="K15">
        <v>1</v>
      </c>
      <c r="L15">
        <v>1</v>
      </c>
      <c r="M15">
        <v>1</v>
      </c>
      <c r="N15" t="s">
        <v>196</v>
      </c>
      <c r="O15" t="s">
        <v>189</v>
      </c>
      <c r="P15" t="s">
        <v>190</v>
      </c>
      <c r="Q15" s="2" t="s">
        <v>20</v>
      </c>
      <c r="R15" s="2" t="s">
        <v>52</v>
      </c>
      <c r="S15" s="2" t="s">
        <v>28</v>
      </c>
    </row>
    <row r="16" spans="1:19" x14ac:dyDescent="0.3">
      <c r="A16" s="1">
        <v>42866.918077395836</v>
      </c>
      <c r="B16" s="2" t="s">
        <v>13</v>
      </c>
      <c r="C16" s="2" t="s">
        <v>14</v>
      </c>
      <c r="D16" s="2">
        <v>44</v>
      </c>
      <c r="E16" s="2" t="s">
        <v>15</v>
      </c>
      <c r="F16" s="2" t="s">
        <v>16</v>
      </c>
      <c r="G16" s="2" t="s">
        <v>17</v>
      </c>
      <c r="H16" s="2" t="s">
        <v>18</v>
      </c>
      <c r="I16" t="s">
        <v>33</v>
      </c>
      <c r="J16">
        <v>3</v>
      </c>
      <c r="K16">
        <v>1</v>
      </c>
      <c r="L16">
        <v>5</v>
      </c>
      <c r="M16">
        <v>4</v>
      </c>
      <c r="N16" t="s">
        <v>192</v>
      </c>
      <c r="O16" t="s">
        <v>189</v>
      </c>
      <c r="P16" t="s">
        <v>188</v>
      </c>
      <c r="Q16" s="2" t="s">
        <v>20</v>
      </c>
      <c r="R16" s="2" t="s">
        <v>53</v>
      </c>
      <c r="S16" s="2" t="s">
        <v>28</v>
      </c>
    </row>
    <row r="17" spans="1:19" x14ac:dyDescent="0.3">
      <c r="A17" s="1">
        <v>42866.985768391205</v>
      </c>
      <c r="B17" s="2" t="s">
        <v>13</v>
      </c>
      <c r="C17" s="2" t="s">
        <v>23</v>
      </c>
      <c r="D17" s="2">
        <v>52</v>
      </c>
      <c r="E17" s="2" t="s">
        <v>15</v>
      </c>
      <c r="F17" s="2" t="s">
        <v>24</v>
      </c>
      <c r="G17" s="2" t="s">
        <v>32</v>
      </c>
      <c r="H17" s="2" t="s">
        <v>18</v>
      </c>
      <c r="I17" t="s">
        <v>54</v>
      </c>
      <c r="J17">
        <v>3</v>
      </c>
      <c r="K17">
        <v>2</v>
      </c>
      <c r="L17">
        <v>4</v>
      </c>
      <c r="M17">
        <v>1</v>
      </c>
      <c r="N17" t="s">
        <v>197</v>
      </c>
      <c r="O17" t="e">
        <v>#N/A</v>
      </c>
      <c r="P17" t="e">
        <v>#N/A</v>
      </c>
      <c r="Q17" s="2" t="s">
        <v>20</v>
      </c>
      <c r="R17" s="2" t="s">
        <v>55</v>
      </c>
      <c r="S17" s="2" t="s">
        <v>28</v>
      </c>
    </row>
    <row r="18" spans="1:19" x14ac:dyDescent="0.3">
      <c r="A18" s="1">
        <v>42867.287855509261</v>
      </c>
      <c r="B18" s="2" t="s">
        <v>13</v>
      </c>
      <c r="C18" s="2" t="s">
        <v>23</v>
      </c>
      <c r="D18" s="2">
        <v>39</v>
      </c>
      <c r="E18" s="2" t="s">
        <v>15</v>
      </c>
      <c r="F18" s="2" t="s">
        <v>24</v>
      </c>
      <c r="G18" s="2" t="s">
        <v>25</v>
      </c>
      <c r="H18" s="2" t="s">
        <v>36</v>
      </c>
      <c r="I18" t="s">
        <v>45</v>
      </c>
      <c r="J18">
        <v>3</v>
      </c>
      <c r="K18">
        <v>2</v>
      </c>
      <c r="L18">
        <v>4</v>
      </c>
      <c r="M18">
        <v>5</v>
      </c>
      <c r="N18" t="s">
        <v>187</v>
      </c>
      <c r="O18" t="s">
        <v>188</v>
      </c>
      <c r="P18" t="s">
        <v>193</v>
      </c>
      <c r="Q18" s="2" t="s">
        <v>20</v>
      </c>
      <c r="R18" s="2" t="s">
        <v>56</v>
      </c>
      <c r="S18" s="2" t="s">
        <v>28</v>
      </c>
    </row>
    <row r="19" spans="1:19" x14ac:dyDescent="0.3">
      <c r="A19" s="1">
        <v>42867.292705902779</v>
      </c>
      <c r="B19" s="2" t="s">
        <v>13</v>
      </c>
      <c r="C19" s="2" t="s">
        <v>14</v>
      </c>
      <c r="D19" s="2">
        <v>41</v>
      </c>
      <c r="E19" s="2" t="s">
        <v>29</v>
      </c>
      <c r="F19" s="2" t="s">
        <v>30</v>
      </c>
      <c r="G19" s="2" t="s">
        <v>17</v>
      </c>
      <c r="H19" s="2" t="s">
        <v>18</v>
      </c>
      <c r="I19" t="s">
        <v>26</v>
      </c>
      <c r="J19">
        <v>3</v>
      </c>
      <c r="K19">
        <v>5</v>
      </c>
      <c r="L19">
        <v>4</v>
      </c>
      <c r="M19">
        <v>3</v>
      </c>
      <c r="N19" t="s">
        <v>194</v>
      </c>
      <c r="O19" t="s">
        <v>197</v>
      </c>
      <c r="P19" t="s">
        <v>191</v>
      </c>
      <c r="Q19" s="2" t="s">
        <v>20</v>
      </c>
      <c r="R19" s="2" t="s">
        <v>57</v>
      </c>
      <c r="S19" s="2" t="s">
        <v>47</v>
      </c>
    </row>
    <row r="20" spans="1:19" x14ac:dyDescent="0.3">
      <c r="A20" s="1">
        <v>42867.301531122685</v>
      </c>
      <c r="B20" s="2" t="s">
        <v>13</v>
      </c>
      <c r="C20" s="2" t="s">
        <v>14</v>
      </c>
      <c r="D20" s="2">
        <v>40</v>
      </c>
      <c r="E20" s="2" t="s">
        <v>40</v>
      </c>
      <c r="F20" s="2" t="s">
        <v>30</v>
      </c>
      <c r="G20" s="2" t="s">
        <v>25</v>
      </c>
      <c r="H20" s="2" t="s">
        <v>18</v>
      </c>
      <c r="I20" t="s">
        <v>54</v>
      </c>
      <c r="J20">
        <v>4</v>
      </c>
      <c r="K20">
        <v>2</v>
      </c>
      <c r="L20">
        <v>2</v>
      </c>
      <c r="M20">
        <v>5</v>
      </c>
      <c r="N20" t="s">
        <v>187</v>
      </c>
      <c r="O20" t="e">
        <v>#N/A</v>
      </c>
      <c r="P20" t="e">
        <v>#N/A</v>
      </c>
      <c r="Q20" s="2" t="s">
        <v>20</v>
      </c>
      <c r="R20" s="2" t="s">
        <v>58</v>
      </c>
      <c r="S20" s="2" t="s">
        <v>22</v>
      </c>
    </row>
    <row r="21" spans="1:19" x14ac:dyDescent="0.3">
      <c r="A21" s="1">
        <v>42867.33607380787</v>
      </c>
      <c r="B21" s="2" t="s">
        <v>13</v>
      </c>
      <c r="C21" s="2" t="s">
        <v>23</v>
      </c>
      <c r="D21" s="2">
        <v>43</v>
      </c>
      <c r="E21" s="2" t="s">
        <v>15</v>
      </c>
      <c r="F21" s="2" t="s">
        <v>24</v>
      </c>
      <c r="G21" s="2" t="s">
        <v>25</v>
      </c>
      <c r="H21" s="2" t="s">
        <v>59</v>
      </c>
      <c r="I21" t="s">
        <v>60</v>
      </c>
      <c r="J21">
        <v>4</v>
      </c>
      <c r="K21">
        <v>4</v>
      </c>
      <c r="L21">
        <v>5</v>
      </c>
      <c r="M21">
        <v>3</v>
      </c>
      <c r="N21" t="s">
        <v>192</v>
      </c>
      <c r="O21" t="s">
        <v>187</v>
      </c>
      <c r="P21" t="s">
        <v>188</v>
      </c>
      <c r="Q21" s="2" t="s">
        <v>20</v>
      </c>
      <c r="R21" s="2" t="s">
        <v>61</v>
      </c>
      <c r="S21" s="2" t="s">
        <v>47</v>
      </c>
    </row>
    <row r="22" spans="1:19" x14ac:dyDescent="0.3">
      <c r="A22" s="1">
        <v>42867.479226087962</v>
      </c>
      <c r="B22" s="2" t="s">
        <v>13</v>
      </c>
      <c r="C22" s="2" t="s">
        <v>23</v>
      </c>
      <c r="D22" s="2">
        <v>41</v>
      </c>
      <c r="E22" s="2" t="s">
        <v>40</v>
      </c>
      <c r="F22" s="2" t="s">
        <v>24</v>
      </c>
      <c r="G22" s="2" t="s">
        <v>25</v>
      </c>
      <c r="H22" s="2" t="s">
        <v>59</v>
      </c>
      <c r="I22" t="s">
        <v>60</v>
      </c>
      <c r="J22">
        <v>2</v>
      </c>
      <c r="K22">
        <v>1</v>
      </c>
      <c r="L22">
        <v>3</v>
      </c>
      <c r="M22">
        <v>2</v>
      </c>
      <c r="N22" t="s">
        <v>192</v>
      </c>
      <c r="O22" t="s">
        <v>188</v>
      </c>
      <c r="P22" t="s">
        <v>187</v>
      </c>
      <c r="Q22" s="2" t="s">
        <v>20</v>
      </c>
      <c r="R22" s="2" t="s">
        <v>62</v>
      </c>
      <c r="S22" s="2" t="s">
        <v>22</v>
      </c>
    </row>
    <row r="23" spans="1:19" x14ac:dyDescent="0.3">
      <c r="A23" s="1">
        <v>42867.506850729165</v>
      </c>
      <c r="B23" s="2" t="s">
        <v>13</v>
      </c>
      <c r="C23" s="2" t="s">
        <v>23</v>
      </c>
      <c r="D23" s="2">
        <v>43</v>
      </c>
      <c r="E23" s="2" t="s">
        <v>15</v>
      </c>
      <c r="F23" s="2" t="s">
        <v>24</v>
      </c>
      <c r="G23" s="2" t="s">
        <v>63</v>
      </c>
      <c r="H23" s="2" t="s">
        <v>36</v>
      </c>
      <c r="I23" t="s">
        <v>37</v>
      </c>
      <c r="J23">
        <v>4</v>
      </c>
      <c r="K23">
        <v>2</v>
      </c>
      <c r="L23">
        <v>3</v>
      </c>
      <c r="M23">
        <v>5</v>
      </c>
      <c r="N23" t="s">
        <v>187</v>
      </c>
      <c r="O23" t="s">
        <v>188</v>
      </c>
      <c r="P23" t="s">
        <v>193</v>
      </c>
      <c r="Q23" s="2" t="s">
        <v>20</v>
      </c>
      <c r="R23" s="2" t="s">
        <v>64</v>
      </c>
      <c r="S23" s="2" t="s">
        <v>28</v>
      </c>
    </row>
    <row r="24" spans="1:19" x14ac:dyDescent="0.3">
      <c r="A24" s="1">
        <v>42867.543481666668</v>
      </c>
      <c r="B24" s="2" t="s">
        <v>13</v>
      </c>
      <c r="C24" s="2" t="s">
        <v>14</v>
      </c>
      <c r="D24" s="2">
        <v>36</v>
      </c>
      <c r="E24" s="2" t="s">
        <v>40</v>
      </c>
      <c r="F24" s="2" t="s">
        <v>16</v>
      </c>
      <c r="G24" s="2" t="s">
        <v>65</v>
      </c>
      <c r="H24" s="2" t="s">
        <v>18</v>
      </c>
      <c r="I24" t="s">
        <v>33</v>
      </c>
      <c r="J24">
        <v>2</v>
      </c>
      <c r="K24">
        <v>1</v>
      </c>
      <c r="L24">
        <v>3</v>
      </c>
      <c r="M24">
        <v>2</v>
      </c>
      <c r="N24" t="s">
        <v>187</v>
      </c>
      <c r="O24" t="s">
        <v>189</v>
      </c>
      <c r="P24" t="s">
        <v>190</v>
      </c>
      <c r="Q24" s="2" t="s">
        <v>20</v>
      </c>
      <c r="R24" s="2" t="s">
        <v>66</v>
      </c>
      <c r="S24" s="2" t="s">
        <v>28</v>
      </c>
    </row>
    <row r="25" spans="1:19" x14ac:dyDescent="0.3">
      <c r="A25" s="1">
        <v>42867.602082233796</v>
      </c>
      <c r="B25" s="2" t="s">
        <v>13</v>
      </c>
      <c r="C25" s="2" t="s">
        <v>23</v>
      </c>
      <c r="D25" s="2">
        <v>39</v>
      </c>
      <c r="E25" s="2" t="s">
        <v>40</v>
      </c>
      <c r="F25" s="2" t="s">
        <v>24</v>
      </c>
      <c r="G25" s="2" t="s">
        <v>32</v>
      </c>
      <c r="H25" s="2" t="s">
        <v>36</v>
      </c>
      <c r="I25" t="s">
        <v>37</v>
      </c>
      <c r="J25">
        <v>4</v>
      </c>
      <c r="K25">
        <v>3</v>
      </c>
      <c r="L25">
        <v>3</v>
      </c>
      <c r="M25">
        <v>4</v>
      </c>
      <c r="N25" t="s">
        <v>187</v>
      </c>
      <c r="O25" t="s">
        <v>188</v>
      </c>
      <c r="P25" t="s">
        <v>192</v>
      </c>
      <c r="Q25" s="2" t="s">
        <v>20</v>
      </c>
      <c r="R25" s="2" t="s">
        <v>67</v>
      </c>
      <c r="S25" s="2" t="s">
        <v>28</v>
      </c>
    </row>
    <row r="26" spans="1:19" x14ac:dyDescent="0.3">
      <c r="A26" s="1">
        <v>42867.618864895834</v>
      </c>
      <c r="B26" s="2" t="s">
        <v>13</v>
      </c>
      <c r="C26" s="2" t="s">
        <v>23</v>
      </c>
      <c r="D26" s="2">
        <v>38</v>
      </c>
      <c r="E26" s="2" t="s">
        <v>15</v>
      </c>
      <c r="F26" s="2" t="s">
        <v>24</v>
      </c>
      <c r="G26" s="2" t="s">
        <v>25</v>
      </c>
      <c r="H26" s="2" t="s">
        <v>36</v>
      </c>
      <c r="I26" t="s">
        <v>45</v>
      </c>
      <c r="J26">
        <v>3</v>
      </c>
      <c r="K26">
        <v>1</v>
      </c>
      <c r="L26">
        <v>4</v>
      </c>
      <c r="M26">
        <v>3</v>
      </c>
      <c r="N26" t="s">
        <v>188</v>
      </c>
      <c r="O26" t="s">
        <v>192</v>
      </c>
      <c r="P26" t="s">
        <v>194</v>
      </c>
      <c r="Q26" s="2" t="s">
        <v>50</v>
      </c>
      <c r="R26" s="2" t="s">
        <v>68</v>
      </c>
      <c r="S26" s="2" t="s">
        <v>28</v>
      </c>
    </row>
    <row r="27" spans="1:19" x14ac:dyDescent="0.3">
      <c r="A27" s="1">
        <v>42867.97203719907</v>
      </c>
      <c r="B27" s="2" t="s">
        <v>13</v>
      </c>
      <c r="C27" s="2" t="s">
        <v>14</v>
      </c>
      <c r="D27" s="2">
        <v>42</v>
      </c>
      <c r="E27" s="2" t="s">
        <v>15</v>
      </c>
      <c r="F27" s="2" t="s">
        <v>16</v>
      </c>
      <c r="G27" s="2" t="s">
        <v>69</v>
      </c>
      <c r="H27" s="2" t="s">
        <v>18</v>
      </c>
      <c r="I27" t="s">
        <v>19</v>
      </c>
      <c r="J27">
        <v>3</v>
      </c>
      <c r="K27">
        <v>2</v>
      </c>
      <c r="L27">
        <v>1</v>
      </c>
      <c r="M27">
        <v>1</v>
      </c>
      <c r="N27" t="s">
        <v>196</v>
      </c>
      <c r="O27" t="s">
        <v>192</v>
      </c>
      <c r="P27" t="s">
        <v>191</v>
      </c>
      <c r="Q27" s="2" t="s">
        <v>20</v>
      </c>
      <c r="R27" s="2" t="s">
        <v>70</v>
      </c>
      <c r="S27" s="2" t="s">
        <v>28</v>
      </c>
    </row>
    <row r="28" spans="1:19" x14ac:dyDescent="0.3">
      <c r="A28" s="1">
        <v>42868.340506712964</v>
      </c>
      <c r="B28" s="2" t="s">
        <v>13</v>
      </c>
      <c r="C28" s="2" t="s">
        <v>14</v>
      </c>
      <c r="D28" s="2">
        <v>41</v>
      </c>
      <c r="E28" s="2" t="s">
        <v>40</v>
      </c>
      <c r="F28" s="2" t="s">
        <v>16</v>
      </c>
      <c r="G28" s="2" t="s">
        <v>17</v>
      </c>
      <c r="H28" s="2" t="s">
        <v>18</v>
      </c>
      <c r="I28" t="s">
        <v>33</v>
      </c>
      <c r="J28">
        <v>3</v>
      </c>
      <c r="K28">
        <v>4</v>
      </c>
      <c r="L28">
        <v>3</v>
      </c>
      <c r="M28">
        <v>1</v>
      </c>
      <c r="N28" t="s">
        <v>193</v>
      </c>
      <c r="O28" t="e">
        <v>#N/A</v>
      </c>
      <c r="P28" t="e">
        <v>#N/A</v>
      </c>
      <c r="Q28" s="2" t="s">
        <v>50</v>
      </c>
      <c r="R28" s="2" t="s">
        <v>71</v>
      </c>
      <c r="S28" s="2" t="s">
        <v>28</v>
      </c>
    </row>
    <row r="29" spans="1:19" x14ac:dyDescent="0.3">
      <c r="A29" s="1">
        <v>42868.349566111108</v>
      </c>
      <c r="B29" s="2" t="s">
        <v>13</v>
      </c>
      <c r="C29" s="2" t="s">
        <v>23</v>
      </c>
      <c r="D29" s="2">
        <v>43</v>
      </c>
      <c r="E29" s="2" t="s">
        <v>40</v>
      </c>
      <c r="F29" s="2" t="s">
        <v>24</v>
      </c>
      <c r="G29" s="2" t="s">
        <v>25</v>
      </c>
      <c r="H29" s="2" t="s">
        <v>36</v>
      </c>
      <c r="I29" t="s">
        <v>37</v>
      </c>
      <c r="J29">
        <v>5</v>
      </c>
      <c r="K29">
        <v>2</v>
      </c>
      <c r="L29">
        <v>3</v>
      </c>
      <c r="M29">
        <v>5</v>
      </c>
      <c r="N29" t="s">
        <v>187</v>
      </c>
      <c r="O29" t="s">
        <v>188</v>
      </c>
      <c r="P29" t="s">
        <v>194</v>
      </c>
      <c r="Q29" s="2" t="s">
        <v>20</v>
      </c>
      <c r="R29" s="2" t="s">
        <v>72</v>
      </c>
      <c r="S29" s="2" t="s">
        <v>28</v>
      </c>
    </row>
    <row r="30" spans="1:19" x14ac:dyDescent="0.3">
      <c r="A30" s="1">
        <v>42868.680650138893</v>
      </c>
      <c r="B30" s="2" t="s">
        <v>13</v>
      </c>
      <c r="C30" s="2" t="s">
        <v>14</v>
      </c>
      <c r="D30" s="2">
        <v>39</v>
      </c>
      <c r="E30" s="2" t="s">
        <v>40</v>
      </c>
      <c r="F30" s="2" t="s">
        <v>16</v>
      </c>
      <c r="G30" s="2" t="s">
        <v>17</v>
      </c>
      <c r="H30" s="2" t="s">
        <v>18</v>
      </c>
      <c r="I30" t="s">
        <v>33</v>
      </c>
      <c r="J30">
        <v>2</v>
      </c>
      <c r="K30">
        <v>1</v>
      </c>
      <c r="L30">
        <v>4</v>
      </c>
      <c r="M30">
        <v>1</v>
      </c>
      <c r="N30" t="s">
        <v>188</v>
      </c>
      <c r="O30" t="s">
        <v>187</v>
      </c>
      <c r="P30" t="s">
        <v>189</v>
      </c>
      <c r="Q30" s="2" t="s">
        <v>50</v>
      </c>
      <c r="R30" s="2" t="s">
        <v>73</v>
      </c>
      <c r="S30" s="2" t="s">
        <v>28</v>
      </c>
    </row>
    <row r="31" spans="1:19" x14ac:dyDescent="0.3">
      <c r="A31" s="1">
        <v>42868.766461238425</v>
      </c>
      <c r="B31" s="2" t="s">
        <v>13</v>
      </c>
      <c r="C31" s="2" t="s">
        <v>23</v>
      </c>
      <c r="D31" s="2">
        <v>38</v>
      </c>
      <c r="E31" s="2" t="s">
        <v>40</v>
      </c>
      <c r="F31" s="2" t="s">
        <v>24</v>
      </c>
      <c r="G31" s="2" t="s">
        <v>17</v>
      </c>
      <c r="H31" s="2" t="s">
        <v>36</v>
      </c>
      <c r="I31" t="s">
        <v>45</v>
      </c>
      <c r="J31">
        <v>2</v>
      </c>
      <c r="K31">
        <v>3</v>
      </c>
      <c r="L31">
        <v>4</v>
      </c>
      <c r="M31">
        <v>3</v>
      </c>
      <c r="N31" t="s">
        <v>187</v>
      </c>
      <c r="O31" t="s">
        <v>188</v>
      </c>
      <c r="P31" t="s">
        <v>197</v>
      </c>
      <c r="Q31" s="2" t="s">
        <v>50</v>
      </c>
      <c r="R31" s="2" t="s">
        <v>74</v>
      </c>
      <c r="S31" s="2" t="s">
        <v>47</v>
      </c>
    </row>
    <row r="32" spans="1:19" x14ac:dyDescent="0.3">
      <c r="A32" s="1">
        <v>42869.508800416668</v>
      </c>
      <c r="B32" s="2" t="s">
        <v>13</v>
      </c>
      <c r="C32" s="2" t="s">
        <v>14</v>
      </c>
      <c r="D32" s="2">
        <v>36</v>
      </c>
      <c r="E32" s="2" t="s">
        <v>15</v>
      </c>
      <c r="F32" s="2" t="s">
        <v>30</v>
      </c>
      <c r="G32" s="2" t="s">
        <v>75</v>
      </c>
      <c r="H32" s="2" t="s">
        <v>36</v>
      </c>
      <c r="I32" t="s">
        <v>45</v>
      </c>
      <c r="J32">
        <v>2</v>
      </c>
      <c r="K32">
        <v>3</v>
      </c>
      <c r="L32">
        <v>5</v>
      </c>
      <c r="M32">
        <v>4</v>
      </c>
      <c r="N32" t="s">
        <v>197</v>
      </c>
      <c r="O32" t="s">
        <v>192</v>
      </c>
      <c r="P32" t="s">
        <v>195</v>
      </c>
      <c r="Q32" s="2" t="s">
        <v>20</v>
      </c>
      <c r="R32" s="2" t="s">
        <v>76</v>
      </c>
      <c r="S32" s="2" t="s">
        <v>47</v>
      </c>
    </row>
    <row r="33" spans="1:19" x14ac:dyDescent="0.3">
      <c r="A33" s="1">
        <v>42869.864550092592</v>
      </c>
      <c r="B33" s="2" t="s">
        <v>13</v>
      </c>
      <c r="C33" s="2" t="s">
        <v>23</v>
      </c>
      <c r="D33" s="2">
        <v>36</v>
      </c>
      <c r="E33" s="2" t="s">
        <v>15</v>
      </c>
      <c r="F33" s="2" t="s">
        <v>24</v>
      </c>
      <c r="G33" s="2" t="s">
        <v>32</v>
      </c>
      <c r="H33" s="2" t="s">
        <v>36</v>
      </c>
      <c r="I33" t="s">
        <v>37</v>
      </c>
      <c r="J33">
        <v>4</v>
      </c>
      <c r="K33">
        <v>5</v>
      </c>
      <c r="L33">
        <v>2</v>
      </c>
      <c r="M33">
        <v>3</v>
      </c>
      <c r="N33" t="s">
        <v>187</v>
      </c>
      <c r="O33" t="s">
        <v>197</v>
      </c>
      <c r="P33" t="s">
        <v>192</v>
      </c>
      <c r="Q33" s="2" t="s">
        <v>20</v>
      </c>
      <c r="R33" s="2" t="s">
        <v>77</v>
      </c>
      <c r="S33" s="2" t="s">
        <v>28</v>
      </c>
    </row>
    <row r="34" spans="1:19" x14ac:dyDescent="0.3">
      <c r="A34" s="1">
        <v>42870.518076516208</v>
      </c>
      <c r="B34" s="2" t="s">
        <v>13</v>
      </c>
      <c r="C34" s="2" t="s">
        <v>23</v>
      </c>
      <c r="D34" s="2">
        <v>44</v>
      </c>
      <c r="E34" s="2" t="s">
        <v>40</v>
      </c>
      <c r="F34" s="2" t="s">
        <v>24</v>
      </c>
      <c r="G34" s="2" t="s">
        <v>25</v>
      </c>
      <c r="H34" s="2" t="s">
        <v>18</v>
      </c>
      <c r="I34" t="s">
        <v>26</v>
      </c>
      <c r="J34">
        <v>5</v>
      </c>
      <c r="K34">
        <v>5</v>
      </c>
      <c r="L34">
        <v>4</v>
      </c>
      <c r="M34">
        <v>4</v>
      </c>
      <c r="N34" t="s">
        <v>189</v>
      </c>
      <c r="O34" t="s">
        <v>188</v>
      </c>
      <c r="P34" t="s">
        <v>195</v>
      </c>
      <c r="Q34" s="2" t="s">
        <v>20</v>
      </c>
      <c r="R34" s="2" t="s">
        <v>78</v>
      </c>
      <c r="S34" s="2" t="s">
        <v>28</v>
      </c>
    </row>
    <row r="35" spans="1:19" x14ac:dyDescent="0.3">
      <c r="A35" s="1">
        <v>42870.536385439817</v>
      </c>
      <c r="B35" s="2" t="s">
        <v>13</v>
      </c>
      <c r="C35" s="2" t="s">
        <v>23</v>
      </c>
      <c r="D35" s="2">
        <v>41</v>
      </c>
      <c r="E35" s="2" t="s">
        <v>15</v>
      </c>
      <c r="F35" s="2" t="s">
        <v>24</v>
      </c>
      <c r="G35" s="2" t="s">
        <v>32</v>
      </c>
      <c r="H35" s="2" t="s">
        <v>18</v>
      </c>
      <c r="I35" t="s">
        <v>54</v>
      </c>
      <c r="J35">
        <v>5</v>
      </c>
      <c r="K35">
        <v>4</v>
      </c>
      <c r="L35">
        <v>4</v>
      </c>
      <c r="M35">
        <v>5</v>
      </c>
      <c r="N35" t="s">
        <v>189</v>
      </c>
      <c r="O35" t="s">
        <v>187</v>
      </c>
      <c r="P35" t="s">
        <v>194</v>
      </c>
      <c r="Q35" s="2" t="s">
        <v>50</v>
      </c>
      <c r="R35" s="2" t="s">
        <v>79</v>
      </c>
      <c r="S35" s="2" t="s">
        <v>28</v>
      </c>
    </row>
    <row r="36" spans="1:19" x14ac:dyDescent="0.3">
      <c r="A36" s="1">
        <v>42870.616305011572</v>
      </c>
      <c r="B36" s="2" t="s">
        <v>13</v>
      </c>
      <c r="C36" s="2" t="s">
        <v>14</v>
      </c>
      <c r="D36" s="2">
        <v>39</v>
      </c>
      <c r="E36" s="2" t="s">
        <v>15</v>
      </c>
      <c r="F36" s="2" t="s">
        <v>16</v>
      </c>
      <c r="G36" s="2" t="s">
        <v>25</v>
      </c>
      <c r="H36" s="2" t="s">
        <v>18</v>
      </c>
      <c r="I36" t="s">
        <v>19</v>
      </c>
      <c r="J36">
        <v>5</v>
      </c>
      <c r="K36">
        <v>5</v>
      </c>
      <c r="L36">
        <v>5</v>
      </c>
      <c r="M36">
        <v>5</v>
      </c>
      <c r="N36" t="s">
        <v>188</v>
      </c>
      <c r="O36" t="s">
        <v>187</v>
      </c>
      <c r="P36" t="s">
        <v>189</v>
      </c>
      <c r="Q36" s="2" t="s">
        <v>50</v>
      </c>
      <c r="R36" s="2" t="s">
        <v>80</v>
      </c>
      <c r="S36" s="2" t="s">
        <v>28</v>
      </c>
    </row>
    <row r="37" spans="1:19" x14ac:dyDescent="0.3">
      <c r="A37" s="1">
        <v>42870.624098206019</v>
      </c>
      <c r="B37" s="2" t="s">
        <v>13</v>
      </c>
      <c r="C37" s="2" t="s">
        <v>14</v>
      </c>
      <c r="D37" s="2">
        <v>40</v>
      </c>
      <c r="E37" s="2" t="s">
        <v>15</v>
      </c>
      <c r="F37" s="2" t="s">
        <v>16</v>
      </c>
      <c r="G37" s="2" t="s">
        <v>25</v>
      </c>
      <c r="H37" s="2" t="s">
        <v>18</v>
      </c>
      <c r="I37" t="s">
        <v>19</v>
      </c>
      <c r="J37">
        <v>5</v>
      </c>
      <c r="K37">
        <v>4</v>
      </c>
      <c r="L37">
        <v>4</v>
      </c>
      <c r="M37">
        <v>4</v>
      </c>
      <c r="N37" t="s">
        <v>187</v>
      </c>
      <c r="O37" t="s">
        <v>195</v>
      </c>
      <c r="P37" t="s">
        <v>189</v>
      </c>
      <c r="Q37" s="2" t="s">
        <v>50</v>
      </c>
      <c r="R37" s="2" t="s">
        <v>81</v>
      </c>
      <c r="S37" s="2" t="s">
        <v>28</v>
      </c>
    </row>
    <row r="38" spans="1:19" x14ac:dyDescent="0.3">
      <c r="A38" s="1">
        <v>42870.769999675926</v>
      </c>
      <c r="B38" s="2" t="s">
        <v>13</v>
      </c>
      <c r="C38" s="2" t="s">
        <v>14</v>
      </c>
      <c r="D38" s="2">
        <v>37</v>
      </c>
      <c r="E38" s="2" t="s">
        <v>40</v>
      </c>
      <c r="F38" s="2" t="s">
        <v>16</v>
      </c>
      <c r="G38" s="2" t="s">
        <v>32</v>
      </c>
      <c r="H38" s="2" t="s">
        <v>18</v>
      </c>
      <c r="I38" t="s">
        <v>33</v>
      </c>
      <c r="J38">
        <v>3</v>
      </c>
      <c r="K38">
        <v>3</v>
      </c>
      <c r="L38">
        <v>4</v>
      </c>
      <c r="M38">
        <v>4</v>
      </c>
      <c r="N38" t="s">
        <v>197</v>
      </c>
      <c r="O38" t="s">
        <v>189</v>
      </c>
      <c r="P38" t="s">
        <v>187</v>
      </c>
      <c r="Q38" s="2" t="s">
        <v>20</v>
      </c>
      <c r="R38" s="2" t="s">
        <v>82</v>
      </c>
      <c r="S38" s="2" t="s">
        <v>22</v>
      </c>
    </row>
    <row r="39" spans="1:19" x14ac:dyDescent="0.3">
      <c r="A39" s="1">
        <v>42870.770994421298</v>
      </c>
      <c r="B39" s="2" t="s">
        <v>13</v>
      </c>
      <c r="C39" s="2" t="s">
        <v>23</v>
      </c>
      <c r="D39" s="2">
        <v>50</v>
      </c>
      <c r="E39" s="2" t="s">
        <v>83</v>
      </c>
      <c r="F39" s="2" t="s">
        <v>24</v>
      </c>
      <c r="G39" s="2" t="s">
        <v>32</v>
      </c>
      <c r="H39" s="2" t="s">
        <v>18</v>
      </c>
      <c r="I39" t="s">
        <v>54</v>
      </c>
      <c r="J39">
        <v>2</v>
      </c>
      <c r="K39">
        <v>2</v>
      </c>
      <c r="L39">
        <v>2</v>
      </c>
      <c r="M39">
        <v>5</v>
      </c>
      <c r="N39" t="s">
        <v>189</v>
      </c>
      <c r="O39" t="s">
        <v>191</v>
      </c>
      <c r="P39" t="s">
        <v>187</v>
      </c>
      <c r="Q39" s="2" t="s">
        <v>20</v>
      </c>
      <c r="R39" s="2" t="s">
        <v>84</v>
      </c>
      <c r="S39" s="2" t="s">
        <v>22</v>
      </c>
    </row>
    <row r="40" spans="1:19" x14ac:dyDescent="0.3">
      <c r="A40" s="1">
        <v>42870.773481585653</v>
      </c>
      <c r="B40" s="2" t="s">
        <v>13</v>
      </c>
      <c r="C40" s="2" t="s">
        <v>14</v>
      </c>
      <c r="D40" s="2">
        <v>46</v>
      </c>
      <c r="E40" s="2" t="s">
        <v>40</v>
      </c>
      <c r="F40" s="2" t="s">
        <v>16</v>
      </c>
      <c r="G40" s="2" t="s">
        <v>17</v>
      </c>
      <c r="H40" s="2" t="s">
        <v>18</v>
      </c>
      <c r="I40" t="s">
        <v>19</v>
      </c>
      <c r="J40">
        <v>3</v>
      </c>
      <c r="K40">
        <v>3</v>
      </c>
      <c r="L40">
        <v>3</v>
      </c>
      <c r="M40">
        <v>4</v>
      </c>
      <c r="N40" t="s">
        <v>196</v>
      </c>
      <c r="O40" t="s">
        <v>187</v>
      </c>
      <c r="P40" t="s">
        <v>189</v>
      </c>
      <c r="Q40" s="2" t="s">
        <v>20</v>
      </c>
      <c r="R40" s="2" t="s">
        <v>85</v>
      </c>
      <c r="S40" s="2" t="s">
        <v>22</v>
      </c>
    </row>
    <row r="41" spans="1:19" x14ac:dyDescent="0.3">
      <c r="A41" s="1">
        <v>42870.774215486112</v>
      </c>
      <c r="B41" s="2" t="s">
        <v>13</v>
      </c>
      <c r="C41" s="2" t="s">
        <v>23</v>
      </c>
      <c r="D41" s="2">
        <v>54</v>
      </c>
      <c r="E41" s="2" t="s">
        <v>40</v>
      </c>
      <c r="F41" s="2" t="s">
        <v>24</v>
      </c>
      <c r="G41" s="2" t="s">
        <v>17</v>
      </c>
      <c r="H41" s="2" t="s">
        <v>18</v>
      </c>
      <c r="I41" t="s">
        <v>54</v>
      </c>
      <c r="J41">
        <v>2</v>
      </c>
      <c r="K41">
        <v>2</v>
      </c>
      <c r="L41">
        <v>2</v>
      </c>
      <c r="M41">
        <v>4</v>
      </c>
      <c r="N41" t="s">
        <v>187</v>
      </c>
      <c r="O41" t="s">
        <v>189</v>
      </c>
      <c r="P41" t="s">
        <v>196</v>
      </c>
      <c r="Q41" s="2" t="s">
        <v>20</v>
      </c>
      <c r="R41" s="2" t="s">
        <v>86</v>
      </c>
      <c r="S41" s="2" t="s">
        <v>22</v>
      </c>
    </row>
    <row r="42" spans="1:19" x14ac:dyDescent="0.3">
      <c r="A42" s="1">
        <v>42870.777111435185</v>
      </c>
      <c r="B42" s="2" t="s">
        <v>13</v>
      </c>
      <c r="C42" s="2" t="s">
        <v>14</v>
      </c>
      <c r="D42" s="2">
        <v>36</v>
      </c>
      <c r="E42" s="2" t="s">
        <v>83</v>
      </c>
      <c r="F42" s="2" t="s">
        <v>16</v>
      </c>
      <c r="G42" s="2" t="s">
        <v>32</v>
      </c>
      <c r="H42" s="2" t="s">
        <v>18</v>
      </c>
      <c r="I42" t="s">
        <v>19</v>
      </c>
      <c r="J42">
        <v>3</v>
      </c>
      <c r="K42">
        <v>3</v>
      </c>
      <c r="L42">
        <v>3</v>
      </c>
      <c r="M42">
        <v>3</v>
      </c>
      <c r="N42" t="s">
        <v>196</v>
      </c>
      <c r="O42" t="s">
        <v>187</v>
      </c>
      <c r="P42" t="s">
        <v>197</v>
      </c>
      <c r="Q42" s="2" t="s">
        <v>20</v>
      </c>
      <c r="R42" s="2" t="s">
        <v>84</v>
      </c>
      <c r="S42" s="2" t="s">
        <v>28</v>
      </c>
    </row>
    <row r="43" spans="1:19" x14ac:dyDescent="0.3">
      <c r="A43" s="1">
        <v>42870.779683472225</v>
      </c>
      <c r="B43" s="2" t="s">
        <v>13</v>
      </c>
      <c r="C43" s="2" t="s">
        <v>14</v>
      </c>
      <c r="D43" s="2">
        <v>53</v>
      </c>
      <c r="E43" s="2" t="s">
        <v>40</v>
      </c>
      <c r="F43" s="2" t="s">
        <v>16</v>
      </c>
      <c r="G43" s="2" t="s">
        <v>32</v>
      </c>
      <c r="H43" s="2" t="s">
        <v>18</v>
      </c>
      <c r="I43" t="s">
        <v>19</v>
      </c>
      <c r="J43">
        <v>3</v>
      </c>
      <c r="K43">
        <v>4</v>
      </c>
      <c r="L43">
        <v>3</v>
      </c>
      <c r="M43">
        <v>5</v>
      </c>
      <c r="N43" t="s">
        <v>196</v>
      </c>
      <c r="O43" t="s">
        <v>189</v>
      </c>
      <c r="P43" t="s">
        <v>187</v>
      </c>
      <c r="Q43" s="2" t="s">
        <v>20</v>
      </c>
      <c r="R43" s="2" t="s">
        <v>85</v>
      </c>
      <c r="S43" s="2" t="s">
        <v>22</v>
      </c>
    </row>
    <row r="44" spans="1:19" x14ac:dyDescent="0.3">
      <c r="A44" s="1">
        <v>42870.7819446875</v>
      </c>
      <c r="B44" s="2" t="s">
        <v>13</v>
      </c>
      <c r="C44" s="2" t="s">
        <v>23</v>
      </c>
      <c r="D44" s="2">
        <v>49</v>
      </c>
      <c r="E44" s="2" t="s">
        <v>40</v>
      </c>
      <c r="F44" s="2" t="s">
        <v>24</v>
      </c>
      <c r="G44" s="2" t="s">
        <v>17</v>
      </c>
      <c r="H44" s="2" t="s">
        <v>18</v>
      </c>
      <c r="I44" t="s">
        <v>54</v>
      </c>
      <c r="J44">
        <v>4</v>
      </c>
      <c r="K44">
        <v>3</v>
      </c>
      <c r="L44">
        <v>3</v>
      </c>
      <c r="M44">
        <v>5</v>
      </c>
      <c r="N44" t="s">
        <v>187</v>
      </c>
      <c r="O44" t="s">
        <v>196</v>
      </c>
      <c r="P44" t="s">
        <v>189</v>
      </c>
      <c r="Q44" s="2" t="s">
        <v>50</v>
      </c>
      <c r="R44" s="2" t="s">
        <v>87</v>
      </c>
      <c r="S44" s="2" t="s">
        <v>22</v>
      </c>
    </row>
    <row r="45" spans="1:19" x14ac:dyDescent="0.3">
      <c r="A45" s="1">
        <v>42870.784620347222</v>
      </c>
      <c r="B45" s="2" t="s">
        <v>13</v>
      </c>
      <c r="C45" s="2" t="s">
        <v>14</v>
      </c>
      <c r="D45" s="2">
        <v>43</v>
      </c>
      <c r="E45" s="2" t="s">
        <v>83</v>
      </c>
      <c r="F45" s="2" t="s">
        <v>16</v>
      </c>
      <c r="G45" s="2" t="s">
        <v>17</v>
      </c>
      <c r="H45" s="2" t="s">
        <v>18</v>
      </c>
      <c r="I45" t="s">
        <v>33</v>
      </c>
      <c r="J45">
        <v>3</v>
      </c>
      <c r="K45">
        <v>4</v>
      </c>
      <c r="L45">
        <v>4</v>
      </c>
      <c r="M45">
        <v>4</v>
      </c>
      <c r="N45" t="s">
        <v>188</v>
      </c>
      <c r="O45" t="s">
        <v>187</v>
      </c>
      <c r="P45" t="s">
        <v>196</v>
      </c>
      <c r="Q45" s="2" t="s">
        <v>20</v>
      </c>
      <c r="R45" s="2" t="s">
        <v>88</v>
      </c>
      <c r="S45" s="2" t="s">
        <v>22</v>
      </c>
    </row>
    <row r="46" spans="1:19" x14ac:dyDescent="0.3">
      <c r="A46" s="1">
        <v>42870.785292418979</v>
      </c>
      <c r="B46" s="2" t="s">
        <v>13</v>
      </c>
      <c r="C46" s="2" t="s">
        <v>23</v>
      </c>
      <c r="D46" s="2">
        <v>43</v>
      </c>
      <c r="E46" s="2" t="s">
        <v>40</v>
      </c>
      <c r="F46" s="2" t="s">
        <v>24</v>
      </c>
      <c r="G46" s="2" t="s">
        <v>32</v>
      </c>
      <c r="H46" s="2" t="s">
        <v>18</v>
      </c>
      <c r="I46" t="s">
        <v>54</v>
      </c>
      <c r="J46">
        <v>2</v>
      </c>
      <c r="K46">
        <v>2</v>
      </c>
      <c r="L46">
        <v>3</v>
      </c>
      <c r="M46">
        <v>4</v>
      </c>
      <c r="N46" t="s">
        <v>190</v>
      </c>
      <c r="O46" t="s">
        <v>189</v>
      </c>
      <c r="P46" t="s">
        <v>192</v>
      </c>
      <c r="Q46" s="2" t="s">
        <v>50</v>
      </c>
      <c r="R46" s="2" t="s">
        <v>89</v>
      </c>
      <c r="S46" s="2" t="s">
        <v>22</v>
      </c>
    </row>
    <row r="47" spans="1:19" x14ac:dyDescent="0.3">
      <c r="A47" s="1">
        <v>42870.861534733791</v>
      </c>
      <c r="B47" s="2" t="s">
        <v>13</v>
      </c>
      <c r="C47" s="2" t="s">
        <v>14</v>
      </c>
      <c r="D47" s="2">
        <v>47</v>
      </c>
      <c r="E47" s="2" t="s">
        <v>40</v>
      </c>
      <c r="F47" s="2" t="s">
        <v>16</v>
      </c>
      <c r="G47" s="2" t="s">
        <v>63</v>
      </c>
      <c r="H47" s="2" t="s">
        <v>18</v>
      </c>
      <c r="I47" t="s">
        <v>19</v>
      </c>
      <c r="J47">
        <v>3</v>
      </c>
      <c r="K47">
        <v>3</v>
      </c>
      <c r="L47">
        <v>3</v>
      </c>
      <c r="M47">
        <v>3</v>
      </c>
      <c r="N47" t="s">
        <v>192</v>
      </c>
      <c r="O47" t="s">
        <v>195</v>
      </c>
      <c r="P47" t="s">
        <v>194</v>
      </c>
      <c r="Q47" s="2" t="s">
        <v>50</v>
      </c>
      <c r="R47" s="2" t="s">
        <v>90</v>
      </c>
      <c r="S47" s="2" t="s">
        <v>28</v>
      </c>
    </row>
    <row r="48" spans="1:19" x14ac:dyDescent="0.3">
      <c r="A48" s="1">
        <v>42870.908789884255</v>
      </c>
      <c r="B48" s="2" t="s">
        <v>13</v>
      </c>
      <c r="C48" s="2" t="s">
        <v>23</v>
      </c>
      <c r="D48" s="2">
        <v>47</v>
      </c>
      <c r="E48" s="2" t="s">
        <v>40</v>
      </c>
      <c r="F48" s="2" t="s">
        <v>24</v>
      </c>
      <c r="G48" s="2" t="s">
        <v>25</v>
      </c>
      <c r="H48" s="2" t="s">
        <v>18</v>
      </c>
      <c r="I48" t="s">
        <v>54</v>
      </c>
      <c r="J48">
        <v>5</v>
      </c>
      <c r="K48">
        <v>5</v>
      </c>
      <c r="L48">
        <v>5</v>
      </c>
      <c r="M48">
        <v>5</v>
      </c>
      <c r="N48" t="s">
        <v>188</v>
      </c>
      <c r="O48" t="s">
        <v>189</v>
      </c>
      <c r="P48" t="s">
        <v>195</v>
      </c>
      <c r="Q48" s="2" t="s">
        <v>50</v>
      </c>
      <c r="R48" s="2" t="s">
        <v>91</v>
      </c>
      <c r="S48" s="2" t="s">
        <v>22</v>
      </c>
    </row>
    <row r="49" spans="1:19" x14ac:dyDescent="0.3">
      <c r="A49" s="1">
        <v>42870.916340173615</v>
      </c>
      <c r="B49" s="2" t="s">
        <v>13</v>
      </c>
      <c r="C49" s="2" t="s">
        <v>14</v>
      </c>
      <c r="D49" s="2">
        <v>60</v>
      </c>
      <c r="E49" s="2" t="s">
        <v>15</v>
      </c>
      <c r="F49" s="2" t="s">
        <v>30</v>
      </c>
      <c r="G49" s="2" t="s">
        <v>17</v>
      </c>
      <c r="H49" s="2" t="s">
        <v>18</v>
      </c>
      <c r="I49" t="s">
        <v>54</v>
      </c>
      <c r="J49">
        <v>3</v>
      </c>
      <c r="K49">
        <v>4</v>
      </c>
      <c r="L49">
        <v>3</v>
      </c>
      <c r="M49">
        <v>4</v>
      </c>
      <c r="N49" t="s">
        <v>198</v>
      </c>
      <c r="O49" t="s">
        <v>195</v>
      </c>
      <c r="P49" t="s">
        <v>191</v>
      </c>
      <c r="Q49" s="2" t="s">
        <v>38</v>
      </c>
      <c r="R49" s="2" t="s">
        <v>92</v>
      </c>
      <c r="S49" s="2" t="s">
        <v>47</v>
      </c>
    </row>
    <row r="50" spans="1:19" x14ac:dyDescent="0.3">
      <c r="A50" s="1">
        <v>42871.556146828705</v>
      </c>
      <c r="B50" s="2" t="s">
        <v>13</v>
      </c>
      <c r="C50" s="2" t="s">
        <v>23</v>
      </c>
      <c r="D50" s="2">
        <v>41</v>
      </c>
      <c r="E50" s="2" t="s">
        <v>40</v>
      </c>
      <c r="F50" s="2" t="s">
        <v>24</v>
      </c>
      <c r="G50" s="2" t="s">
        <v>25</v>
      </c>
      <c r="H50" s="2" t="s">
        <v>18</v>
      </c>
      <c r="I50" t="s">
        <v>26</v>
      </c>
      <c r="J50">
        <v>5</v>
      </c>
      <c r="K50">
        <v>5</v>
      </c>
      <c r="L50">
        <v>5</v>
      </c>
      <c r="M50">
        <v>5</v>
      </c>
      <c r="N50" t="s">
        <v>189</v>
      </c>
      <c r="O50" t="s">
        <v>187</v>
      </c>
      <c r="P50" t="s">
        <v>195</v>
      </c>
      <c r="Q50" s="2" t="s">
        <v>50</v>
      </c>
      <c r="R50" s="2" t="s">
        <v>93</v>
      </c>
      <c r="S50" s="2" t="s">
        <v>28</v>
      </c>
    </row>
    <row r="51" spans="1:19" x14ac:dyDescent="0.3">
      <c r="A51" s="1">
        <v>42871.620221828707</v>
      </c>
      <c r="B51" s="2" t="s">
        <v>13</v>
      </c>
      <c r="C51" s="2" t="s">
        <v>23</v>
      </c>
      <c r="D51" s="2">
        <v>39</v>
      </c>
      <c r="E51" s="2" t="s">
        <v>15</v>
      </c>
      <c r="F51" s="2" t="s">
        <v>24</v>
      </c>
      <c r="G51" s="2" t="s">
        <v>25</v>
      </c>
      <c r="H51" s="2" t="s">
        <v>18</v>
      </c>
      <c r="I51" t="s">
        <v>54</v>
      </c>
      <c r="J51">
        <v>4</v>
      </c>
      <c r="K51">
        <v>4</v>
      </c>
      <c r="L51">
        <v>3</v>
      </c>
      <c r="M51">
        <v>4</v>
      </c>
      <c r="N51" t="s">
        <v>189</v>
      </c>
      <c r="O51" t="s">
        <v>195</v>
      </c>
      <c r="P51" t="s">
        <v>187</v>
      </c>
      <c r="Q51" s="2" t="s">
        <v>50</v>
      </c>
      <c r="R51" s="2" t="s">
        <v>81</v>
      </c>
      <c r="S51" s="2" t="s">
        <v>28</v>
      </c>
    </row>
    <row r="52" spans="1:19" x14ac:dyDescent="0.3">
      <c r="A52" s="1">
        <v>42871.972759467593</v>
      </c>
      <c r="B52" s="2" t="s">
        <v>13</v>
      </c>
      <c r="C52" s="2" t="s">
        <v>14</v>
      </c>
      <c r="D52" s="2">
        <v>38</v>
      </c>
      <c r="E52" s="2" t="s">
        <v>15</v>
      </c>
      <c r="F52" s="2" t="s">
        <v>16</v>
      </c>
      <c r="G52" s="2" t="s">
        <v>17</v>
      </c>
      <c r="H52" s="2" t="s">
        <v>18</v>
      </c>
      <c r="I52" t="s">
        <v>19</v>
      </c>
      <c r="J52">
        <v>3</v>
      </c>
      <c r="K52">
        <v>3</v>
      </c>
      <c r="L52">
        <v>3</v>
      </c>
      <c r="M52">
        <v>3</v>
      </c>
      <c r="N52" t="s">
        <v>192</v>
      </c>
      <c r="O52" t="s">
        <v>196</v>
      </c>
      <c r="P52" t="e">
        <v>#N/A</v>
      </c>
      <c r="Q52" s="2" t="s">
        <v>50</v>
      </c>
      <c r="R52" s="2" t="s">
        <v>94</v>
      </c>
      <c r="S52" s="2" t="s">
        <v>47</v>
      </c>
    </row>
    <row r="53" spans="1:19" x14ac:dyDescent="0.3">
      <c r="A53" s="1">
        <v>42871.979997152783</v>
      </c>
      <c r="B53" s="2" t="s">
        <v>13</v>
      </c>
      <c r="C53" s="2" t="s">
        <v>14</v>
      </c>
      <c r="D53" s="2">
        <v>43</v>
      </c>
      <c r="E53" s="2" t="s">
        <v>40</v>
      </c>
      <c r="F53" s="2" t="s">
        <v>16</v>
      </c>
      <c r="G53" s="2" t="s">
        <v>25</v>
      </c>
      <c r="H53" s="2" t="s">
        <v>18</v>
      </c>
      <c r="I53" t="s">
        <v>33</v>
      </c>
      <c r="J53">
        <v>4</v>
      </c>
      <c r="K53">
        <v>3</v>
      </c>
      <c r="L53">
        <v>4</v>
      </c>
      <c r="M53">
        <v>4</v>
      </c>
      <c r="N53" t="s">
        <v>187</v>
      </c>
      <c r="O53" t="s">
        <v>189</v>
      </c>
      <c r="P53" t="s">
        <v>196</v>
      </c>
      <c r="Q53" s="2" t="s">
        <v>50</v>
      </c>
      <c r="R53" s="2" t="s">
        <v>61</v>
      </c>
      <c r="S53" s="2" t="s">
        <v>28</v>
      </c>
    </row>
    <row r="54" spans="1:19" x14ac:dyDescent="0.3">
      <c r="A54" s="1">
        <v>42872.424456863431</v>
      </c>
      <c r="B54" s="2" t="s">
        <v>95</v>
      </c>
      <c r="H54" s="2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e">
        <v>#N/A</v>
      </c>
      <c r="O54" t="e">
        <v>#N/A</v>
      </c>
      <c r="P54" t="e">
        <v>#N/A</v>
      </c>
    </row>
    <row r="55" spans="1:19" x14ac:dyDescent="0.3">
      <c r="A55" s="1">
        <v>42872.425335787033</v>
      </c>
      <c r="B55" s="2" t="s">
        <v>13</v>
      </c>
      <c r="C55" s="2" t="s">
        <v>23</v>
      </c>
      <c r="D55" s="2">
        <v>34</v>
      </c>
      <c r="E55" s="2" t="s">
        <v>40</v>
      </c>
      <c r="F55" s="2" t="s">
        <v>24</v>
      </c>
      <c r="G55" s="2" t="s">
        <v>32</v>
      </c>
      <c r="H55" s="2" t="s">
        <v>36</v>
      </c>
      <c r="I55" t="s">
        <v>37</v>
      </c>
      <c r="J55">
        <v>3</v>
      </c>
      <c r="K55">
        <v>3</v>
      </c>
      <c r="L55">
        <v>5</v>
      </c>
      <c r="M55">
        <v>4</v>
      </c>
      <c r="N55" t="s">
        <v>196</v>
      </c>
      <c r="O55" t="s">
        <v>194</v>
      </c>
      <c r="P55" t="s">
        <v>192</v>
      </c>
      <c r="Q55" s="2" t="s">
        <v>20</v>
      </c>
      <c r="R55" s="2" t="s">
        <v>96</v>
      </c>
      <c r="S55" s="2" t="s">
        <v>28</v>
      </c>
    </row>
    <row r="56" spans="1:19" x14ac:dyDescent="0.3">
      <c r="A56" s="1">
        <v>42872.429206574074</v>
      </c>
      <c r="B56" s="2" t="s">
        <v>13</v>
      </c>
      <c r="C56" s="2" t="s">
        <v>23</v>
      </c>
      <c r="D56" s="2">
        <v>27</v>
      </c>
      <c r="E56" s="2" t="s">
        <v>15</v>
      </c>
      <c r="F56" s="2" t="s">
        <v>24</v>
      </c>
      <c r="G56" s="2" t="s">
        <v>25</v>
      </c>
      <c r="H56" s="2" t="s">
        <v>59</v>
      </c>
      <c r="I56" t="s">
        <v>60</v>
      </c>
      <c r="J56">
        <v>3</v>
      </c>
      <c r="K56">
        <v>4</v>
      </c>
      <c r="L56">
        <v>5</v>
      </c>
      <c r="M56">
        <v>3</v>
      </c>
      <c r="N56" t="s">
        <v>187</v>
      </c>
      <c r="O56" t="s">
        <v>188</v>
      </c>
      <c r="P56" t="s">
        <v>197</v>
      </c>
      <c r="Q56" s="2" t="s">
        <v>50</v>
      </c>
      <c r="R56" s="2" t="s">
        <v>97</v>
      </c>
      <c r="S56" s="2" t="s">
        <v>28</v>
      </c>
    </row>
    <row r="57" spans="1:19" x14ac:dyDescent="0.3">
      <c r="A57" s="1">
        <v>42872.440958356485</v>
      </c>
      <c r="B57" s="2" t="s">
        <v>13</v>
      </c>
      <c r="C57" s="2" t="s">
        <v>14</v>
      </c>
      <c r="D57" s="2">
        <v>19</v>
      </c>
      <c r="E57" s="2" t="s">
        <v>40</v>
      </c>
      <c r="F57" s="2" t="s">
        <v>24</v>
      </c>
      <c r="G57" s="2" t="s">
        <v>25</v>
      </c>
      <c r="H57" s="2" t="s">
        <v>59</v>
      </c>
      <c r="I57" t="s">
        <v>60</v>
      </c>
      <c r="J57">
        <v>1</v>
      </c>
      <c r="K57">
        <v>3</v>
      </c>
      <c r="L57">
        <v>4</v>
      </c>
      <c r="M57">
        <v>3</v>
      </c>
      <c r="N57" t="s">
        <v>194</v>
      </c>
      <c r="O57" t="s">
        <v>187</v>
      </c>
      <c r="P57" t="s">
        <v>188</v>
      </c>
      <c r="Q57" s="2" t="s">
        <v>50</v>
      </c>
      <c r="R57" s="2" t="s">
        <v>98</v>
      </c>
      <c r="S57" s="2" t="s">
        <v>28</v>
      </c>
    </row>
    <row r="58" spans="1:19" x14ac:dyDescent="0.3">
      <c r="A58" s="1">
        <v>42872.443841817134</v>
      </c>
      <c r="B58" s="2" t="s">
        <v>95</v>
      </c>
      <c r="H58" s="2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e">
        <v>#N/A</v>
      </c>
      <c r="O58" t="e">
        <v>#N/A</v>
      </c>
      <c r="P58" t="e">
        <v>#N/A</v>
      </c>
    </row>
    <row r="59" spans="1:19" x14ac:dyDescent="0.3">
      <c r="A59" s="1">
        <v>42872.447443368059</v>
      </c>
      <c r="B59" s="2" t="s">
        <v>13</v>
      </c>
      <c r="C59" s="2" t="s">
        <v>23</v>
      </c>
      <c r="D59" s="2">
        <v>23</v>
      </c>
      <c r="E59" s="2" t="s">
        <v>15</v>
      </c>
      <c r="F59" s="2" t="s">
        <v>24</v>
      </c>
      <c r="G59" s="2" t="s">
        <v>17</v>
      </c>
      <c r="H59" s="2" t="s">
        <v>59</v>
      </c>
      <c r="I59" t="s">
        <v>60</v>
      </c>
      <c r="J59">
        <v>4</v>
      </c>
      <c r="K59">
        <v>2</v>
      </c>
      <c r="L59">
        <v>5</v>
      </c>
      <c r="M59">
        <v>2</v>
      </c>
      <c r="N59" t="s">
        <v>195</v>
      </c>
      <c r="O59" t="s">
        <v>187</v>
      </c>
      <c r="P59" t="s">
        <v>194</v>
      </c>
      <c r="Q59" s="2" t="s">
        <v>50</v>
      </c>
      <c r="R59" s="2" t="s">
        <v>99</v>
      </c>
      <c r="S59" s="2" t="s">
        <v>28</v>
      </c>
    </row>
    <row r="60" spans="1:19" x14ac:dyDescent="0.3">
      <c r="A60" s="1">
        <v>42872.46601851852</v>
      </c>
      <c r="B60" s="2" t="s">
        <v>13</v>
      </c>
      <c r="C60" s="2" t="s">
        <v>23</v>
      </c>
      <c r="D60" s="2">
        <v>24</v>
      </c>
      <c r="E60" s="2" t="s">
        <v>40</v>
      </c>
      <c r="F60" s="2" t="s">
        <v>24</v>
      </c>
      <c r="G60" s="2" t="s">
        <v>100</v>
      </c>
      <c r="H60" s="2" t="s">
        <v>59</v>
      </c>
      <c r="I60" t="s">
        <v>60</v>
      </c>
      <c r="J60">
        <v>3</v>
      </c>
      <c r="K60">
        <v>4</v>
      </c>
      <c r="L60">
        <v>5</v>
      </c>
      <c r="M60">
        <v>5</v>
      </c>
      <c r="N60" t="s">
        <v>191</v>
      </c>
      <c r="O60" t="s">
        <v>192</v>
      </c>
      <c r="P60" t="s">
        <v>194</v>
      </c>
      <c r="Q60" s="2" t="s">
        <v>50</v>
      </c>
      <c r="R60" s="2" t="s">
        <v>101</v>
      </c>
      <c r="S60" s="2" t="s">
        <v>28</v>
      </c>
    </row>
    <row r="61" spans="1:19" x14ac:dyDescent="0.3">
      <c r="A61" s="1">
        <v>42872.468462048608</v>
      </c>
      <c r="B61" s="2" t="s">
        <v>13</v>
      </c>
      <c r="C61" s="2" t="s">
        <v>23</v>
      </c>
      <c r="D61" s="2">
        <v>24</v>
      </c>
      <c r="E61" s="2" t="s">
        <v>40</v>
      </c>
      <c r="F61" s="2" t="s">
        <v>24</v>
      </c>
      <c r="G61" s="2" t="s">
        <v>102</v>
      </c>
      <c r="H61" s="2" t="s">
        <v>59</v>
      </c>
      <c r="I61" t="s">
        <v>60</v>
      </c>
      <c r="J61">
        <v>1</v>
      </c>
      <c r="K61">
        <v>2</v>
      </c>
      <c r="L61">
        <v>5</v>
      </c>
      <c r="M61">
        <v>3</v>
      </c>
      <c r="N61" t="s">
        <v>194</v>
      </c>
      <c r="O61" t="s">
        <v>189</v>
      </c>
      <c r="P61" t="s">
        <v>191</v>
      </c>
      <c r="Q61" s="2" t="s">
        <v>50</v>
      </c>
      <c r="R61" s="2" t="s">
        <v>93</v>
      </c>
      <c r="S61" s="2" t="s">
        <v>28</v>
      </c>
    </row>
    <row r="62" spans="1:19" x14ac:dyDescent="0.3">
      <c r="A62" s="1">
        <v>42872.485843090282</v>
      </c>
      <c r="B62" s="2" t="s">
        <v>13</v>
      </c>
      <c r="C62" s="2" t="s">
        <v>23</v>
      </c>
      <c r="D62" s="2">
        <v>24</v>
      </c>
      <c r="E62" s="2" t="s">
        <v>40</v>
      </c>
      <c r="F62" s="2" t="s">
        <v>24</v>
      </c>
      <c r="G62" s="2" t="s">
        <v>17</v>
      </c>
      <c r="H62" s="2" t="s">
        <v>36</v>
      </c>
      <c r="I62" t="s">
        <v>37</v>
      </c>
      <c r="J62">
        <v>4</v>
      </c>
      <c r="K62">
        <v>4</v>
      </c>
      <c r="L62">
        <v>3</v>
      </c>
      <c r="M62">
        <v>4</v>
      </c>
      <c r="N62" t="s">
        <v>187</v>
      </c>
      <c r="O62" t="s">
        <v>190</v>
      </c>
      <c r="P62" t="s">
        <v>198</v>
      </c>
      <c r="Q62" s="2" t="s">
        <v>50</v>
      </c>
      <c r="R62" s="2" t="s">
        <v>64</v>
      </c>
      <c r="S62" s="2" t="s">
        <v>28</v>
      </c>
    </row>
    <row r="63" spans="1:19" x14ac:dyDescent="0.3">
      <c r="A63" s="1">
        <v>42872.493681307868</v>
      </c>
      <c r="B63" s="2" t="s">
        <v>13</v>
      </c>
      <c r="C63" s="2" t="s">
        <v>23</v>
      </c>
      <c r="D63" s="2">
        <v>25</v>
      </c>
      <c r="E63" s="2" t="s">
        <v>40</v>
      </c>
      <c r="F63" s="2" t="s">
        <v>24</v>
      </c>
      <c r="G63" s="2" t="s">
        <v>17</v>
      </c>
      <c r="H63" s="2" t="s">
        <v>59</v>
      </c>
      <c r="I63" t="s">
        <v>103</v>
      </c>
      <c r="J63">
        <v>3</v>
      </c>
      <c r="K63">
        <v>4</v>
      </c>
      <c r="L63">
        <v>4</v>
      </c>
      <c r="M63">
        <v>4</v>
      </c>
      <c r="N63" t="s">
        <v>187</v>
      </c>
      <c r="O63" t="s">
        <v>192</v>
      </c>
      <c r="P63" t="s">
        <v>188</v>
      </c>
      <c r="Q63" s="2" t="s">
        <v>50</v>
      </c>
      <c r="R63" s="2" t="s">
        <v>104</v>
      </c>
      <c r="S63" s="2" t="s">
        <v>28</v>
      </c>
    </row>
    <row r="64" spans="1:19" x14ac:dyDescent="0.3">
      <c r="A64" s="1">
        <v>42872.501271909721</v>
      </c>
      <c r="B64" s="2" t="s">
        <v>13</v>
      </c>
      <c r="C64" s="2" t="s">
        <v>14</v>
      </c>
      <c r="D64" s="2">
        <v>21</v>
      </c>
      <c r="E64" s="2" t="s">
        <v>15</v>
      </c>
      <c r="F64" s="2" t="s">
        <v>16</v>
      </c>
      <c r="G64" s="2" t="s">
        <v>17</v>
      </c>
      <c r="H64" s="2" t="s">
        <v>59</v>
      </c>
      <c r="I64" t="s">
        <v>105</v>
      </c>
      <c r="J64">
        <v>3</v>
      </c>
      <c r="K64">
        <v>3</v>
      </c>
      <c r="L64">
        <v>3</v>
      </c>
      <c r="M64">
        <v>3</v>
      </c>
      <c r="N64" t="s">
        <v>187</v>
      </c>
      <c r="O64" t="s">
        <v>188</v>
      </c>
      <c r="P64" t="s">
        <v>199</v>
      </c>
      <c r="Q64" s="2" t="s">
        <v>50</v>
      </c>
      <c r="R64" s="2" t="s">
        <v>106</v>
      </c>
      <c r="S64" s="2" t="s">
        <v>28</v>
      </c>
    </row>
    <row r="65" spans="1:19" x14ac:dyDescent="0.3">
      <c r="A65" s="1">
        <v>42872.514914398147</v>
      </c>
      <c r="B65" s="2" t="s">
        <v>13</v>
      </c>
      <c r="C65" s="2" t="s">
        <v>23</v>
      </c>
      <c r="D65" s="2">
        <v>25</v>
      </c>
      <c r="E65" s="2" t="s">
        <v>40</v>
      </c>
      <c r="F65" s="2" t="s">
        <v>24</v>
      </c>
      <c r="G65" s="2" t="s">
        <v>17</v>
      </c>
      <c r="H65" s="2" t="s">
        <v>36</v>
      </c>
      <c r="I65" t="s">
        <v>37</v>
      </c>
      <c r="J65">
        <v>4</v>
      </c>
      <c r="K65">
        <v>1</v>
      </c>
      <c r="L65">
        <v>5</v>
      </c>
      <c r="M65">
        <v>5</v>
      </c>
      <c r="N65" t="s">
        <v>192</v>
      </c>
      <c r="O65" t="s">
        <v>198</v>
      </c>
      <c r="P65" t="s">
        <v>190</v>
      </c>
      <c r="Q65" s="2" t="s">
        <v>50</v>
      </c>
      <c r="R65" s="2" t="s">
        <v>107</v>
      </c>
      <c r="S65" s="2" t="s">
        <v>28</v>
      </c>
    </row>
    <row r="66" spans="1:19" x14ac:dyDescent="0.3">
      <c r="A66" s="1">
        <v>42872.51854287037</v>
      </c>
      <c r="B66" s="2" t="s">
        <v>95</v>
      </c>
      <c r="H66" s="2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e">
        <v>#N/A</v>
      </c>
      <c r="O66" t="e">
        <v>#N/A</v>
      </c>
      <c r="P66" t="e">
        <v>#N/A</v>
      </c>
    </row>
    <row r="67" spans="1:19" x14ac:dyDescent="0.3">
      <c r="A67" s="1">
        <v>42872.521589583332</v>
      </c>
      <c r="B67" s="2" t="s">
        <v>13</v>
      </c>
      <c r="C67" s="2" t="s">
        <v>14</v>
      </c>
      <c r="D67" s="2">
        <v>19</v>
      </c>
      <c r="E67" s="2" t="s">
        <v>40</v>
      </c>
      <c r="F67" s="2" t="s">
        <v>30</v>
      </c>
      <c r="G67" s="2" t="s">
        <v>17</v>
      </c>
      <c r="H67" s="2" t="s">
        <v>59</v>
      </c>
      <c r="I67" t="s">
        <v>105</v>
      </c>
      <c r="J67">
        <v>4</v>
      </c>
      <c r="K67">
        <v>4</v>
      </c>
      <c r="L67">
        <v>5</v>
      </c>
      <c r="M67">
        <v>4</v>
      </c>
      <c r="N67" t="s">
        <v>187</v>
      </c>
      <c r="O67" t="s">
        <v>191</v>
      </c>
      <c r="P67" t="s">
        <v>193</v>
      </c>
      <c r="Q67" s="2" t="s">
        <v>38</v>
      </c>
      <c r="R67" s="2" t="s">
        <v>108</v>
      </c>
      <c r="S67" s="2" t="s">
        <v>28</v>
      </c>
    </row>
    <row r="68" spans="1:19" x14ac:dyDescent="0.3">
      <c r="A68" s="1">
        <v>42872.564219247681</v>
      </c>
      <c r="B68" s="2" t="s">
        <v>13</v>
      </c>
      <c r="C68" s="2" t="s">
        <v>23</v>
      </c>
      <c r="D68" s="2">
        <v>25</v>
      </c>
      <c r="E68" s="2" t="s">
        <v>40</v>
      </c>
      <c r="F68" s="2" t="s">
        <v>24</v>
      </c>
      <c r="G68" s="2" t="s">
        <v>25</v>
      </c>
      <c r="H68" s="2" t="s">
        <v>59</v>
      </c>
      <c r="I68" t="s">
        <v>103</v>
      </c>
      <c r="J68">
        <v>1</v>
      </c>
      <c r="K68">
        <v>2</v>
      </c>
      <c r="L68">
        <v>5</v>
      </c>
      <c r="M68">
        <v>3</v>
      </c>
      <c r="N68" t="s">
        <v>190</v>
      </c>
      <c r="O68" t="s">
        <v>189</v>
      </c>
      <c r="P68" t="s">
        <v>187</v>
      </c>
      <c r="Q68" s="2" t="s">
        <v>50</v>
      </c>
      <c r="R68" s="2" t="s">
        <v>109</v>
      </c>
      <c r="S68" s="2" t="s">
        <v>22</v>
      </c>
    </row>
    <row r="69" spans="1:19" x14ac:dyDescent="0.3">
      <c r="A69" s="1">
        <v>42872.657074594907</v>
      </c>
      <c r="B69" s="2" t="s">
        <v>13</v>
      </c>
      <c r="C69" s="2" t="s">
        <v>23</v>
      </c>
      <c r="D69" s="2">
        <v>23</v>
      </c>
      <c r="E69" s="2" t="s">
        <v>40</v>
      </c>
      <c r="F69" s="2" t="s">
        <v>24</v>
      </c>
      <c r="G69" s="2" t="s">
        <v>25</v>
      </c>
      <c r="H69" s="2" t="s">
        <v>18</v>
      </c>
      <c r="I69" t="s">
        <v>26</v>
      </c>
      <c r="J69">
        <v>2</v>
      </c>
      <c r="K69">
        <v>4</v>
      </c>
      <c r="L69">
        <v>5</v>
      </c>
      <c r="M69">
        <v>1</v>
      </c>
      <c r="N69" t="s">
        <v>197</v>
      </c>
      <c r="O69" t="s">
        <v>192</v>
      </c>
      <c r="P69" t="s">
        <v>187</v>
      </c>
      <c r="Q69" s="2" t="s">
        <v>50</v>
      </c>
      <c r="R69" s="2" t="s">
        <v>110</v>
      </c>
      <c r="S69" s="2" t="s">
        <v>28</v>
      </c>
    </row>
    <row r="70" spans="1:19" x14ac:dyDescent="0.3">
      <c r="A70" s="1">
        <v>42872.658148553237</v>
      </c>
      <c r="B70" s="2" t="s">
        <v>13</v>
      </c>
      <c r="C70" s="2" t="s">
        <v>23</v>
      </c>
      <c r="D70" s="2">
        <v>27</v>
      </c>
      <c r="E70" s="2" t="s">
        <v>15</v>
      </c>
      <c r="F70" s="2" t="s">
        <v>24</v>
      </c>
      <c r="G70" s="2" t="s">
        <v>25</v>
      </c>
      <c r="H70" s="2" t="s">
        <v>36</v>
      </c>
      <c r="I70" t="s">
        <v>37</v>
      </c>
      <c r="J70">
        <v>4</v>
      </c>
      <c r="K70">
        <v>4</v>
      </c>
      <c r="L70">
        <v>2</v>
      </c>
      <c r="M70">
        <v>4</v>
      </c>
      <c r="N70" t="s">
        <v>192</v>
      </c>
      <c r="O70" t="s">
        <v>188</v>
      </c>
      <c r="P70" t="s">
        <v>190</v>
      </c>
      <c r="Q70" s="2" t="s">
        <v>50</v>
      </c>
      <c r="R70" s="2" t="s">
        <v>111</v>
      </c>
      <c r="S70" s="2" t="s">
        <v>22</v>
      </c>
    </row>
    <row r="71" spans="1:19" x14ac:dyDescent="0.3">
      <c r="A71" s="1">
        <v>42872.659430439817</v>
      </c>
      <c r="B71" s="2" t="s">
        <v>13</v>
      </c>
      <c r="C71" s="2" t="s">
        <v>23</v>
      </c>
      <c r="D71" s="2">
        <v>20</v>
      </c>
      <c r="E71" s="2" t="s">
        <v>83</v>
      </c>
      <c r="F71" s="2" t="s">
        <v>24</v>
      </c>
      <c r="G71" s="2" t="s">
        <v>25</v>
      </c>
      <c r="H71" s="2" t="s">
        <v>59</v>
      </c>
      <c r="I71" t="s">
        <v>103</v>
      </c>
      <c r="J71">
        <v>4</v>
      </c>
      <c r="K71">
        <v>5</v>
      </c>
      <c r="L71">
        <v>2</v>
      </c>
      <c r="M71">
        <v>1</v>
      </c>
      <c r="N71" t="s">
        <v>187</v>
      </c>
      <c r="O71" t="s">
        <v>192</v>
      </c>
      <c r="P71" t="s">
        <v>188</v>
      </c>
      <c r="Q71" s="2" t="s">
        <v>50</v>
      </c>
      <c r="R71" s="2" t="s">
        <v>85</v>
      </c>
      <c r="S71" s="2" t="s">
        <v>28</v>
      </c>
    </row>
    <row r="72" spans="1:19" x14ac:dyDescent="0.3">
      <c r="A72" s="1">
        <v>42872.670593807867</v>
      </c>
      <c r="B72" s="2" t="s">
        <v>13</v>
      </c>
      <c r="C72" s="2" t="s">
        <v>14</v>
      </c>
      <c r="D72" s="2">
        <v>37</v>
      </c>
      <c r="E72" s="2" t="s">
        <v>40</v>
      </c>
      <c r="F72" s="2" t="s">
        <v>30</v>
      </c>
      <c r="G72" s="2" t="s">
        <v>17</v>
      </c>
      <c r="H72" s="2" t="s">
        <v>18</v>
      </c>
      <c r="I72" t="s">
        <v>54</v>
      </c>
      <c r="J72">
        <v>5</v>
      </c>
      <c r="K72">
        <v>4</v>
      </c>
      <c r="L72">
        <v>5</v>
      </c>
      <c r="M72">
        <v>4</v>
      </c>
      <c r="N72" t="s">
        <v>196</v>
      </c>
      <c r="O72" t="s">
        <v>198</v>
      </c>
      <c r="P72" t="s">
        <v>191</v>
      </c>
      <c r="Q72" s="2" t="s">
        <v>38</v>
      </c>
      <c r="R72" s="2" t="s">
        <v>112</v>
      </c>
      <c r="S72" s="2" t="s">
        <v>22</v>
      </c>
    </row>
    <row r="73" spans="1:19" x14ac:dyDescent="0.3">
      <c r="A73" s="1">
        <v>42872.674225717594</v>
      </c>
      <c r="B73" s="2" t="s">
        <v>13</v>
      </c>
      <c r="C73" s="2" t="s">
        <v>23</v>
      </c>
      <c r="D73" s="2">
        <v>27</v>
      </c>
      <c r="E73" s="2" t="s">
        <v>15</v>
      </c>
      <c r="F73" s="2" t="s">
        <v>24</v>
      </c>
      <c r="G73" s="2" t="s">
        <v>25</v>
      </c>
      <c r="H73" s="2" t="s">
        <v>36</v>
      </c>
      <c r="I73" t="s">
        <v>37</v>
      </c>
      <c r="J73">
        <v>4</v>
      </c>
      <c r="K73">
        <v>2</v>
      </c>
      <c r="L73">
        <v>5</v>
      </c>
      <c r="M73">
        <v>4</v>
      </c>
      <c r="N73" t="s">
        <v>199</v>
      </c>
      <c r="O73" t="s">
        <v>197</v>
      </c>
      <c r="P73" t="s">
        <v>189</v>
      </c>
      <c r="Q73" s="2" t="s">
        <v>50</v>
      </c>
      <c r="R73" s="2" t="s">
        <v>113</v>
      </c>
      <c r="S73" s="2" t="s">
        <v>49</v>
      </c>
    </row>
    <row r="74" spans="1:19" x14ac:dyDescent="0.3">
      <c r="A74" s="1">
        <v>42872.707630821758</v>
      </c>
      <c r="B74" s="2" t="s">
        <v>13</v>
      </c>
      <c r="C74" s="2" t="s">
        <v>14</v>
      </c>
      <c r="D74" s="2">
        <v>25</v>
      </c>
      <c r="E74" s="2" t="s">
        <v>40</v>
      </c>
      <c r="F74" s="2" t="s">
        <v>16</v>
      </c>
      <c r="G74" s="2" t="s">
        <v>25</v>
      </c>
      <c r="H74" s="2" t="s">
        <v>36</v>
      </c>
      <c r="I74" t="s">
        <v>114</v>
      </c>
      <c r="J74">
        <v>1</v>
      </c>
      <c r="K74">
        <v>5</v>
      </c>
      <c r="L74">
        <v>2</v>
      </c>
      <c r="M74">
        <v>3</v>
      </c>
      <c r="N74" t="s">
        <v>192</v>
      </c>
      <c r="O74" t="s">
        <v>198</v>
      </c>
      <c r="P74" t="s">
        <v>189</v>
      </c>
      <c r="Q74" s="2" t="s">
        <v>50</v>
      </c>
      <c r="R74" s="2" t="s">
        <v>115</v>
      </c>
      <c r="S74" s="2" t="s">
        <v>28</v>
      </c>
    </row>
    <row r="75" spans="1:19" x14ac:dyDescent="0.3">
      <c r="A75" s="1">
        <v>42872.776910682871</v>
      </c>
      <c r="B75" s="2" t="s">
        <v>13</v>
      </c>
      <c r="C75" s="2" t="s">
        <v>14</v>
      </c>
      <c r="D75" s="2">
        <v>22</v>
      </c>
      <c r="E75" s="2" t="s">
        <v>40</v>
      </c>
      <c r="F75" s="2" t="s">
        <v>16</v>
      </c>
      <c r="G75" s="2" t="s">
        <v>17</v>
      </c>
      <c r="H75" s="2" t="s">
        <v>59</v>
      </c>
      <c r="I75" t="s">
        <v>105</v>
      </c>
      <c r="J75">
        <v>4</v>
      </c>
      <c r="K75">
        <v>2</v>
      </c>
      <c r="L75">
        <v>4</v>
      </c>
      <c r="M75">
        <v>3</v>
      </c>
      <c r="N75" t="s">
        <v>187</v>
      </c>
      <c r="O75" t="s">
        <v>192</v>
      </c>
      <c r="P75" t="s">
        <v>194</v>
      </c>
      <c r="Q75" s="2" t="s">
        <v>50</v>
      </c>
      <c r="R75" s="2" t="s">
        <v>116</v>
      </c>
      <c r="S75" s="2" t="s">
        <v>28</v>
      </c>
    </row>
    <row r="76" spans="1:19" x14ac:dyDescent="0.3">
      <c r="A76" s="1">
        <v>42872.779728657406</v>
      </c>
      <c r="B76" s="2" t="s">
        <v>13</v>
      </c>
      <c r="C76" s="2" t="s">
        <v>14</v>
      </c>
      <c r="D76" s="2">
        <v>22</v>
      </c>
      <c r="E76" s="2" t="s">
        <v>40</v>
      </c>
      <c r="F76" s="2" t="s">
        <v>16</v>
      </c>
      <c r="G76" s="2" t="s">
        <v>17</v>
      </c>
      <c r="H76" s="2" t="s">
        <v>36</v>
      </c>
      <c r="I76" t="s">
        <v>117</v>
      </c>
      <c r="J76">
        <v>4</v>
      </c>
      <c r="K76">
        <v>3</v>
      </c>
      <c r="L76">
        <v>5</v>
      </c>
      <c r="M76">
        <v>5</v>
      </c>
      <c r="N76" t="s">
        <v>196</v>
      </c>
      <c r="O76" t="s">
        <v>197</v>
      </c>
      <c r="P76" t="s">
        <v>193</v>
      </c>
      <c r="Q76" s="2" t="s">
        <v>50</v>
      </c>
      <c r="R76" s="2" t="s">
        <v>93</v>
      </c>
      <c r="S76" s="2" t="s">
        <v>28</v>
      </c>
    </row>
    <row r="77" spans="1:19" x14ac:dyDescent="0.3">
      <c r="A77" s="1">
        <v>42872.781254953705</v>
      </c>
      <c r="B77" s="2" t="s">
        <v>13</v>
      </c>
      <c r="C77" s="2" t="s">
        <v>23</v>
      </c>
      <c r="D77" s="2">
        <v>27</v>
      </c>
      <c r="E77" s="2" t="s">
        <v>15</v>
      </c>
      <c r="F77" s="2" t="s">
        <v>24</v>
      </c>
      <c r="G77" s="2" t="s">
        <v>17</v>
      </c>
      <c r="H77" s="2" t="s">
        <v>36</v>
      </c>
      <c r="I77" t="s">
        <v>45</v>
      </c>
      <c r="J77">
        <v>5</v>
      </c>
      <c r="K77">
        <v>3</v>
      </c>
      <c r="L77">
        <v>5</v>
      </c>
      <c r="M77">
        <v>5</v>
      </c>
      <c r="N77" t="s">
        <v>197</v>
      </c>
      <c r="O77" t="s">
        <v>187</v>
      </c>
      <c r="P77" t="s">
        <v>192</v>
      </c>
      <c r="Q77" s="2" t="s">
        <v>50</v>
      </c>
      <c r="R77" s="2" t="s">
        <v>118</v>
      </c>
      <c r="S77" s="2" t="s">
        <v>28</v>
      </c>
    </row>
    <row r="78" spans="1:19" x14ac:dyDescent="0.3">
      <c r="A78" s="1">
        <v>42872.849807048609</v>
      </c>
      <c r="B78" s="2" t="s">
        <v>13</v>
      </c>
      <c r="C78" s="2" t="s">
        <v>23</v>
      </c>
      <c r="D78" s="2">
        <v>21</v>
      </c>
      <c r="E78" s="2" t="s">
        <v>40</v>
      </c>
      <c r="F78" s="2" t="s">
        <v>24</v>
      </c>
      <c r="G78" s="2" t="s">
        <v>25</v>
      </c>
      <c r="H78" s="2" t="s">
        <v>59</v>
      </c>
      <c r="I78" t="s">
        <v>103</v>
      </c>
      <c r="J78">
        <v>3</v>
      </c>
      <c r="K78">
        <v>5</v>
      </c>
      <c r="L78">
        <v>4</v>
      </c>
      <c r="M78">
        <v>2</v>
      </c>
      <c r="N78" t="s">
        <v>187</v>
      </c>
      <c r="O78" t="s">
        <v>188</v>
      </c>
      <c r="P78" t="s">
        <v>192</v>
      </c>
      <c r="Q78" s="2" t="s">
        <v>50</v>
      </c>
      <c r="R78" s="2" t="s">
        <v>119</v>
      </c>
      <c r="S78" s="2" t="s">
        <v>22</v>
      </c>
    </row>
    <row r="79" spans="1:19" x14ac:dyDescent="0.3">
      <c r="A79" s="1">
        <v>42872.903555868055</v>
      </c>
      <c r="B79" s="2" t="s">
        <v>13</v>
      </c>
      <c r="C79" s="2" t="s">
        <v>23</v>
      </c>
      <c r="D79" s="2">
        <v>28</v>
      </c>
      <c r="E79" s="2" t="s">
        <v>40</v>
      </c>
      <c r="F79" s="2" t="s">
        <v>30</v>
      </c>
      <c r="G79" s="2" t="s">
        <v>63</v>
      </c>
      <c r="H79" s="2" t="s">
        <v>59</v>
      </c>
      <c r="I79" t="s">
        <v>103</v>
      </c>
      <c r="J79">
        <v>1</v>
      </c>
      <c r="K79">
        <v>1</v>
      </c>
      <c r="L79">
        <v>4</v>
      </c>
      <c r="M79">
        <v>1</v>
      </c>
      <c r="N79" t="e">
        <v>#N/A</v>
      </c>
      <c r="O79" t="s">
        <v>189</v>
      </c>
      <c r="P79" t="e">
        <v>#N/A</v>
      </c>
      <c r="Q79" s="2" t="s">
        <v>50</v>
      </c>
      <c r="R79" s="2" t="s">
        <v>120</v>
      </c>
      <c r="S79" s="2" t="s">
        <v>22</v>
      </c>
    </row>
    <row r="80" spans="1:19" x14ac:dyDescent="0.3">
      <c r="A80" s="1">
        <v>42872.927293020832</v>
      </c>
      <c r="B80" s="2" t="s">
        <v>13</v>
      </c>
      <c r="C80" s="2" t="s">
        <v>14</v>
      </c>
      <c r="D80" s="2">
        <v>40</v>
      </c>
      <c r="E80" s="2" t="s">
        <v>83</v>
      </c>
      <c r="F80" s="2" t="s">
        <v>16</v>
      </c>
      <c r="G80" s="2" t="s">
        <v>25</v>
      </c>
      <c r="H80" s="2" t="s">
        <v>18</v>
      </c>
      <c r="I80" t="s">
        <v>33</v>
      </c>
      <c r="J80">
        <v>3</v>
      </c>
      <c r="K80">
        <v>5</v>
      </c>
      <c r="L80">
        <v>5</v>
      </c>
      <c r="M80">
        <v>5</v>
      </c>
      <c r="N80" t="s">
        <v>189</v>
      </c>
      <c r="O80" t="s">
        <v>188</v>
      </c>
      <c r="P80" t="s">
        <v>193</v>
      </c>
      <c r="Q80" s="2" t="s">
        <v>50</v>
      </c>
      <c r="R80" s="2" t="s">
        <v>121</v>
      </c>
      <c r="S80" s="2" t="s">
        <v>28</v>
      </c>
    </row>
    <row r="81" spans="1:19" x14ac:dyDescent="0.3">
      <c r="A81" s="1">
        <v>42873.05318318287</v>
      </c>
      <c r="B81" s="2" t="s">
        <v>13</v>
      </c>
      <c r="C81" s="2" t="s">
        <v>23</v>
      </c>
      <c r="D81" s="2">
        <v>42</v>
      </c>
      <c r="E81" s="2" t="s">
        <v>29</v>
      </c>
      <c r="F81" s="2" t="s">
        <v>24</v>
      </c>
      <c r="G81" s="2" t="s">
        <v>25</v>
      </c>
      <c r="H81" s="2" t="s">
        <v>18</v>
      </c>
      <c r="I81" t="s">
        <v>26</v>
      </c>
      <c r="J81">
        <v>5</v>
      </c>
      <c r="K81">
        <v>5</v>
      </c>
      <c r="L81">
        <v>5</v>
      </c>
      <c r="M81">
        <v>5</v>
      </c>
      <c r="N81" t="s">
        <v>187</v>
      </c>
      <c r="O81" t="s">
        <v>188</v>
      </c>
      <c r="P81" t="s">
        <v>189</v>
      </c>
      <c r="Q81" s="2" t="s">
        <v>20</v>
      </c>
      <c r="R81" s="2" t="s">
        <v>78</v>
      </c>
      <c r="S81" s="2" t="s">
        <v>28</v>
      </c>
    </row>
    <row r="82" spans="1:19" x14ac:dyDescent="0.3">
      <c r="A82" s="1">
        <v>42873.738478437503</v>
      </c>
      <c r="B82" s="2" t="s">
        <v>13</v>
      </c>
      <c r="C82" s="2" t="s">
        <v>23</v>
      </c>
      <c r="D82" s="2">
        <v>41</v>
      </c>
      <c r="E82" s="2" t="s">
        <v>15</v>
      </c>
      <c r="F82" s="2" t="s">
        <v>24</v>
      </c>
      <c r="G82" s="2" t="s">
        <v>25</v>
      </c>
      <c r="H82" s="2" t="s">
        <v>18</v>
      </c>
      <c r="I82" t="s">
        <v>26</v>
      </c>
      <c r="J82">
        <v>5</v>
      </c>
      <c r="K82">
        <v>5</v>
      </c>
      <c r="L82">
        <v>5</v>
      </c>
      <c r="M82">
        <v>5</v>
      </c>
      <c r="N82" t="s">
        <v>188</v>
      </c>
      <c r="O82" t="s">
        <v>197</v>
      </c>
      <c r="P82" t="s">
        <v>189</v>
      </c>
      <c r="Q82" s="2" t="s">
        <v>50</v>
      </c>
      <c r="R82" s="2" t="s">
        <v>78</v>
      </c>
      <c r="S82" s="2" t="s">
        <v>28</v>
      </c>
    </row>
    <row r="83" spans="1:19" x14ac:dyDescent="0.3">
      <c r="A83" s="1">
        <v>42873.772138993052</v>
      </c>
      <c r="B83" s="2" t="s">
        <v>95</v>
      </c>
      <c r="H83" s="2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e">
        <v>#N/A</v>
      </c>
      <c r="O83" t="e">
        <v>#N/A</v>
      </c>
      <c r="P83" t="e">
        <v>#N/A</v>
      </c>
    </row>
    <row r="84" spans="1:19" x14ac:dyDescent="0.3">
      <c r="A84" s="1">
        <v>42873.772306481478</v>
      </c>
      <c r="B84" s="2" t="s">
        <v>95</v>
      </c>
      <c r="H84" s="2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e">
        <v>#N/A</v>
      </c>
      <c r="O84" t="e">
        <v>#N/A</v>
      </c>
      <c r="P84" t="e">
        <v>#N/A</v>
      </c>
    </row>
    <row r="85" spans="1:19" x14ac:dyDescent="0.3">
      <c r="A85" s="1">
        <v>42873.773468530097</v>
      </c>
      <c r="B85" s="2" t="s">
        <v>95</v>
      </c>
      <c r="H85" s="2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e">
        <v>#N/A</v>
      </c>
      <c r="O85" t="e">
        <v>#N/A</v>
      </c>
      <c r="P85" t="e">
        <v>#N/A</v>
      </c>
    </row>
    <row r="86" spans="1:19" x14ac:dyDescent="0.3">
      <c r="A86" s="1">
        <v>42873.773657847225</v>
      </c>
      <c r="B86" s="2" t="s">
        <v>95</v>
      </c>
      <c r="H86" s="2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e">
        <v>#N/A</v>
      </c>
      <c r="O86" t="e">
        <v>#N/A</v>
      </c>
      <c r="P86" t="e">
        <v>#N/A</v>
      </c>
    </row>
    <row r="87" spans="1:19" x14ac:dyDescent="0.3">
      <c r="A87" s="1">
        <v>42873.773877175925</v>
      </c>
      <c r="B87" s="2" t="s">
        <v>95</v>
      </c>
      <c r="H87" s="2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e">
        <v>#N/A</v>
      </c>
      <c r="O87" t="e">
        <v>#N/A</v>
      </c>
      <c r="P87" t="e">
        <v>#N/A</v>
      </c>
    </row>
    <row r="88" spans="1:19" x14ac:dyDescent="0.3">
      <c r="A88" s="1">
        <v>42873.774491157412</v>
      </c>
      <c r="B88" s="2" t="s">
        <v>95</v>
      </c>
      <c r="H88" s="2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e">
        <v>#N/A</v>
      </c>
      <c r="O88" t="e">
        <v>#N/A</v>
      </c>
      <c r="P88" t="e">
        <v>#N/A</v>
      </c>
    </row>
    <row r="89" spans="1:19" x14ac:dyDescent="0.3">
      <c r="A89" s="1">
        <v>42873.775666307869</v>
      </c>
      <c r="B89" s="2" t="s">
        <v>95</v>
      </c>
      <c r="H89" s="2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e">
        <v>#N/A</v>
      </c>
      <c r="O89" t="e">
        <v>#N/A</v>
      </c>
      <c r="P89" t="e">
        <v>#N/A</v>
      </c>
    </row>
    <row r="90" spans="1:19" x14ac:dyDescent="0.3">
      <c r="A90" s="1">
        <v>42873.776901666672</v>
      </c>
      <c r="B90" s="2" t="s">
        <v>13</v>
      </c>
      <c r="C90" s="2" t="s">
        <v>14</v>
      </c>
      <c r="D90" s="2">
        <v>24</v>
      </c>
      <c r="E90" s="2" t="s">
        <v>15</v>
      </c>
      <c r="F90" s="2" t="s">
        <v>30</v>
      </c>
      <c r="G90" s="2" t="s">
        <v>17</v>
      </c>
      <c r="H90" s="2" t="s">
        <v>59</v>
      </c>
      <c r="I90" t="s">
        <v>103</v>
      </c>
      <c r="J90">
        <v>4</v>
      </c>
      <c r="K90">
        <v>4</v>
      </c>
      <c r="L90">
        <v>5</v>
      </c>
      <c r="M90">
        <v>1</v>
      </c>
      <c r="N90" t="s">
        <v>196</v>
      </c>
      <c r="O90" t="s">
        <v>192</v>
      </c>
      <c r="P90" t="s">
        <v>191</v>
      </c>
      <c r="Q90" s="2" t="s">
        <v>50</v>
      </c>
      <c r="R90" s="2" t="s">
        <v>122</v>
      </c>
      <c r="S90" s="2" t="s">
        <v>28</v>
      </c>
    </row>
    <row r="91" spans="1:19" x14ac:dyDescent="0.3">
      <c r="A91" s="1">
        <v>42873.77759946759</v>
      </c>
      <c r="B91" s="2" t="s">
        <v>13</v>
      </c>
      <c r="C91" s="2" t="s">
        <v>14</v>
      </c>
      <c r="D91" s="2">
        <v>30</v>
      </c>
      <c r="E91" s="2" t="s">
        <v>40</v>
      </c>
      <c r="F91" s="2" t="s">
        <v>16</v>
      </c>
      <c r="G91" s="2" t="s">
        <v>17</v>
      </c>
      <c r="H91" s="2" t="s">
        <v>36</v>
      </c>
      <c r="I91" t="s">
        <v>117</v>
      </c>
      <c r="J91">
        <v>5</v>
      </c>
      <c r="K91">
        <v>3</v>
      </c>
      <c r="L91">
        <v>4</v>
      </c>
      <c r="M91">
        <v>4</v>
      </c>
      <c r="N91" t="s">
        <v>192</v>
      </c>
      <c r="O91" t="s">
        <v>187</v>
      </c>
      <c r="P91" t="s">
        <v>193</v>
      </c>
      <c r="Q91" s="2" t="s">
        <v>50</v>
      </c>
      <c r="R91" s="2" t="s">
        <v>123</v>
      </c>
      <c r="S91" s="2" t="s">
        <v>28</v>
      </c>
    </row>
    <row r="92" spans="1:19" x14ac:dyDescent="0.3">
      <c r="A92" s="1">
        <v>42873.784985879625</v>
      </c>
      <c r="B92" s="2" t="s">
        <v>13</v>
      </c>
      <c r="C92" s="2" t="s">
        <v>23</v>
      </c>
      <c r="D92" s="2">
        <v>29</v>
      </c>
      <c r="E92" s="2" t="s">
        <v>15</v>
      </c>
      <c r="F92" s="2" t="s">
        <v>16</v>
      </c>
      <c r="G92" s="2" t="s">
        <v>17</v>
      </c>
      <c r="H92" s="2" t="s">
        <v>36</v>
      </c>
      <c r="I92" t="s">
        <v>114</v>
      </c>
      <c r="J92">
        <v>3</v>
      </c>
      <c r="K92">
        <v>2</v>
      </c>
      <c r="L92">
        <v>2</v>
      </c>
      <c r="M92">
        <v>4</v>
      </c>
      <c r="N92" t="s">
        <v>197</v>
      </c>
      <c r="O92" t="e">
        <v>#N/A</v>
      </c>
      <c r="P92" t="e">
        <v>#N/A</v>
      </c>
      <c r="Q92" s="2" t="s">
        <v>50</v>
      </c>
      <c r="R92" s="2" t="s">
        <v>124</v>
      </c>
      <c r="S92" s="2" t="s">
        <v>28</v>
      </c>
    </row>
    <row r="93" spans="1:19" x14ac:dyDescent="0.3">
      <c r="A93" s="1">
        <v>42873.790806041667</v>
      </c>
      <c r="B93" s="2" t="s">
        <v>13</v>
      </c>
      <c r="C93" s="2" t="s">
        <v>23</v>
      </c>
      <c r="D93" s="2">
        <v>26</v>
      </c>
      <c r="E93" s="2" t="s">
        <v>40</v>
      </c>
      <c r="F93" s="2" t="s">
        <v>24</v>
      </c>
      <c r="G93" s="2" t="s">
        <v>25</v>
      </c>
      <c r="H93" s="2" t="s">
        <v>59</v>
      </c>
      <c r="I93" t="s">
        <v>60</v>
      </c>
      <c r="J93">
        <v>3</v>
      </c>
      <c r="K93">
        <v>5</v>
      </c>
      <c r="L93">
        <v>4</v>
      </c>
      <c r="M93">
        <v>4</v>
      </c>
      <c r="N93" t="s">
        <v>188</v>
      </c>
      <c r="O93" t="s">
        <v>195</v>
      </c>
      <c r="P93" t="s">
        <v>192</v>
      </c>
      <c r="Q93" s="2" t="s">
        <v>38</v>
      </c>
      <c r="R93" s="2" t="s">
        <v>125</v>
      </c>
      <c r="S93" s="2" t="s">
        <v>28</v>
      </c>
    </row>
    <row r="94" spans="1:19" x14ac:dyDescent="0.3">
      <c r="A94" s="1">
        <v>42873.797398981478</v>
      </c>
      <c r="B94" s="2" t="s">
        <v>95</v>
      </c>
      <c r="H94" s="2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e">
        <v>#N/A</v>
      </c>
      <c r="O94" t="e">
        <v>#N/A</v>
      </c>
      <c r="P94" t="e">
        <v>#N/A</v>
      </c>
    </row>
    <row r="95" spans="1:19" x14ac:dyDescent="0.3">
      <c r="A95" s="1">
        <v>42873.797564942128</v>
      </c>
      <c r="B95" s="2" t="s">
        <v>95</v>
      </c>
      <c r="H95" s="2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e">
        <v>#N/A</v>
      </c>
      <c r="O95" t="e">
        <v>#N/A</v>
      </c>
      <c r="P95" t="e">
        <v>#N/A</v>
      </c>
    </row>
    <row r="96" spans="1:19" x14ac:dyDescent="0.3">
      <c r="A96" s="1">
        <v>42873.814905127314</v>
      </c>
      <c r="B96" s="2" t="s">
        <v>13</v>
      </c>
      <c r="C96" s="2" t="s">
        <v>14</v>
      </c>
      <c r="D96" s="2">
        <v>27</v>
      </c>
      <c r="E96" s="2" t="s">
        <v>15</v>
      </c>
      <c r="F96" s="2" t="s">
        <v>16</v>
      </c>
      <c r="G96" s="2" t="s">
        <v>17</v>
      </c>
      <c r="H96" s="2" t="s">
        <v>36</v>
      </c>
      <c r="I96" t="s">
        <v>117</v>
      </c>
      <c r="J96">
        <v>3</v>
      </c>
      <c r="K96">
        <v>2</v>
      </c>
      <c r="L96">
        <v>4</v>
      </c>
      <c r="M96">
        <v>5</v>
      </c>
      <c r="N96" t="s">
        <v>197</v>
      </c>
      <c r="O96" t="e">
        <v>#N/A</v>
      </c>
      <c r="P96" t="e">
        <v>#N/A</v>
      </c>
      <c r="Q96" s="2" t="s">
        <v>50</v>
      </c>
      <c r="R96" s="2" t="s">
        <v>126</v>
      </c>
      <c r="S96" s="2" t="s">
        <v>28</v>
      </c>
    </row>
    <row r="97" spans="1:19" x14ac:dyDescent="0.3">
      <c r="A97" s="1">
        <v>42873.855305844903</v>
      </c>
      <c r="B97" s="2" t="s">
        <v>95</v>
      </c>
      <c r="H97" s="2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e">
        <v>#N/A</v>
      </c>
      <c r="O97" t="e">
        <v>#N/A</v>
      </c>
      <c r="P97" t="e">
        <v>#N/A</v>
      </c>
    </row>
    <row r="98" spans="1:19" x14ac:dyDescent="0.3">
      <c r="A98" s="1">
        <v>42873.879779409719</v>
      </c>
      <c r="B98" s="2" t="s">
        <v>95</v>
      </c>
      <c r="H98" s="2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e">
        <v>#N/A</v>
      </c>
      <c r="O98" t="e">
        <v>#N/A</v>
      </c>
      <c r="P98" t="e">
        <v>#N/A</v>
      </c>
    </row>
    <row r="99" spans="1:19" x14ac:dyDescent="0.3">
      <c r="A99" s="1">
        <v>42873.930425115745</v>
      </c>
      <c r="B99" s="2" t="s">
        <v>13</v>
      </c>
      <c r="C99" s="2" t="s">
        <v>23</v>
      </c>
      <c r="D99" s="2">
        <v>22</v>
      </c>
      <c r="E99" s="2" t="s">
        <v>15</v>
      </c>
      <c r="F99" s="2" t="s">
        <v>16</v>
      </c>
      <c r="G99" s="2" t="s">
        <v>32</v>
      </c>
      <c r="H99" s="2" t="s">
        <v>59</v>
      </c>
      <c r="I99" t="s">
        <v>105</v>
      </c>
      <c r="J99">
        <v>4</v>
      </c>
      <c r="K99">
        <v>2</v>
      </c>
      <c r="L99">
        <v>1</v>
      </c>
      <c r="M99">
        <v>3</v>
      </c>
      <c r="N99" t="s">
        <v>187</v>
      </c>
      <c r="O99" t="s">
        <v>189</v>
      </c>
      <c r="P99" t="s">
        <v>191</v>
      </c>
      <c r="Q99" s="2" t="s">
        <v>50</v>
      </c>
      <c r="R99" s="2" t="s">
        <v>80</v>
      </c>
      <c r="S99" s="2" t="s">
        <v>28</v>
      </c>
    </row>
    <row r="100" spans="1:19" x14ac:dyDescent="0.3">
      <c r="A100" s="1">
        <v>42873.932514791668</v>
      </c>
      <c r="B100" s="2" t="s">
        <v>13</v>
      </c>
      <c r="C100" s="2" t="s">
        <v>23</v>
      </c>
      <c r="D100" s="2">
        <v>37</v>
      </c>
      <c r="E100" s="2" t="s">
        <v>15</v>
      </c>
      <c r="F100" s="2" t="s">
        <v>16</v>
      </c>
      <c r="G100" s="2" t="s">
        <v>17</v>
      </c>
      <c r="H100" s="2" t="s">
        <v>36</v>
      </c>
      <c r="I100" t="s">
        <v>117</v>
      </c>
      <c r="J100">
        <v>4</v>
      </c>
      <c r="K100">
        <v>2</v>
      </c>
      <c r="L100">
        <v>1</v>
      </c>
      <c r="M100">
        <v>3</v>
      </c>
      <c r="N100" t="s">
        <v>195</v>
      </c>
      <c r="O100" t="s">
        <v>187</v>
      </c>
      <c r="P100" t="s">
        <v>191</v>
      </c>
      <c r="Q100" s="2" t="s">
        <v>50</v>
      </c>
      <c r="R100" s="2" t="s">
        <v>127</v>
      </c>
      <c r="S100" s="2" t="s">
        <v>28</v>
      </c>
    </row>
    <row r="101" spans="1:19" x14ac:dyDescent="0.3">
      <c r="A101" s="1">
        <v>42873.935332372683</v>
      </c>
      <c r="B101" s="2" t="s">
        <v>13</v>
      </c>
      <c r="C101" s="2" t="s">
        <v>23</v>
      </c>
      <c r="D101" s="2">
        <v>25</v>
      </c>
      <c r="E101" s="2" t="s">
        <v>40</v>
      </c>
      <c r="F101" s="2" t="s">
        <v>24</v>
      </c>
      <c r="G101" s="2" t="s">
        <v>25</v>
      </c>
      <c r="H101" s="2" t="s">
        <v>59</v>
      </c>
      <c r="I101" t="s">
        <v>60</v>
      </c>
      <c r="J101">
        <v>5</v>
      </c>
      <c r="K101">
        <v>4</v>
      </c>
      <c r="L101">
        <v>4</v>
      </c>
      <c r="M101">
        <v>5</v>
      </c>
      <c r="N101" t="s">
        <v>192</v>
      </c>
      <c r="O101" t="s">
        <v>188</v>
      </c>
      <c r="P101" t="e">
        <v>#N/A</v>
      </c>
      <c r="Q101" s="2" t="s">
        <v>50</v>
      </c>
      <c r="R101" s="2" t="s">
        <v>128</v>
      </c>
      <c r="S101" s="2" t="s">
        <v>22</v>
      </c>
    </row>
    <row r="102" spans="1:19" x14ac:dyDescent="0.3">
      <c r="A102" s="1">
        <v>42873.937295115742</v>
      </c>
      <c r="B102" s="2" t="s">
        <v>13</v>
      </c>
      <c r="C102" s="2" t="s">
        <v>23</v>
      </c>
      <c r="D102" s="2">
        <v>22</v>
      </c>
      <c r="E102" s="2" t="s">
        <v>15</v>
      </c>
      <c r="F102" s="2" t="s">
        <v>24</v>
      </c>
      <c r="G102" s="2" t="s">
        <v>17</v>
      </c>
      <c r="H102" s="2" t="s">
        <v>59</v>
      </c>
      <c r="I102" t="s">
        <v>60</v>
      </c>
      <c r="J102">
        <v>5</v>
      </c>
      <c r="K102">
        <v>2</v>
      </c>
      <c r="L102">
        <v>5</v>
      </c>
      <c r="M102">
        <v>3</v>
      </c>
      <c r="N102" t="s">
        <v>190</v>
      </c>
      <c r="O102" t="s">
        <v>189</v>
      </c>
      <c r="P102" t="s">
        <v>188</v>
      </c>
      <c r="Q102" s="2" t="s">
        <v>50</v>
      </c>
      <c r="R102" s="2" t="s">
        <v>129</v>
      </c>
      <c r="S102" s="2" t="s">
        <v>28</v>
      </c>
    </row>
    <row r="103" spans="1:19" x14ac:dyDescent="0.3">
      <c r="A103" s="1">
        <v>42873.938819733798</v>
      </c>
      <c r="B103" s="2" t="s">
        <v>13</v>
      </c>
      <c r="C103" s="2" t="s">
        <v>23</v>
      </c>
      <c r="D103" s="2">
        <v>34</v>
      </c>
      <c r="E103" s="2" t="s">
        <v>29</v>
      </c>
      <c r="F103" s="2" t="s">
        <v>30</v>
      </c>
      <c r="G103" s="2" t="s">
        <v>32</v>
      </c>
      <c r="H103" s="2" t="s">
        <v>18</v>
      </c>
      <c r="I103" t="s">
        <v>54</v>
      </c>
      <c r="J103">
        <v>1</v>
      </c>
      <c r="K103">
        <v>3</v>
      </c>
      <c r="L103">
        <v>1</v>
      </c>
      <c r="M103">
        <v>3</v>
      </c>
      <c r="N103" t="s">
        <v>198</v>
      </c>
      <c r="O103" t="s">
        <v>193</v>
      </c>
      <c r="P103" t="s">
        <v>194</v>
      </c>
      <c r="Q103" s="2" t="s">
        <v>38</v>
      </c>
      <c r="R103" s="2" t="s">
        <v>130</v>
      </c>
      <c r="S103" s="2" t="s">
        <v>49</v>
      </c>
    </row>
    <row r="104" spans="1:19" x14ac:dyDescent="0.3">
      <c r="A104" s="1">
        <v>42873.940374282407</v>
      </c>
      <c r="B104" s="2" t="s">
        <v>13</v>
      </c>
      <c r="C104" s="2" t="s">
        <v>14</v>
      </c>
      <c r="D104" s="2">
        <v>33</v>
      </c>
      <c r="E104" s="2" t="s">
        <v>83</v>
      </c>
      <c r="F104" s="2" t="s">
        <v>24</v>
      </c>
      <c r="G104" s="2" t="s">
        <v>63</v>
      </c>
      <c r="H104" s="2" t="s">
        <v>36</v>
      </c>
      <c r="I104" t="s">
        <v>45</v>
      </c>
      <c r="J104">
        <v>5</v>
      </c>
      <c r="K104">
        <v>5</v>
      </c>
      <c r="L104">
        <v>4</v>
      </c>
      <c r="M104">
        <v>3</v>
      </c>
      <c r="N104" t="s">
        <v>191</v>
      </c>
      <c r="O104" t="s">
        <v>197</v>
      </c>
      <c r="P104" t="s">
        <v>199</v>
      </c>
      <c r="Q104" s="2" t="s">
        <v>20</v>
      </c>
      <c r="R104" s="2" t="s">
        <v>131</v>
      </c>
      <c r="S104" s="2" t="s">
        <v>22</v>
      </c>
    </row>
    <row r="105" spans="1:19" x14ac:dyDescent="0.3">
      <c r="A105" s="1">
        <v>42874.317640034722</v>
      </c>
      <c r="B105" s="2" t="s">
        <v>95</v>
      </c>
      <c r="H105" s="2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e">
        <v>#N/A</v>
      </c>
      <c r="O105" t="e">
        <v>#N/A</v>
      </c>
      <c r="P105" t="e">
        <v>#N/A</v>
      </c>
    </row>
    <row r="106" spans="1:19" x14ac:dyDescent="0.3">
      <c r="A106" s="1">
        <v>42874.317841689815</v>
      </c>
      <c r="B106" s="2" t="s">
        <v>95</v>
      </c>
      <c r="H106" s="2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t="e">
        <v>#N/A</v>
      </c>
      <c r="O106" t="e">
        <v>#N/A</v>
      </c>
      <c r="P106" t="e">
        <v>#N/A</v>
      </c>
    </row>
    <row r="107" spans="1:19" x14ac:dyDescent="0.3">
      <c r="A107" s="1">
        <v>42874.317937141204</v>
      </c>
      <c r="B107" s="2" t="s">
        <v>95</v>
      </c>
      <c r="H107" s="2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e">
        <v>#N/A</v>
      </c>
      <c r="O107" t="e">
        <v>#N/A</v>
      </c>
      <c r="P107" t="e">
        <v>#N/A</v>
      </c>
    </row>
    <row r="108" spans="1:19" x14ac:dyDescent="0.3">
      <c r="A108" s="1">
        <v>42874.318026689813</v>
      </c>
      <c r="B108" s="2" t="s">
        <v>95</v>
      </c>
      <c r="H108" s="2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e">
        <v>#N/A</v>
      </c>
      <c r="O108" t="e">
        <v>#N/A</v>
      </c>
      <c r="P108" t="e">
        <v>#N/A</v>
      </c>
    </row>
    <row r="109" spans="1:19" x14ac:dyDescent="0.3">
      <c r="A109" s="1">
        <v>42874.318106423612</v>
      </c>
      <c r="B109" s="2" t="s">
        <v>95</v>
      </c>
      <c r="H109" s="2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t="e">
        <v>#N/A</v>
      </c>
      <c r="O109" t="e">
        <v>#N/A</v>
      </c>
      <c r="P109" t="e">
        <v>#N/A</v>
      </c>
    </row>
    <row r="110" spans="1:19" x14ac:dyDescent="0.3">
      <c r="A110" s="1">
        <v>42874.336884965276</v>
      </c>
      <c r="B110" s="2" t="s">
        <v>13</v>
      </c>
      <c r="C110" s="2" t="s">
        <v>23</v>
      </c>
      <c r="D110" s="2">
        <v>26</v>
      </c>
      <c r="E110" s="2" t="s">
        <v>83</v>
      </c>
      <c r="F110" s="2" t="s">
        <v>24</v>
      </c>
      <c r="G110" s="2" t="s">
        <v>17</v>
      </c>
      <c r="H110" s="2" t="s">
        <v>36</v>
      </c>
      <c r="I110" t="s">
        <v>45</v>
      </c>
      <c r="J110">
        <v>3</v>
      </c>
      <c r="K110">
        <v>4</v>
      </c>
      <c r="L110">
        <v>4</v>
      </c>
      <c r="M110">
        <v>5</v>
      </c>
      <c r="N110" t="e">
        <v>#N/A</v>
      </c>
      <c r="O110" t="s">
        <v>194</v>
      </c>
      <c r="P110" t="e">
        <v>#N/A</v>
      </c>
      <c r="Q110" s="2" t="s">
        <v>50</v>
      </c>
      <c r="R110" s="2" t="s">
        <v>132</v>
      </c>
      <c r="S110" s="2" t="s">
        <v>28</v>
      </c>
    </row>
    <row r="111" spans="1:19" x14ac:dyDescent="0.3">
      <c r="A111" s="1">
        <v>42874.344945891207</v>
      </c>
      <c r="B111" s="2" t="s">
        <v>13</v>
      </c>
      <c r="C111" s="2" t="s">
        <v>14</v>
      </c>
      <c r="D111" s="2">
        <v>39</v>
      </c>
      <c r="E111" s="2" t="s">
        <v>40</v>
      </c>
      <c r="F111" s="2" t="s">
        <v>30</v>
      </c>
      <c r="G111" s="2" t="s">
        <v>17</v>
      </c>
      <c r="H111" s="2" t="s">
        <v>18</v>
      </c>
      <c r="I111" t="s">
        <v>26</v>
      </c>
      <c r="J111">
        <v>4</v>
      </c>
      <c r="K111">
        <v>5</v>
      </c>
      <c r="L111">
        <v>3</v>
      </c>
      <c r="M111">
        <v>3</v>
      </c>
      <c r="N111" t="s">
        <v>196</v>
      </c>
      <c r="O111" t="s">
        <v>192</v>
      </c>
      <c r="P111" t="s">
        <v>188</v>
      </c>
      <c r="Q111" s="2" t="s">
        <v>38</v>
      </c>
      <c r="R111" s="2" t="s">
        <v>133</v>
      </c>
      <c r="S111" s="2" t="s">
        <v>22</v>
      </c>
    </row>
    <row r="112" spans="1:19" x14ac:dyDescent="0.3">
      <c r="A112" s="1">
        <v>42874.782739884264</v>
      </c>
      <c r="B112" s="2" t="s">
        <v>13</v>
      </c>
      <c r="C112" s="2" t="s">
        <v>23</v>
      </c>
      <c r="D112" s="2">
        <v>36</v>
      </c>
      <c r="E112" s="2" t="s">
        <v>15</v>
      </c>
      <c r="F112" s="2" t="s">
        <v>24</v>
      </c>
      <c r="G112" s="2" t="s">
        <v>32</v>
      </c>
      <c r="H112" s="2" t="s">
        <v>36</v>
      </c>
      <c r="I112" t="s">
        <v>45</v>
      </c>
      <c r="J112">
        <v>2</v>
      </c>
      <c r="K112">
        <v>4</v>
      </c>
      <c r="L112">
        <v>5</v>
      </c>
      <c r="M112">
        <v>5</v>
      </c>
      <c r="N112" t="s">
        <v>196</v>
      </c>
      <c r="O112" t="s">
        <v>192</v>
      </c>
      <c r="P112" t="s">
        <v>188</v>
      </c>
      <c r="Q112" s="2" t="s">
        <v>50</v>
      </c>
      <c r="R112" s="2" t="s">
        <v>134</v>
      </c>
      <c r="S112" s="2" t="s">
        <v>49</v>
      </c>
    </row>
    <row r="113" spans="1:19" x14ac:dyDescent="0.3">
      <c r="A113" s="1">
        <v>42875.424786145828</v>
      </c>
      <c r="B113" s="2" t="s">
        <v>13</v>
      </c>
      <c r="C113" s="2" t="s">
        <v>14</v>
      </c>
      <c r="D113" s="2">
        <v>45</v>
      </c>
      <c r="E113" s="2" t="s">
        <v>15</v>
      </c>
      <c r="F113" s="2" t="s">
        <v>30</v>
      </c>
      <c r="G113" s="2" t="s">
        <v>17</v>
      </c>
      <c r="H113" s="2" t="s">
        <v>18</v>
      </c>
      <c r="I113" t="s">
        <v>54</v>
      </c>
      <c r="J113">
        <v>5</v>
      </c>
      <c r="K113">
        <v>5</v>
      </c>
      <c r="L113">
        <v>1</v>
      </c>
      <c r="M113">
        <v>5</v>
      </c>
      <c r="N113" t="s">
        <v>196</v>
      </c>
      <c r="O113" t="s">
        <v>198</v>
      </c>
      <c r="P113" t="s">
        <v>195</v>
      </c>
      <c r="Q113" s="2" t="s">
        <v>50</v>
      </c>
      <c r="R113" s="2" t="s">
        <v>135</v>
      </c>
      <c r="S113" s="2" t="s">
        <v>22</v>
      </c>
    </row>
    <row r="114" spans="1:19" x14ac:dyDescent="0.3">
      <c r="A114" s="1">
        <v>42875.641435671292</v>
      </c>
      <c r="B114" s="2" t="s">
        <v>13</v>
      </c>
      <c r="C114" s="2" t="s">
        <v>23</v>
      </c>
      <c r="D114" s="2">
        <v>37</v>
      </c>
      <c r="E114" s="2" t="s">
        <v>40</v>
      </c>
      <c r="F114" s="2" t="s">
        <v>30</v>
      </c>
      <c r="G114" s="2" t="s">
        <v>32</v>
      </c>
      <c r="H114" s="2" t="s">
        <v>36</v>
      </c>
      <c r="I114" t="s">
        <v>117</v>
      </c>
      <c r="J114">
        <v>3</v>
      </c>
      <c r="K114">
        <v>3</v>
      </c>
      <c r="L114">
        <v>4</v>
      </c>
      <c r="M114">
        <v>5</v>
      </c>
      <c r="N114" t="s">
        <v>187</v>
      </c>
      <c r="O114" t="s">
        <v>196</v>
      </c>
      <c r="P114" t="s">
        <v>193</v>
      </c>
      <c r="Q114" s="2" t="s">
        <v>20</v>
      </c>
      <c r="R114" s="2" t="s">
        <v>136</v>
      </c>
      <c r="S114" s="2" t="s">
        <v>28</v>
      </c>
    </row>
    <row r="115" spans="1:19" x14ac:dyDescent="0.3">
      <c r="A115" s="1">
        <v>42875.645950162041</v>
      </c>
      <c r="B115" s="2" t="s">
        <v>13</v>
      </c>
      <c r="C115" s="2" t="s">
        <v>23</v>
      </c>
      <c r="D115" s="2">
        <v>38</v>
      </c>
      <c r="E115" s="2" t="s">
        <v>15</v>
      </c>
      <c r="F115" s="2" t="s">
        <v>24</v>
      </c>
      <c r="G115" s="2" t="s">
        <v>25</v>
      </c>
      <c r="H115" s="2" t="s">
        <v>36</v>
      </c>
      <c r="I115" t="s">
        <v>45</v>
      </c>
      <c r="J115">
        <v>5</v>
      </c>
      <c r="K115">
        <v>4</v>
      </c>
      <c r="L115">
        <v>4</v>
      </c>
      <c r="M115">
        <v>4</v>
      </c>
      <c r="N115" t="s">
        <v>188</v>
      </c>
      <c r="O115" t="s">
        <v>187</v>
      </c>
      <c r="P115" t="s">
        <v>192</v>
      </c>
      <c r="Q115" s="2" t="s">
        <v>20</v>
      </c>
      <c r="R115" s="2" t="s">
        <v>137</v>
      </c>
      <c r="S115" s="2" t="s">
        <v>28</v>
      </c>
    </row>
    <row r="116" spans="1:19" x14ac:dyDescent="0.3">
      <c r="A116" s="1">
        <v>42875.653277986115</v>
      </c>
      <c r="B116" s="2" t="s">
        <v>13</v>
      </c>
      <c r="C116" s="2" t="s">
        <v>14</v>
      </c>
      <c r="D116" s="2">
        <v>35</v>
      </c>
      <c r="E116" s="2" t="s">
        <v>15</v>
      </c>
      <c r="F116" s="2" t="s">
        <v>16</v>
      </c>
      <c r="G116" s="2" t="s">
        <v>17</v>
      </c>
      <c r="H116" s="2" t="s">
        <v>18</v>
      </c>
      <c r="I116" t="s">
        <v>33</v>
      </c>
      <c r="J116">
        <v>3</v>
      </c>
      <c r="K116">
        <v>5</v>
      </c>
      <c r="L116">
        <v>4</v>
      </c>
      <c r="M116">
        <v>3</v>
      </c>
      <c r="N116" t="s">
        <v>198</v>
      </c>
      <c r="O116" t="s">
        <v>192</v>
      </c>
      <c r="P116" t="s">
        <v>193</v>
      </c>
      <c r="Q116" s="2" t="s">
        <v>20</v>
      </c>
      <c r="R116" s="2" t="s">
        <v>138</v>
      </c>
      <c r="S116" s="2" t="s">
        <v>22</v>
      </c>
    </row>
    <row r="117" spans="1:19" x14ac:dyDescent="0.3">
      <c r="A117" s="1">
        <v>42875.65475908565</v>
      </c>
      <c r="B117" s="2" t="s">
        <v>13</v>
      </c>
      <c r="C117" s="2" t="s">
        <v>23</v>
      </c>
      <c r="D117" s="2">
        <v>31</v>
      </c>
      <c r="E117" s="2" t="s">
        <v>15</v>
      </c>
      <c r="F117" s="2" t="s">
        <v>24</v>
      </c>
      <c r="G117" s="2" t="s">
        <v>25</v>
      </c>
      <c r="H117" s="2" t="s">
        <v>59</v>
      </c>
      <c r="I117" t="s">
        <v>60</v>
      </c>
      <c r="J117">
        <v>4</v>
      </c>
      <c r="K117">
        <v>5</v>
      </c>
      <c r="L117">
        <v>4</v>
      </c>
      <c r="M117">
        <v>5</v>
      </c>
      <c r="N117" t="s">
        <v>187</v>
      </c>
      <c r="O117" t="s">
        <v>188</v>
      </c>
      <c r="P117" t="s">
        <v>192</v>
      </c>
      <c r="Q117" s="2" t="s">
        <v>50</v>
      </c>
      <c r="R117" s="2" t="s">
        <v>139</v>
      </c>
      <c r="S117" s="2" t="s">
        <v>28</v>
      </c>
    </row>
    <row r="118" spans="1:19" x14ac:dyDescent="0.3">
      <c r="A118" s="1">
        <v>42875.659500717593</v>
      </c>
      <c r="B118" s="2" t="s">
        <v>13</v>
      </c>
      <c r="C118" s="2" t="s">
        <v>14</v>
      </c>
      <c r="D118" s="2">
        <v>35</v>
      </c>
      <c r="E118" s="2" t="s">
        <v>15</v>
      </c>
      <c r="F118" s="2" t="s">
        <v>16</v>
      </c>
      <c r="G118" s="2" t="s">
        <v>17</v>
      </c>
      <c r="H118" s="2" t="s">
        <v>18</v>
      </c>
      <c r="I118" t="s">
        <v>33</v>
      </c>
      <c r="J118">
        <v>4</v>
      </c>
      <c r="K118">
        <v>3</v>
      </c>
      <c r="L118">
        <v>5</v>
      </c>
      <c r="M118">
        <v>3</v>
      </c>
      <c r="N118" t="s">
        <v>192</v>
      </c>
      <c r="O118" t="s">
        <v>195</v>
      </c>
      <c r="P118" t="s">
        <v>197</v>
      </c>
      <c r="Q118" s="2" t="s">
        <v>50</v>
      </c>
      <c r="R118" s="2" t="s">
        <v>140</v>
      </c>
      <c r="S118" s="2" t="s">
        <v>28</v>
      </c>
    </row>
    <row r="119" spans="1:19" x14ac:dyDescent="0.3">
      <c r="A119" s="1">
        <v>42875.680282476853</v>
      </c>
      <c r="B119" s="2" t="s">
        <v>13</v>
      </c>
      <c r="C119" s="2" t="s">
        <v>23</v>
      </c>
      <c r="D119" s="2">
        <v>36</v>
      </c>
      <c r="E119" s="2" t="s">
        <v>40</v>
      </c>
      <c r="F119" s="2" t="s">
        <v>24</v>
      </c>
      <c r="G119" s="2" t="s">
        <v>25</v>
      </c>
      <c r="H119" s="2" t="s">
        <v>59</v>
      </c>
      <c r="I119" t="s">
        <v>60</v>
      </c>
      <c r="J119">
        <v>1</v>
      </c>
      <c r="K119">
        <v>2</v>
      </c>
      <c r="L119">
        <v>4</v>
      </c>
      <c r="M119">
        <v>3</v>
      </c>
      <c r="N119" t="s">
        <v>188</v>
      </c>
      <c r="O119" t="s">
        <v>187</v>
      </c>
      <c r="P119" t="s">
        <v>190</v>
      </c>
      <c r="Q119" s="2" t="s">
        <v>50</v>
      </c>
      <c r="R119" s="2" t="s">
        <v>111</v>
      </c>
      <c r="S119" s="2" t="s">
        <v>28</v>
      </c>
    </row>
    <row r="120" spans="1:19" x14ac:dyDescent="0.3">
      <c r="A120" s="1">
        <v>42875.879103078703</v>
      </c>
      <c r="B120" s="2" t="s">
        <v>13</v>
      </c>
      <c r="C120" s="2" t="s">
        <v>14</v>
      </c>
      <c r="D120" s="2">
        <v>37</v>
      </c>
      <c r="E120" s="2" t="s">
        <v>15</v>
      </c>
      <c r="F120" s="2" t="s">
        <v>16</v>
      </c>
      <c r="G120" s="2" t="s">
        <v>32</v>
      </c>
      <c r="H120" s="2" t="s">
        <v>18</v>
      </c>
      <c r="I120" t="s">
        <v>19</v>
      </c>
      <c r="J120">
        <v>3</v>
      </c>
      <c r="K120">
        <v>5</v>
      </c>
      <c r="L120">
        <v>4</v>
      </c>
      <c r="M120">
        <v>5</v>
      </c>
      <c r="N120" t="s">
        <v>195</v>
      </c>
      <c r="O120" t="s">
        <v>189</v>
      </c>
      <c r="P120" t="s">
        <v>187</v>
      </c>
      <c r="Q120" s="2" t="s">
        <v>50</v>
      </c>
      <c r="R120" s="2" t="s">
        <v>141</v>
      </c>
      <c r="S120" s="2" t="s">
        <v>28</v>
      </c>
    </row>
    <row r="121" spans="1:19" x14ac:dyDescent="0.3">
      <c r="A121" s="1">
        <v>42875.880564016203</v>
      </c>
      <c r="B121" s="2" t="s">
        <v>13</v>
      </c>
      <c r="C121" s="2" t="s">
        <v>14</v>
      </c>
      <c r="D121" s="2">
        <v>48</v>
      </c>
      <c r="E121" s="2" t="s">
        <v>15</v>
      </c>
      <c r="F121" s="2" t="s">
        <v>16</v>
      </c>
      <c r="G121" s="2" t="s">
        <v>25</v>
      </c>
      <c r="H121" s="2" t="s">
        <v>18</v>
      </c>
      <c r="I121" t="s">
        <v>19</v>
      </c>
      <c r="J121">
        <v>4</v>
      </c>
      <c r="K121">
        <v>4</v>
      </c>
      <c r="L121">
        <v>4</v>
      </c>
      <c r="M121">
        <v>4</v>
      </c>
      <c r="N121" t="s">
        <v>195</v>
      </c>
      <c r="O121" t="s">
        <v>187</v>
      </c>
      <c r="P121" t="s">
        <v>188</v>
      </c>
      <c r="Q121" s="2" t="s">
        <v>50</v>
      </c>
      <c r="R121" s="2" t="s">
        <v>142</v>
      </c>
      <c r="S121" s="2" t="s">
        <v>28</v>
      </c>
    </row>
    <row r="122" spans="1:19" x14ac:dyDescent="0.3">
      <c r="A122" s="1">
        <v>42876.173132048614</v>
      </c>
      <c r="B122" s="2" t="s">
        <v>13</v>
      </c>
      <c r="C122" s="2" t="s">
        <v>14</v>
      </c>
      <c r="D122" s="2">
        <v>28</v>
      </c>
      <c r="E122" s="2" t="s">
        <v>40</v>
      </c>
      <c r="F122" s="2" t="s">
        <v>16</v>
      </c>
      <c r="G122" s="2" t="s">
        <v>32</v>
      </c>
      <c r="H122" s="2" t="s">
        <v>36</v>
      </c>
      <c r="I122" t="s">
        <v>117</v>
      </c>
      <c r="J122">
        <v>4</v>
      </c>
      <c r="K122">
        <v>5</v>
      </c>
      <c r="L122">
        <v>1</v>
      </c>
      <c r="M122">
        <v>3</v>
      </c>
      <c r="N122" t="s">
        <v>187</v>
      </c>
      <c r="O122" t="s">
        <v>196</v>
      </c>
      <c r="P122" t="s">
        <v>197</v>
      </c>
      <c r="Q122" s="2" t="s">
        <v>20</v>
      </c>
      <c r="R122" s="2" t="s">
        <v>143</v>
      </c>
      <c r="S122" s="2" t="s">
        <v>28</v>
      </c>
    </row>
    <row r="123" spans="1:19" x14ac:dyDescent="0.3">
      <c r="A123" s="1">
        <v>42876.582609699079</v>
      </c>
      <c r="B123" s="2" t="s">
        <v>95</v>
      </c>
      <c r="H123" s="2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e">
        <v>#N/A</v>
      </c>
      <c r="O123" t="e">
        <v>#N/A</v>
      </c>
      <c r="P123" t="e">
        <v>#N/A</v>
      </c>
    </row>
    <row r="124" spans="1:19" x14ac:dyDescent="0.3">
      <c r="A124" s="1">
        <v>42876.771061921296</v>
      </c>
      <c r="B124" s="2" t="s">
        <v>13</v>
      </c>
      <c r="C124" s="2" t="s">
        <v>14</v>
      </c>
      <c r="D124" s="2">
        <v>42</v>
      </c>
      <c r="E124" s="2" t="s">
        <v>15</v>
      </c>
      <c r="F124" s="2" t="s">
        <v>16</v>
      </c>
      <c r="G124" s="2" t="s">
        <v>25</v>
      </c>
      <c r="H124" s="2" t="s">
        <v>18</v>
      </c>
      <c r="I124" t="s">
        <v>19</v>
      </c>
      <c r="J124">
        <v>3</v>
      </c>
      <c r="K124">
        <v>5</v>
      </c>
      <c r="L124">
        <v>5</v>
      </c>
      <c r="M124">
        <v>5</v>
      </c>
      <c r="N124" t="s">
        <v>189</v>
      </c>
      <c r="O124" t="s">
        <v>194</v>
      </c>
      <c r="P124" t="s">
        <v>188</v>
      </c>
      <c r="Q124" s="2" t="s">
        <v>20</v>
      </c>
      <c r="R124" s="2" t="s">
        <v>111</v>
      </c>
      <c r="S124" s="2" t="s">
        <v>28</v>
      </c>
    </row>
    <row r="125" spans="1:19" x14ac:dyDescent="0.3">
      <c r="A125" s="1">
        <v>42876.822188483799</v>
      </c>
      <c r="B125" s="2" t="s">
        <v>13</v>
      </c>
      <c r="C125" s="2" t="s">
        <v>14</v>
      </c>
      <c r="D125" s="2">
        <v>38</v>
      </c>
      <c r="E125" s="2" t="s">
        <v>40</v>
      </c>
      <c r="F125" s="2" t="s">
        <v>16</v>
      </c>
      <c r="G125" s="2" t="s">
        <v>32</v>
      </c>
      <c r="H125" s="2" t="s">
        <v>18</v>
      </c>
      <c r="I125" t="s">
        <v>19</v>
      </c>
      <c r="J125">
        <v>1</v>
      </c>
      <c r="K125">
        <v>2</v>
      </c>
      <c r="L125">
        <v>4</v>
      </c>
      <c r="M125">
        <v>3</v>
      </c>
      <c r="N125" t="s">
        <v>192</v>
      </c>
      <c r="O125" t="e">
        <v>#N/A</v>
      </c>
      <c r="P125" t="e">
        <v>#N/A</v>
      </c>
      <c r="Q125" s="2" t="s">
        <v>20</v>
      </c>
      <c r="R125" s="2" t="s">
        <v>144</v>
      </c>
      <c r="S125" s="2" t="s">
        <v>22</v>
      </c>
    </row>
    <row r="126" spans="1:19" x14ac:dyDescent="0.3">
      <c r="A126" s="1">
        <v>42876.852244710652</v>
      </c>
      <c r="B126" s="2" t="s">
        <v>13</v>
      </c>
      <c r="C126" s="2" t="s">
        <v>14</v>
      </c>
      <c r="D126" s="2">
        <v>40</v>
      </c>
      <c r="E126" s="2" t="s">
        <v>29</v>
      </c>
      <c r="F126" s="2" t="s">
        <v>16</v>
      </c>
      <c r="G126" s="2" t="s">
        <v>25</v>
      </c>
      <c r="H126" s="2" t="s">
        <v>18</v>
      </c>
      <c r="I126" t="s">
        <v>19</v>
      </c>
      <c r="J126">
        <v>4</v>
      </c>
      <c r="K126">
        <v>4</v>
      </c>
      <c r="L126">
        <v>5</v>
      </c>
      <c r="M126">
        <v>5</v>
      </c>
      <c r="N126" t="s">
        <v>189</v>
      </c>
      <c r="O126" t="s">
        <v>195</v>
      </c>
      <c r="P126" t="s">
        <v>188</v>
      </c>
      <c r="Q126" s="2" t="s">
        <v>20</v>
      </c>
      <c r="R126" s="2" t="s">
        <v>111</v>
      </c>
      <c r="S126" s="2" t="s">
        <v>28</v>
      </c>
    </row>
    <row r="127" spans="1:19" x14ac:dyDescent="0.3">
      <c r="A127" s="1">
        <v>42876.94452488426</v>
      </c>
      <c r="B127" s="2" t="s">
        <v>13</v>
      </c>
      <c r="C127" s="2" t="s">
        <v>14</v>
      </c>
      <c r="D127" s="2">
        <v>20</v>
      </c>
      <c r="E127" s="2" t="s">
        <v>15</v>
      </c>
      <c r="F127" s="2" t="s">
        <v>16</v>
      </c>
      <c r="G127" s="2" t="s">
        <v>32</v>
      </c>
      <c r="H127" s="2" t="s">
        <v>59</v>
      </c>
      <c r="I127" t="s">
        <v>105</v>
      </c>
      <c r="J127">
        <v>2</v>
      </c>
      <c r="K127">
        <v>2</v>
      </c>
      <c r="L127">
        <v>3</v>
      </c>
      <c r="M127">
        <v>3</v>
      </c>
      <c r="N127" t="s">
        <v>192</v>
      </c>
      <c r="O127" t="s">
        <v>193</v>
      </c>
      <c r="P127" t="s">
        <v>187</v>
      </c>
      <c r="Q127" s="2" t="s">
        <v>50</v>
      </c>
      <c r="R127" s="2" t="s">
        <v>145</v>
      </c>
      <c r="S127" s="2" t="s">
        <v>28</v>
      </c>
    </row>
    <row r="128" spans="1:19" x14ac:dyDescent="0.3">
      <c r="A128" s="1">
        <v>42877.069075868058</v>
      </c>
      <c r="B128" s="2" t="s">
        <v>13</v>
      </c>
      <c r="C128" s="2" t="s">
        <v>23</v>
      </c>
      <c r="D128" s="2">
        <v>37</v>
      </c>
      <c r="E128" s="2" t="s">
        <v>40</v>
      </c>
      <c r="F128" s="2" t="s">
        <v>24</v>
      </c>
      <c r="G128" s="2" t="s">
        <v>25</v>
      </c>
      <c r="H128" s="2" t="s">
        <v>36</v>
      </c>
      <c r="I128" t="s">
        <v>37</v>
      </c>
      <c r="J128">
        <v>5</v>
      </c>
      <c r="K128">
        <v>5</v>
      </c>
      <c r="L128">
        <v>5</v>
      </c>
      <c r="M128">
        <v>5</v>
      </c>
      <c r="N128" t="s">
        <v>188</v>
      </c>
      <c r="O128" t="s">
        <v>192</v>
      </c>
      <c r="P128" t="s">
        <v>189</v>
      </c>
      <c r="Q128" s="2" t="s">
        <v>50</v>
      </c>
      <c r="R128" s="2" t="s">
        <v>111</v>
      </c>
      <c r="S128" s="2" t="s">
        <v>28</v>
      </c>
    </row>
    <row r="129" spans="1:19" x14ac:dyDescent="0.3">
      <c r="A129" s="1">
        <v>42877.070359317135</v>
      </c>
      <c r="B129" s="2" t="s">
        <v>13</v>
      </c>
      <c r="C129" s="2" t="s">
        <v>23</v>
      </c>
      <c r="D129" s="2">
        <v>40</v>
      </c>
      <c r="E129" s="2" t="s">
        <v>40</v>
      </c>
      <c r="F129" s="2" t="s">
        <v>24</v>
      </c>
      <c r="G129" s="2" t="s">
        <v>25</v>
      </c>
      <c r="H129" s="2" t="s">
        <v>36</v>
      </c>
      <c r="I129" t="s">
        <v>45</v>
      </c>
      <c r="J129">
        <v>5</v>
      </c>
      <c r="K129">
        <v>5</v>
      </c>
      <c r="L129">
        <v>5</v>
      </c>
      <c r="M129">
        <v>5</v>
      </c>
      <c r="N129" t="s">
        <v>188</v>
      </c>
      <c r="O129" t="s">
        <v>192</v>
      </c>
      <c r="P129" t="s">
        <v>189</v>
      </c>
      <c r="Q129" s="2" t="s">
        <v>50</v>
      </c>
      <c r="R129" s="2" t="s">
        <v>85</v>
      </c>
      <c r="S129" s="2" t="s">
        <v>28</v>
      </c>
    </row>
    <row r="130" spans="1:19" x14ac:dyDescent="0.3">
      <c r="A130" s="1">
        <v>42877.475846747686</v>
      </c>
      <c r="B130" s="2" t="s">
        <v>13</v>
      </c>
      <c r="C130" s="2" t="s">
        <v>14</v>
      </c>
      <c r="D130" s="2">
        <v>36</v>
      </c>
      <c r="E130" s="2" t="s">
        <v>15</v>
      </c>
      <c r="F130" s="2" t="s">
        <v>16</v>
      </c>
      <c r="G130" s="2" t="s">
        <v>25</v>
      </c>
      <c r="H130" s="2" t="s">
        <v>36</v>
      </c>
      <c r="I130" t="s">
        <v>117</v>
      </c>
      <c r="J130">
        <v>3</v>
      </c>
      <c r="K130">
        <v>4</v>
      </c>
      <c r="L130">
        <v>3</v>
      </c>
      <c r="M130">
        <v>2</v>
      </c>
      <c r="N130" t="s">
        <v>192</v>
      </c>
      <c r="O130" t="s">
        <v>188</v>
      </c>
      <c r="P130" t="s">
        <v>187</v>
      </c>
      <c r="Q130" s="2" t="s">
        <v>50</v>
      </c>
      <c r="R130" s="2" t="s">
        <v>27</v>
      </c>
      <c r="S130" s="2" t="s">
        <v>28</v>
      </c>
    </row>
    <row r="131" spans="1:19" x14ac:dyDescent="0.3">
      <c r="A131" s="1">
        <v>42877.590910949075</v>
      </c>
      <c r="B131" s="2" t="s">
        <v>13</v>
      </c>
      <c r="C131" s="2" t="s">
        <v>14</v>
      </c>
      <c r="D131" s="2">
        <v>43</v>
      </c>
      <c r="E131" s="2" t="s">
        <v>29</v>
      </c>
      <c r="F131" s="2" t="s">
        <v>16</v>
      </c>
      <c r="G131" s="2" t="s">
        <v>32</v>
      </c>
      <c r="H131" s="2" t="s">
        <v>18</v>
      </c>
      <c r="I131" t="s">
        <v>19</v>
      </c>
      <c r="J131">
        <v>4</v>
      </c>
      <c r="K131">
        <v>3</v>
      </c>
      <c r="L131">
        <v>4</v>
      </c>
      <c r="M131">
        <v>4</v>
      </c>
      <c r="N131" t="s">
        <v>192</v>
      </c>
      <c r="O131" t="s">
        <v>187</v>
      </c>
      <c r="P131" t="s">
        <v>195</v>
      </c>
      <c r="Q131" s="2" t="s">
        <v>20</v>
      </c>
      <c r="R131" s="2" t="s">
        <v>98</v>
      </c>
      <c r="S131" s="2" t="s">
        <v>28</v>
      </c>
    </row>
    <row r="132" spans="1:19" x14ac:dyDescent="0.3">
      <c r="A132" s="1">
        <v>42877.590976666666</v>
      </c>
      <c r="B132" s="2" t="s">
        <v>13</v>
      </c>
      <c r="C132" s="2" t="s">
        <v>14</v>
      </c>
      <c r="D132" s="2">
        <v>27</v>
      </c>
      <c r="E132" s="2" t="s">
        <v>83</v>
      </c>
      <c r="F132" s="2" t="s">
        <v>16</v>
      </c>
      <c r="G132" s="2" t="s">
        <v>32</v>
      </c>
      <c r="H132" s="2" t="s">
        <v>36</v>
      </c>
      <c r="I132" t="s">
        <v>114</v>
      </c>
      <c r="J132">
        <v>3</v>
      </c>
      <c r="K132">
        <v>5</v>
      </c>
      <c r="L132">
        <v>4</v>
      </c>
      <c r="M132">
        <v>5</v>
      </c>
      <c r="N132" t="s">
        <v>187</v>
      </c>
      <c r="O132" t="s">
        <v>195</v>
      </c>
      <c r="P132" t="s">
        <v>198</v>
      </c>
      <c r="Q132" s="2" t="s">
        <v>50</v>
      </c>
      <c r="R132" s="2" t="s">
        <v>146</v>
      </c>
      <c r="S132" s="2" t="s">
        <v>28</v>
      </c>
    </row>
    <row r="133" spans="1:19" x14ac:dyDescent="0.3">
      <c r="A133" s="1">
        <v>42877.592284791666</v>
      </c>
      <c r="B133" s="2" t="s">
        <v>13</v>
      </c>
      <c r="C133" s="2" t="s">
        <v>14</v>
      </c>
      <c r="D133" s="2">
        <v>38</v>
      </c>
      <c r="E133" s="2" t="s">
        <v>15</v>
      </c>
      <c r="F133" s="2" t="s">
        <v>16</v>
      </c>
      <c r="G133" s="2" t="s">
        <v>32</v>
      </c>
      <c r="H133" s="2" t="s">
        <v>18</v>
      </c>
      <c r="I133" t="s">
        <v>33</v>
      </c>
      <c r="J133">
        <v>3</v>
      </c>
      <c r="K133">
        <v>4</v>
      </c>
      <c r="L133">
        <v>5</v>
      </c>
      <c r="M133">
        <v>3</v>
      </c>
      <c r="N133" t="s">
        <v>195</v>
      </c>
      <c r="O133" t="s">
        <v>197</v>
      </c>
      <c r="P133" t="s">
        <v>196</v>
      </c>
      <c r="Q133" s="2" t="s">
        <v>50</v>
      </c>
      <c r="R133" s="2" t="s">
        <v>147</v>
      </c>
      <c r="S133" s="2" t="s">
        <v>28</v>
      </c>
    </row>
    <row r="134" spans="1:19" x14ac:dyDescent="0.3">
      <c r="A134" s="1">
        <v>42877.592800300925</v>
      </c>
      <c r="B134" s="2" t="s">
        <v>13</v>
      </c>
      <c r="C134" s="2" t="s">
        <v>23</v>
      </c>
      <c r="D134" s="2">
        <v>40</v>
      </c>
      <c r="E134" s="2" t="s">
        <v>15</v>
      </c>
      <c r="F134" s="2" t="s">
        <v>24</v>
      </c>
      <c r="G134" s="2" t="s">
        <v>32</v>
      </c>
      <c r="H134" s="2" t="s">
        <v>18</v>
      </c>
      <c r="I134" t="s">
        <v>26</v>
      </c>
      <c r="J134">
        <v>3</v>
      </c>
      <c r="K134">
        <v>3</v>
      </c>
      <c r="L134">
        <v>4</v>
      </c>
      <c r="M134">
        <v>5</v>
      </c>
      <c r="N134" t="s">
        <v>192</v>
      </c>
      <c r="O134" t="s">
        <v>197</v>
      </c>
      <c r="P134" t="s">
        <v>195</v>
      </c>
      <c r="Q134" s="2" t="s">
        <v>20</v>
      </c>
      <c r="R134" s="2" t="s">
        <v>148</v>
      </c>
      <c r="S134" s="2" t="s">
        <v>28</v>
      </c>
    </row>
    <row r="135" spans="1:19" x14ac:dyDescent="0.3">
      <c r="A135" s="1">
        <v>42877.593576689818</v>
      </c>
      <c r="B135" s="2" t="s">
        <v>13</v>
      </c>
      <c r="C135" s="2" t="s">
        <v>23</v>
      </c>
      <c r="D135" s="2">
        <v>50</v>
      </c>
      <c r="E135" s="2" t="s">
        <v>40</v>
      </c>
      <c r="F135" s="2" t="s">
        <v>30</v>
      </c>
      <c r="G135" s="2" t="s">
        <v>25</v>
      </c>
      <c r="H135" s="2" t="s">
        <v>18</v>
      </c>
      <c r="I135" t="s">
        <v>33</v>
      </c>
      <c r="J135">
        <v>3</v>
      </c>
      <c r="K135">
        <v>4</v>
      </c>
      <c r="L135">
        <v>3</v>
      </c>
      <c r="M135">
        <v>4</v>
      </c>
      <c r="N135" t="s">
        <v>190</v>
      </c>
      <c r="O135" t="s">
        <v>187</v>
      </c>
      <c r="P135" t="s">
        <v>188</v>
      </c>
      <c r="Q135" s="2" t="s">
        <v>20</v>
      </c>
      <c r="R135" s="2" t="s">
        <v>149</v>
      </c>
      <c r="S135" s="2" t="s">
        <v>22</v>
      </c>
    </row>
    <row r="136" spans="1:19" x14ac:dyDescent="0.3">
      <c r="A136" s="1">
        <v>42877.593880416665</v>
      </c>
      <c r="B136" s="2" t="s">
        <v>13</v>
      </c>
      <c r="C136" s="2" t="s">
        <v>14</v>
      </c>
      <c r="D136" s="2">
        <v>31</v>
      </c>
      <c r="E136" s="2" t="s">
        <v>15</v>
      </c>
      <c r="F136" s="2" t="s">
        <v>16</v>
      </c>
      <c r="G136" s="2" t="s">
        <v>32</v>
      </c>
      <c r="H136" s="2" t="s">
        <v>18</v>
      </c>
      <c r="I136" t="s">
        <v>33</v>
      </c>
      <c r="J136">
        <v>2</v>
      </c>
      <c r="K136">
        <v>3</v>
      </c>
      <c r="L136">
        <v>4</v>
      </c>
      <c r="M136">
        <v>5</v>
      </c>
      <c r="N136" t="s">
        <v>191</v>
      </c>
      <c r="O136" t="s">
        <v>197</v>
      </c>
      <c r="P136" t="s">
        <v>194</v>
      </c>
      <c r="Q136" s="2" t="s">
        <v>20</v>
      </c>
      <c r="R136" s="2" t="s">
        <v>150</v>
      </c>
      <c r="S136" s="2" t="s">
        <v>28</v>
      </c>
    </row>
    <row r="137" spans="1:19" x14ac:dyDescent="0.3">
      <c r="A137" s="1">
        <v>42877.594865914347</v>
      </c>
      <c r="B137" s="2" t="s">
        <v>13</v>
      </c>
      <c r="C137" s="2" t="s">
        <v>23</v>
      </c>
      <c r="D137" s="2">
        <v>36</v>
      </c>
      <c r="E137" s="2" t="s">
        <v>15</v>
      </c>
      <c r="F137" s="2" t="s">
        <v>24</v>
      </c>
      <c r="G137" s="2" t="s">
        <v>25</v>
      </c>
      <c r="H137" s="2" t="s">
        <v>18</v>
      </c>
      <c r="I137" t="s">
        <v>26</v>
      </c>
      <c r="J137">
        <v>3</v>
      </c>
      <c r="K137">
        <v>5</v>
      </c>
      <c r="L137">
        <v>3</v>
      </c>
      <c r="M137">
        <v>4</v>
      </c>
      <c r="N137" t="s">
        <v>187</v>
      </c>
      <c r="O137" t="s">
        <v>188</v>
      </c>
      <c r="P137" t="s">
        <v>189</v>
      </c>
      <c r="Q137" s="2" t="s">
        <v>50</v>
      </c>
      <c r="R137" s="2" t="s">
        <v>151</v>
      </c>
      <c r="S137" s="2" t="s">
        <v>28</v>
      </c>
    </row>
    <row r="138" spans="1:19" x14ac:dyDescent="0.3">
      <c r="A138" s="1">
        <v>42877.595134976851</v>
      </c>
      <c r="B138" s="2" t="s">
        <v>13</v>
      </c>
      <c r="C138" s="2" t="s">
        <v>14</v>
      </c>
      <c r="D138" s="2">
        <v>25</v>
      </c>
      <c r="E138" s="2" t="s">
        <v>15</v>
      </c>
      <c r="F138" s="2" t="s">
        <v>16</v>
      </c>
      <c r="G138" s="2" t="s">
        <v>17</v>
      </c>
      <c r="H138" s="2" t="s">
        <v>36</v>
      </c>
      <c r="I138" t="s">
        <v>114</v>
      </c>
      <c r="J138">
        <v>3</v>
      </c>
      <c r="K138">
        <v>4</v>
      </c>
      <c r="L138">
        <v>3</v>
      </c>
      <c r="M138">
        <v>2</v>
      </c>
      <c r="N138" t="s">
        <v>187</v>
      </c>
      <c r="O138" t="s">
        <v>191</v>
      </c>
      <c r="P138" t="s">
        <v>188</v>
      </c>
      <c r="Q138" s="2" t="s">
        <v>50</v>
      </c>
      <c r="R138" s="2" t="s">
        <v>152</v>
      </c>
      <c r="S138" s="2" t="s">
        <v>28</v>
      </c>
    </row>
    <row r="139" spans="1:19" x14ac:dyDescent="0.3">
      <c r="A139" s="1">
        <v>42877.596180289351</v>
      </c>
      <c r="B139" s="2" t="s">
        <v>13</v>
      </c>
      <c r="C139" s="2" t="s">
        <v>23</v>
      </c>
      <c r="D139" s="2">
        <v>38</v>
      </c>
      <c r="E139" s="2" t="s">
        <v>83</v>
      </c>
      <c r="F139" s="2" t="s">
        <v>24</v>
      </c>
      <c r="G139" s="2" t="s">
        <v>32</v>
      </c>
      <c r="H139" s="2" t="s">
        <v>36</v>
      </c>
      <c r="I139" t="s">
        <v>45</v>
      </c>
      <c r="J139">
        <v>4</v>
      </c>
      <c r="K139">
        <v>4</v>
      </c>
      <c r="L139">
        <v>5</v>
      </c>
      <c r="M139">
        <v>5</v>
      </c>
      <c r="N139" t="s">
        <v>196</v>
      </c>
      <c r="O139" t="s">
        <v>187</v>
      </c>
      <c r="P139" t="s">
        <v>189</v>
      </c>
      <c r="Q139" s="2" t="s">
        <v>20</v>
      </c>
      <c r="R139" s="2" t="s">
        <v>153</v>
      </c>
      <c r="S139" s="2" t="s">
        <v>28</v>
      </c>
    </row>
    <row r="140" spans="1:19" x14ac:dyDescent="0.3">
      <c r="A140" s="1">
        <v>42877.596378796297</v>
      </c>
      <c r="B140" s="2" t="s">
        <v>13</v>
      </c>
      <c r="C140" s="2" t="s">
        <v>23</v>
      </c>
      <c r="D140" s="2">
        <v>32</v>
      </c>
      <c r="E140" s="2" t="s">
        <v>40</v>
      </c>
      <c r="F140" s="2" t="s">
        <v>24</v>
      </c>
      <c r="G140" s="2" t="s">
        <v>25</v>
      </c>
      <c r="H140" s="2" t="s">
        <v>18</v>
      </c>
      <c r="I140" t="s">
        <v>54</v>
      </c>
      <c r="J140">
        <v>4</v>
      </c>
      <c r="K140">
        <v>5</v>
      </c>
      <c r="L140">
        <v>4</v>
      </c>
      <c r="M140">
        <v>3</v>
      </c>
      <c r="N140" t="s">
        <v>199</v>
      </c>
      <c r="O140" t="s">
        <v>193</v>
      </c>
      <c r="P140" t="s">
        <v>187</v>
      </c>
      <c r="Q140" s="2" t="s">
        <v>50</v>
      </c>
      <c r="R140" s="2" t="s">
        <v>154</v>
      </c>
      <c r="S140" s="2" t="s">
        <v>22</v>
      </c>
    </row>
    <row r="141" spans="1:19" x14ac:dyDescent="0.3">
      <c r="A141" s="1">
        <v>42877.597076493053</v>
      </c>
      <c r="B141" s="2" t="s">
        <v>13</v>
      </c>
      <c r="C141" s="2" t="s">
        <v>23</v>
      </c>
      <c r="D141" s="2">
        <v>20</v>
      </c>
      <c r="E141" s="2" t="s">
        <v>40</v>
      </c>
      <c r="F141" s="2" t="s">
        <v>24</v>
      </c>
      <c r="G141" s="2" t="s">
        <v>25</v>
      </c>
      <c r="H141" s="2" t="s">
        <v>59</v>
      </c>
      <c r="I141" t="s">
        <v>60</v>
      </c>
      <c r="J141">
        <v>4</v>
      </c>
      <c r="K141">
        <v>3</v>
      </c>
      <c r="L141">
        <v>3</v>
      </c>
      <c r="M141">
        <v>4</v>
      </c>
      <c r="N141" t="s">
        <v>191</v>
      </c>
      <c r="O141" t="s">
        <v>192</v>
      </c>
      <c r="P141" t="s">
        <v>196</v>
      </c>
      <c r="Q141" s="2" t="s">
        <v>50</v>
      </c>
      <c r="R141" s="2" t="s">
        <v>155</v>
      </c>
      <c r="S141" s="2" t="s">
        <v>28</v>
      </c>
    </row>
    <row r="142" spans="1:19" x14ac:dyDescent="0.3">
      <c r="A142" s="1">
        <v>42877.597193692127</v>
      </c>
      <c r="B142" s="2" t="s">
        <v>13</v>
      </c>
      <c r="C142" s="2" t="s">
        <v>14</v>
      </c>
      <c r="D142" s="2">
        <v>33</v>
      </c>
      <c r="E142" s="2" t="s">
        <v>29</v>
      </c>
      <c r="F142" s="2" t="s">
        <v>30</v>
      </c>
      <c r="G142" s="2" t="s">
        <v>17</v>
      </c>
      <c r="H142" s="2" t="s">
        <v>36</v>
      </c>
      <c r="I142" t="s">
        <v>117</v>
      </c>
      <c r="J142">
        <v>4</v>
      </c>
      <c r="K142">
        <v>4</v>
      </c>
      <c r="L142">
        <v>4</v>
      </c>
      <c r="M142">
        <v>5</v>
      </c>
      <c r="N142" t="s">
        <v>193</v>
      </c>
      <c r="O142" t="s">
        <v>196</v>
      </c>
      <c r="P142" t="s">
        <v>198</v>
      </c>
      <c r="Q142" s="2" t="s">
        <v>50</v>
      </c>
      <c r="R142" s="2" t="s">
        <v>153</v>
      </c>
      <c r="S142" s="2" t="s">
        <v>28</v>
      </c>
    </row>
    <row r="143" spans="1:19" x14ac:dyDescent="0.3">
      <c r="A143" s="1">
        <v>42877.597193194444</v>
      </c>
      <c r="B143" s="2" t="s">
        <v>95</v>
      </c>
      <c r="H143" s="2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e">
        <v>#N/A</v>
      </c>
      <c r="O143" t="e">
        <v>#N/A</v>
      </c>
      <c r="P143" t="e">
        <v>#N/A</v>
      </c>
    </row>
    <row r="144" spans="1:19" x14ac:dyDescent="0.3">
      <c r="A144" s="1">
        <v>42877.598466898147</v>
      </c>
      <c r="B144" s="2" t="s">
        <v>13</v>
      </c>
      <c r="C144" s="2" t="s">
        <v>14</v>
      </c>
      <c r="D144" s="2">
        <v>36</v>
      </c>
      <c r="E144" s="2" t="s">
        <v>15</v>
      </c>
      <c r="F144" s="2" t="s">
        <v>16</v>
      </c>
      <c r="G144" s="2" t="s">
        <v>25</v>
      </c>
      <c r="H144" s="2" t="s">
        <v>36</v>
      </c>
      <c r="I144" t="s">
        <v>114</v>
      </c>
      <c r="J144">
        <v>3</v>
      </c>
      <c r="K144">
        <v>4</v>
      </c>
      <c r="L144">
        <v>4</v>
      </c>
      <c r="M144">
        <v>5</v>
      </c>
      <c r="N144" t="s">
        <v>187</v>
      </c>
      <c r="O144" t="s">
        <v>188</v>
      </c>
      <c r="P144" t="s">
        <v>190</v>
      </c>
      <c r="Q144" s="2" t="s">
        <v>20</v>
      </c>
      <c r="R144" s="2" t="s">
        <v>156</v>
      </c>
      <c r="S144" s="2" t="s">
        <v>28</v>
      </c>
    </row>
    <row r="145" spans="1:19" x14ac:dyDescent="0.3">
      <c r="A145" s="1">
        <v>42877.598801678236</v>
      </c>
      <c r="B145" s="2" t="s">
        <v>13</v>
      </c>
      <c r="C145" s="2" t="s">
        <v>14</v>
      </c>
      <c r="D145" s="2">
        <v>34</v>
      </c>
      <c r="E145" s="2" t="s">
        <v>40</v>
      </c>
      <c r="F145" s="2" t="s">
        <v>30</v>
      </c>
      <c r="G145" s="2" t="s">
        <v>25</v>
      </c>
      <c r="H145" s="2" t="s">
        <v>18</v>
      </c>
      <c r="I145" t="s">
        <v>33</v>
      </c>
      <c r="J145">
        <v>4</v>
      </c>
      <c r="K145">
        <v>5</v>
      </c>
      <c r="L145">
        <v>4</v>
      </c>
      <c r="M145">
        <v>5</v>
      </c>
      <c r="N145" t="s">
        <v>199</v>
      </c>
      <c r="O145" t="s">
        <v>192</v>
      </c>
      <c r="P145" t="s">
        <v>187</v>
      </c>
      <c r="Q145" s="2" t="s">
        <v>20</v>
      </c>
      <c r="R145" s="2" t="s">
        <v>157</v>
      </c>
      <c r="S145" s="2" t="s">
        <v>28</v>
      </c>
    </row>
    <row r="146" spans="1:19" x14ac:dyDescent="0.3">
      <c r="A146" s="1">
        <v>42877.598854282405</v>
      </c>
      <c r="B146" s="2" t="s">
        <v>13</v>
      </c>
      <c r="C146" s="2" t="s">
        <v>23</v>
      </c>
      <c r="D146" s="2">
        <v>47</v>
      </c>
      <c r="E146" s="2" t="s">
        <v>29</v>
      </c>
      <c r="F146" s="2" t="s">
        <v>24</v>
      </c>
      <c r="G146" s="2" t="s">
        <v>32</v>
      </c>
      <c r="H146" s="2" t="s">
        <v>18</v>
      </c>
      <c r="I146" t="s">
        <v>26</v>
      </c>
      <c r="J146">
        <v>3</v>
      </c>
      <c r="K146">
        <v>3</v>
      </c>
      <c r="L146">
        <v>2</v>
      </c>
      <c r="M146">
        <v>3</v>
      </c>
      <c r="N146" t="s">
        <v>187</v>
      </c>
      <c r="O146" t="s">
        <v>198</v>
      </c>
      <c r="P146" t="s">
        <v>195</v>
      </c>
      <c r="Q146" s="2" t="s">
        <v>20</v>
      </c>
      <c r="R146" s="2" t="s">
        <v>158</v>
      </c>
      <c r="S146" s="2" t="s">
        <v>49</v>
      </c>
    </row>
    <row r="147" spans="1:19" x14ac:dyDescent="0.3">
      <c r="A147" s="1">
        <v>42877.598992303239</v>
      </c>
      <c r="B147" s="2" t="s">
        <v>13</v>
      </c>
      <c r="C147" s="2" t="s">
        <v>23</v>
      </c>
      <c r="D147" s="2">
        <v>39</v>
      </c>
      <c r="E147" s="2" t="s">
        <v>83</v>
      </c>
      <c r="F147" s="2" t="s">
        <v>24</v>
      </c>
      <c r="G147" s="2" t="s">
        <v>25</v>
      </c>
      <c r="H147" s="2" t="s">
        <v>18</v>
      </c>
      <c r="I147" t="s">
        <v>26</v>
      </c>
      <c r="J147">
        <v>4</v>
      </c>
      <c r="K147">
        <v>5</v>
      </c>
      <c r="L147">
        <v>3</v>
      </c>
      <c r="M147">
        <v>3</v>
      </c>
      <c r="N147" t="s">
        <v>197</v>
      </c>
      <c r="O147" t="s">
        <v>198</v>
      </c>
      <c r="P147" t="s">
        <v>187</v>
      </c>
      <c r="Q147" s="2" t="s">
        <v>20</v>
      </c>
      <c r="R147" s="2" t="s">
        <v>159</v>
      </c>
      <c r="S147" s="2" t="s">
        <v>28</v>
      </c>
    </row>
    <row r="148" spans="1:19" x14ac:dyDescent="0.3">
      <c r="A148" s="1">
        <v>42877.600176203705</v>
      </c>
      <c r="B148" s="2" t="s">
        <v>13</v>
      </c>
      <c r="C148" s="2" t="s">
        <v>23</v>
      </c>
      <c r="D148" s="2">
        <v>39</v>
      </c>
      <c r="E148" s="2" t="s">
        <v>83</v>
      </c>
      <c r="F148" s="2" t="s">
        <v>24</v>
      </c>
      <c r="G148" s="2" t="s">
        <v>17</v>
      </c>
      <c r="H148" s="2" t="s">
        <v>36</v>
      </c>
      <c r="I148" t="s">
        <v>45</v>
      </c>
      <c r="J148">
        <v>4</v>
      </c>
      <c r="K148">
        <v>4</v>
      </c>
      <c r="L148">
        <v>5</v>
      </c>
      <c r="M148">
        <v>4</v>
      </c>
      <c r="N148" t="s">
        <v>196</v>
      </c>
      <c r="O148" t="s">
        <v>187</v>
      </c>
      <c r="P148" t="s">
        <v>197</v>
      </c>
      <c r="Q148" s="2" t="s">
        <v>20</v>
      </c>
      <c r="R148" s="2" t="s">
        <v>148</v>
      </c>
      <c r="S148" s="2" t="s">
        <v>28</v>
      </c>
    </row>
    <row r="149" spans="1:19" x14ac:dyDescent="0.3">
      <c r="A149" s="1">
        <v>42877.601099687497</v>
      </c>
      <c r="B149" s="2" t="s">
        <v>13</v>
      </c>
      <c r="C149" s="2" t="s">
        <v>23</v>
      </c>
      <c r="D149" s="2">
        <v>38</v>
      </c>
      <c r="E149" s="2" t="s">
        <v>15</v>
      </c>
      <c r="F149" s="2" t="s">
        <v>24</v>
      </c>
      <c r="G149" s="2" t="s">
        <v>32</v>
      </c>
      <c r="H149" s="2" t="s">
        <v>18</v>
      </c>
      <c r="I149" t="s">
        <v>54</v>
      </c>
      <c r="J149">
        <v>1</v>
      </c>
      <c r="K149">
        <v>3</v>
      </c>
      <c r="L149">
        <v>5</v>
      </c>
      <c r="M149">
        <v>5</v>
      </c>
      <c r="N149" t="s">
        <v>198</v>
      </c>
      <c r="O149" t="s">
        <v>191</v>
      </c>
      <c r="P149" t="s">
        <v>194</v>
      </c>
      <c r="Q149" s="2" t="s">
        <v>20</v>
      </c>
      <c r="R149" s="2" t="s">
        <v>160</v>
      </c>
      <c r="S149" s="2" t="s">
        <v>28</v>
      </c>
    </row>
    <row r="150" spans="1:19" x14ac:dyDescent="0.3">
      <c r="A150" s="1">
        <v>42877.601848148144</v>
      </c>
      <c r="B150" s="2" t="s">
        <v>13</v>
      </c>
      <c r="C150" s="2" t="s">
        <v>14</v>
      </c>
      <c r="D150" s="2">
        <v>27</v>
      </c>
      <c r="E150" s="2" t="s">
        <v>83</v>
      </c>
      <c r="F150" s="2" t="s">
        <v>16</v>
      </c>
      <c r="G150" s="2" t="s">
        <v>32</v>
      </c>
      <c r="H150" s="2" t="s">
        <v>18</v>
      </c>
      <c r="I150" t="s">
        <v>19</v>
      </c>
      <c r="J150">
        <v>3</v>
      </c>
      <c r="K150">
        <v>4</v>
      </c>
      <c r="L150">
        <v>4</v>
      </c>
      <c r="M150">
        <v>5</v>
      </c>
      <c r="N150" t="s">
        <v>189</v>
      </c>
      <c r="O150" t="s">
        <v>196</v>
      </c>
      <c r="P150" t="s">
        <v>193</v>
      </c>
      <c r="Q150" s="2" t="s">
        <v>50</v>
      </c>
      <c r="R150" s="2" t="s">
        <v>148</v>
      </c>
      <c r="S150" s="2" t="s">
        <v>28</v>
      </c>
    </row>
    <row r="151" spans="1:19" x14ac:dyDescent="0.3">
      <c r="A151" s="1">
        <v>42877.61061481481</v>
      </c>
      <c r="B151" s="2" t="s">
        <v>13</v>
      </c>
      <c r="C151" s="2" t="s">
        <v>23</v>
      </c>
      <c r="D151" s="2">
        <v>38</v>
      </c>
      <c r="E151" s="2" t="s">
        <v>40</v>
      </c>
      <c r="F151" s="2" t="s">
        <v>24</v>
      </c>
      <c r="G151" s="2" t="s">
        <v>25</v>
      </c>
      <c r="H151" s="2" t="s">
        <v>18</v>
      </c>
      <c r="I151" t="s">
        <v>54</v>
      </c>
      <c r="J151">
        <v>2</v>
      </c>
      <c r="K151">
        <v>5</v>
      </c>
      <c r="L151">
        <v>3</v>
      </c>
      <c r="M151">
        <v>1</v>
      </c>
      <c r="N151" t="s">
        <v>198</v>
      </c>
      <c r="O151" t="s">
        <v>193</v>
      </c>
      <c r="P151" t="s">
        <v>188</v>
      </c>
      <c r="Q151" s="2" t="s">
        <v>50</v>
      </c>
      <c r="R151" s="2" t="s">
        <v>143</v>
      </c>
      <c r="S151" s="2" t="s">
        <v>28</v>
      </c>
    </row>
    <row r="152" spans="1:19" x14ac:dyDescent="0.3">
      <c r="A152" s="1">
        <v>42877.613684722222</v>
      </c>
      <c r="B152" s="2" t="s">
        <v>13</v>
      </c>
      <c r="C152" s="2" t="s">
        <v>14</v>
      </c>
      <c r="D152" s="2">
        <v>43</v>
      </c>
      <c r="E152" s="2" t="s">
        <v>40</v>
      </c>
      <c r="F152" s="2" t="s">
        <v>16</v>
      </c>
      <c r="G152" s="2" t="s">
        <v>25</v>
      </c>
      <c r="H152" s="2" t="s">
        <v>18</v>
      </c>
      <c r="I152" t="s">
        <v>19</v>
      </c>
      <c r="J152">
        <v>5</v>
      </c>
      <c r="K152">
        <v>5</v>
      </c>
      <c r="L152">
        <v>5</v>
      </c>
      <c r="M152">
        <v>5</v>
      </c>
      <c r="N152" t="s">
        <v>188</v>
      </c>
      <c r="O152" t="s">
        <v>187</v>
      </c>
      <c r="P152" t="s">
        <v>189</v>
      </c>
      <c r="Q152" s="2" t="s">
        <v>50</v>
      </c>
      <c r="R152" s="2" t="s">
        <v>111</v>
      </c>
      <c r="S152" s="2" t="s">
        <v>28</v>
      </c>
    </row>
    <row r="153" spans="1:19" x14ac:dyDescent="0.3">
      <c r="A153" s="1">
        <v>42877.614887858799</v>
      </c>
      <c r="B153" s="2" t="s">
        <v>13</v>
      </c>
      <c r="C153" s="2" t="s">
        <v>23</v>
      </c>
      <c r="D153" s="2">
        <v>28</v>
      </c>
      <c r="E153" s="2" t="s">
        <v>15</v>
      </c>
      <c r="F153" s="2" t="s">
        <v>24</v>
      </c>
      <c r="G153" s="2" t="s">
        <v>32</v>
      </c>
      <c r="H153" s="2" t="s">
        <v>36</v>
      </c>
      <c r="I153" t="s">
        <v>37</v>
      </c>
      <c r="J153">
        <v>5</v>
      </c>
      <c r="K153">
        <v>5</v>
      </c>
      <c r="L153">
        <v>5</v>
      </c>
      <c r="M153">
        <v>5</v>
      </c>
      <c r="N153" t="s">
        <v>187</v>
      </c>
      <c r="O153" t="s">
        <v>195</v>
      </c>
      <c r="P153" t="s">
        <v>188</v>
      </c>
      <c r="Q153" s="2" t="s">
        <v>50</v>
      </c>
      <c r="R153" s="2" t="s">
        <v>91</v>
      </c>
      <c r="S153" s="2" t="s">
        <v>28</v>
      </c>
    </row>
    <row r="154" spans="1:19" x14ac:dyDescent="0.3">
      <c r="A154" s="1">
        <v>42877.621460879629</v>
      </c>
      <c r="B154" s="2" t="s">
        <v>13</v>
      </c>
      <c r="C154" s="2" t="s">
        <v>14</v>
      </c>
      <c r="D154" s="2">
        <v>29</v>
      </c>
      <c r="E154" s="2" t="s">
        <v>15</v>
      </c>
      <c r="F154" s="2" t="s">
        <v>30</v>
      </c>
      <c r="G154" s="2" t="s">
        <v>17</v>
      </c>
      <c r="H154" s="2" t="s">
        <v>18</v>
      </c>
      <c r="I154" t="s">
        <v>33</v>
      </c>
      <c r="J154">
        <v>5</v>
      </c>
      <c r="K154">
        <v>4</v>
      </c>
      <c r="L154">
        <v>5</v>
      </c>
      <c r="M154">
        <v>3</v>
      </c>
      <c r="N154" t="s">
        <v>187</v>
      </c>
      <c r="O154" t="s">
        <v>188</v>
      </c>
      <c r="P154" t="s">
        <v>198</v>
      </c>
      <c r="Q154" s="2" t="s">
        <v>20</v>
      </c>
      <c r="R154" s="2" t="s">
        <v>161</v>
      </c>
      <c r="S154" s="2" t="s">
        <v>28</v>
      </c>
    </row>
    <row r="155" spans="1:19" x14ac:dyDescent="0.3">
      <c r="A155" s="1">
        <v>42877.737752766203</v>
      </c>
      <c r="B155" s="2" t="s">
        <v>13</v>
      </c>
      <c r="C155" s="2" t="s">
        <v>23</v>
      </c>
      <c r="D155" s="2">
        <v>37</v>
      </c>
      <c r="E155" s="2" t="s">
        <v>40</v>
      </c>
      <c r="F155" s="2" t="s">
        <v>24</v>
      </c>
      <c r="G155" s="2" t="s">
        <v>32</v>
      </c>
      <c r="H155" s="2" t="s">
        <v>18</v>
      </c>
      <c r="I155" t="s">
        <v>26</v>
      </c>
      <c r="J155">
        <v>3</v>
      </c>
      <c r="K155">
        <v>4</v>
      </c>
      <c r="L155">
        <v>4</v>
      </c>
      <c r="M155">
        <v>3</v>
      </c>
      <c r="N155" t="s">
        <v>196</v>
      </c>
      <c r="O155" t="s">
        <v>192</v>
      </c>
      <c r="P155" t="s">
        <v>197</v>
      </c>
      <c r="Q155" s="2" t="s">
        <v>50</v>
      </c>
      <c r="R155" s="2" t="s">
        <v>162</v>
      </c>
      <c r="S155" s="2" t="s">
        <v>49</v>
      </c>
    </row>
    <row r="156" spans="1:19" x14ac:dyDescent="0.3">
      <c r="A156" s="1">
        <v>42877.796216793984</v>
      </c>
      <c r="B156" s="2" t="s">
        <v>13</v>
      </c>
      <c r="C156" s="2" t="s">
        <v>14</v>
      </c>
      <c r="D156" s="2">
        <v>29</v>
      </c>
      <c r="E156" s="2" t="s">
        <v>15</v>
      </c>
      <c r="F156" s="2" t="s">
        <v>16</v>
      </c>
      <c r="G156" s="2" t="s">
        <v>32</v>
      </c>
      <c r="H156" s="2" t="s">
        <v>18</v>
      </c>
      <c r="I156" t="s">
        <v>33</v>
      </c>
      <c r="J156">
        <v>3</v>
      </c>
      <c r="K156">
        <v>1</v>
      </c>
      <c r="L156">
        <v>3</v>
      </c>
      <c r="M156">
        <v>3</v>
      </c>
      <c r="N156" t="s">
        <v>192</v>
      </c>
      <c r="O156" t="s">
        <v>189</v>
      </c>
      <c r="P156" t="s">
        <v>187</v>
      </c>
      <c r="Q156" s="2" t="s">
        <v>50</v>
      </c>
      <c r="R156" s="2" t="s">
        <v>162</v>
      </c>
      <c r="S156" s="2" t="s">
        <v>28</v>
      </c>
    </row>
    <row r="157" spans="1:19" x14ac:dyDescent="0.3">
      <c r="A157" s="1">
        <v>42877.846698067129</v>
      </c>
      <c r="B157" s="2" t="s">
        <v>13</v>
      </c>
      <c r="C157" s="2" t="s">
        <v>23</v>
      </c>
      <c r="D157" s="2">
        <v>40</v>
      </c>
      <c r="E157" s="2" t="s">
        <v>15</v>
      </c>
      <c r="F157" s="2" t="s">
        <v>24</v>
      </c>
      <c r="G157" s="2" t="s">
        <v>25</v>
      </c>
      <c r="H157" s="2" t="s">
        <v>36</v>
      </c>
      <c r="I157" t="s">
        <v>37</v>
      </c>
      <c r="J157">
        <v>5</v>
      </c>
      <c r="K157">
        <v>5</v>
      </c>
      <c r="L157">
        <v>5</v>
      </c>
      <c r="M157">
        <v>5</v>
      </c>
      <c r="N157" t="s">
        <v>188</v>
      </c>
      <c r="O157" t="s">
        <v>187</v>
      </c>
      <c r="P157" t="s">
        <v>190</v>
      </c>
      <c r="Q157" s="2" t="s">
        <v>50</v>
      </c>
      <c r="R157" s="2" t="s">
        <v>78</v>
      </c>
      <c r="S157" s="2" t="s">
        <v>28</v>
      </c>
    </row>
    <row r="158" spans="1:19" x14ac:dyDescent="0.3">
      <c r="A158" s="1">
        <v>42877.854066956017</v>
      </c>
      <c r="B158" s="2" t="s">
        <v>13</v>
      </c>
      <c r="C158" s="2" t="s">
        <v>23</v>
      </c>
      <c r="D158" s="2">
        <v>39</v>
      </c>
      <c r="E158" s="2" t="s">
        <v>40</v>
      </c>
      <c r="F158" s="2" t="s">
        <v>24</v>
      </c>
      <c r="G158" s="2" t="s">
        <v>25</v>
      </c>
      <c r="H158" s="2" t="s">
        <v>18</v>
      </c>
      <c r="I158" t="s">
        <v>26</v>
      </c>
      <c r="J158">
        <v>5</v>
      </c>
      <c r="K158">
        <v>5</v>
      </c>
      <c r="L158">
        <v>5</v>
      </c>
      <c r="M158">
        <v>5</v>
      </c>
      <c r="N158" t="s">
        <v>187</v>
      </c>
      <c r="O158" t="s">
        <v>190</v>
      </c>
      <c r="P158" t="s">
        <v>189</v>
      </c>
      <c r="Q158" s="2" t="s">
        <v>50</v>
      </c>
      <c r="R158" s="2" t="s">
        <v>79</v>
      </c>
      <c r="S158" s="2" t="s">
        <v>28</v>
      </c>
    </row>
    <row r="159" spans="1:19" x14ac:dyDescent="0.3">
      <c r="A159" s="1">
        <v>42877.961891412036</v>
      </c>
      <c r="B159" s="2" t="s">
        <v>13</v>
      </c>
      <c r="C159" s="2" t="s">
        <v>14</v>
      </c>
      <c r="D159" s="2">
        <v>37</v>
      </c>
      <c r="E159" s="2" t="s">
        <v>40</v>
      </c>
      <c r="F159" s="2" t="s">
        <v>16</v>
      </c>
      <c r="G159" s="2" t="s">
        <v>25</v>
      </c>
      <c r="H159" s="2" t="s">
        <v>18</v>
      </c>
      <c r="I159" t="s">
        <v>19</v>
      </c>
      <c r="J159">
        <v>5</v>
      </c>
      <c r="K159">
        <v>5</v>
      </c>
      <c r="L159">
        <v>5</v>
      </c>
      <c r="M159">
        <v>5</v>
      </c>
      <c r="N159" t="s">
        <v>195</v>
      </c>
      <c r="O159" t="s">
        <v>188</v>
      </c>
      <c r="P159" t="s">
        <v>198</v>
      </c>
      <c r="Q159" s="2" t="s">
        <v>50</v>
      </c>
      <c r="R159" s="2" t="s">
        <v>141</v>
      </c>
      <c r="S159" s="2" t="s">
        <v>47</v>
      </c>
    </row>
    <row r="160" spans="1:19" x14ac:dyDescent="0.3">
      <c r="A160" s="1">
        <v>42877.965014756948</v>
      </c>
      <c r="B160" s="2" t="s">
        <v>13</v>
      </c>
      <c r="C160" s="2" t="s">
        <v>23</v>
      </c>
      <c r="D160" s="2">
        <v>40</v>
      </c>
      <c r="E160" s="2" t="s">
        <v>40</v>
      </c>
      <c r="F160" s="2" t="s">
        <v>24</v>
      </c>
      <c r="G160" s="2" t="s">
        <v>32</v>
      </c>
      <c r="H160" s="2" t="s">
        <v>36</v>
      </c>
      <c r="I160" t="s">
        <v>37</v>
      </c>
      <c r="J160">
        <v>5</v>
      </c>
      <c r="K160">
        <v>5</v>
      </c>
      <c r="L160">
        <v>5</v>
      </c>
      <c r="M160">
        <v>5</v>
      </c>
      <c r="N160" t="s">
        <v>189</v>
      </c>
      <c r="O160" t="s">
        <v>190</v>
      </c>
      <c r="P160" t="s">
        <v>187</v>
      </c>
      <c r="Q160" s="2" t="s">
        <v>50</v>
      </c>
      <c r="R160" s="2" t="s">
        <v>162</v>
      </c>
      <c r="S160" s="2" t="s">
        <v>28</v>
      </c>
    </row>
    <row r="161" spans="1:19" x14ac:dyDescent="0.3">
      <c r="A161" s="1">
        <v>42877.965811840273</v>
      </c>
      <c r="B161" s="2" t="s">
        <v>13</v>
      </c>
      <c r="C161" s="2" t="s">
        <v>23</v>
      </c>
      <c r="D161" s="2">
        <v>38</v>
      </c>
      <c r="E161" s="2" t="s">
        <v>83</v>
      </c>
      <c r="F161" s="2" t="s">
        <v>24</v>
      </c>
      <c r="G161" s="2" t="s">
        <v>25</v>
      </c>
      <c r="H161" s="2" t="s">
        <v>18</v>
      </c>
      <c r="I161" t="s">
        <v>54</v>
      </c>
      <c r="J161">
        <v>5</v>
      </c>
      <c r="K161">
        <v>4</v>
      </c>
      <c r="L161">
        <v>4</v>
      </c>
      <c r="M161">
        <v>4</v>
      </c>
      <c r="N161" t="s">
        <v>187</v>
      </c>
      <c r="O161" t="s">
        <v>193</v>
      </c>
      <c r="P161" t="s">
        <v>195</v>
      </c>
      <c r="Q161" s="2" t="s">
        <v>50</v>
      </c>
      <c r="R161" s="2" t="s">
        <v>64</v>
      </c>
      <c r="S161" s="2" t="s">
        <v>22</v>
      </c>
    </row>
    <row r="162" spans="1:19" x14ac:dyDescent="0.3">
      <c r="A162" s="1">
        <v>42877.978393506943</v>
      </c>
      <c r="B162" s="2" t="s">
        <v>13</v>
      </c>
      <c r="C162" s="2" t="s">
        <v>23</v>
      </c>
      <c r="D162" s="2">
        <v>28</v>
      </c>
      <c r="E162" s="2" t="s">
        <v>40</v>
      </c>
      <c r="F162" s="2" t="s">
        <v>24</v>
      </c>
      <c r="G162" s="2" t="s">
        <v>25</v>
      </c>
      <c r="H162" s="2" t="s">
        <v>36</v>
      </c>
      <c r="I162" t="s">
        <v>37</v>
      </c>
      <c r="J162">
        <v>4</v>
      </c>
      <c r="K162">
        <v>4</v>
      </c>
      <c r="L162">
        <v>5</v>
      </c>
      <c r="M162">
        <v>4</v>
      </c>
      <c r="N162" t="s">
        <v>190</v>
      </c>
      <c r="O162" t="s">
        <v>187</v>
      </c>
      <c r="P162" t="s">
        <v>188</v>
      </c>
      <c r="Q162" s="2" t="s">
        <v>38</v>
      </c>
      <c r="R162" s="2" t="s">
        <v>163</v>
      </c>
      <c r="S162" s="2" t="s">
        <v>28</v>
      </c>
    </row>
    <row r="163" spans="1:19" x14ac:dyDescent="0.3">
      <c r="A163" s="1">
        <v>42877.982557962961</v>
      </c>
      <c r="B163" s="2" t="s">
        <v>13</v>
      </c>
      <c r="C163" s="2" t="s">
        <v>23</v>
      </c>
      <c r="D163" s="2">
        <v>43</v>
      </c>
      <c r="E163" s="2" t="s">
        <v>40</v>
      </c>
      <c r="F163" s="2" t="s">
        <v>24</v>
      </c>
      <c r="G163" s="2" t="s">
        <v>25</v>
      </c>
      <c r="H163" s="2" t="s">
        <v>59</v>
      </c>
      <c r="I163" t="s">
        <v>103</v>
      </c>
      <c r="J163">
        <v>5</v>
      </c>
      <c r="K163">
        <v>5</v>
      </c>
      <c r="L163">
        <v>5</v>
      </c>
      <c r="M163">
        <v>3</v>
      </c>
      <c r="N163" t="s">
        <v>189</v>
      </c>
      <c r="O163" t="s">
        <v>188</v>
      </c>
      <c r="P163" t="s">
        <v>197</v>
      </c>
      <c r="Q163" s="2" t="s">
        <v>20</v>
      </c>
      <c r="R163" s="2" t="s">
        <v>61</v>
      </c>
      <c r="S163" s="2" t="s">
        <v>28</v>
      </c>
    </row>
    <row r="164" spans="1:19" x14ac:dyDescent="0.3">
      <c r="A164" s="1">
        <v>42877.984776018522</v>
      </c>
      <c r="B164" s="2" t="s">
        <v>13</v>
      </c>
      <c r="C164" s="2" t="s">
        <v>14</v>
      </c>
      <c r="D164" s="2">
        <v>49</v>
      </c>
      <c r="E164" s="2" t="s">
        <v>40</v>
      </c>
      <c r="F164" s="2" t="s">
        <v>16</v>
      </c>
      <c r="G164" s="2" t="s">
        <v>25</v>
      </c>
      <c r="H164" s="2" t="s">
        <v>59</v>
      </c>
      <c r="I164" t="s">
        <v>105</v>
      </c>
      <c r="J164">
        <v>5</v>
      </c>
      <c r="K164">
        <v>5</v>
      </c>
      <c r="L164">
        <v>5</v>
      </c>
      <c r="M164">
        <v>5</v>
      </c>
      <c r="N164" t="s">
        <v>187</v>
      </c>
      <c r="O164" t="s">
        <v>194</v>
      </c>
      <c r="P164" t="s">
        <v>189</v>
      </c>
      <c r="Q164" s="2" t="s">
        <v>50</v>
      </c>
      <c r="R164" s="2" t="s">
        <v>78</v>
      </c>
      <c r="S164" s="2" t="s">
        <v>28</v>
      </c>
    </row>
    <row r="165" spans="1:19" x14ac:dyDescent="0.3">
      <c r="A165" s="1">
        <v>42877.988363611112</v>
      </c>
      <c r="B165" s="2" t="s">
        <v>13</v>
      </c>
      <c r="C165" s="2" t="s">
        <v>14</v>
      </c>
      <c r="D165" s="2">
        <v>45</v>
      </c>
      <c r="E165" s="2" t="s">
        <v>40</v>
      </c>
      <c r="F165" s="2" t="s">
        <v>24</v>
      </c>
      <c r="G165" s="2" t="s">
        <v>25</v>
      </c>
      <c r="H165" s="2" t="s">
        <v>18</v>
      </c>
      <c r="I165" t="s">
        <v>54</v>
      </c>
      <c r="J165">
        <v>5</v>
      </c>
      <c r="K165">
        <v>5</v>
      </c>
      <c r="L165">
        <v>5</v>
      </c>
      <c r="M165">
        <v>5</v>
      </c>
      <c r="N165" t="s">
        <v>188</v>
      </c>
      <c r="O165" t="s">
        <v>187</v>
      </c>
      <c r="P165" t="s">
        <v>189</v>
      </c>
      <c r="Q165" s="2" t="s">
        <v>50</v>
      </c>
      <c r="R165" s="2" t="s">
        <v>164</v>
      </c>
      <c r="S165" s="2" t="s">
        <v>28</v>
      </c>
    </row>
    <row r="166" spans="1:19" x14ac:dyDescent="0.3">
      <c r="A166" s="1">
        <v>42878.058534398151</v>
      </c>
      <c r="B166" s="2" t="s">
        <v>13</v>
      </c>
      <c r="C166" s="2" t="s">
        <v>23</v>
      </c>
      <c r="D166" s="2">
        <v>36</v>
      </c>
      <c r="E166" s="2" t="s">
        <v>40</v>
      </c>
      <c r="F166" s="2" t="s">
        <v>24</v>
      </c>
      <c r="G166" s="2" t="s">
        <v>32</v>
      </c>
      <c r="H166" s="2" t="s">
        <v>36</v>
      </c>
      <c r="I166" t="s">
        <v>45</v>
      </c>
      <c r="J166">
        <v>5</v>
      </c>
      <c r="K166">
        <v>5</v>
      </c>
      <c r="L166">
        <v>5</v>
      </c>
      <c r="M166">
        <v>5</v>
      </c>
      <c r="N166" t="s">
        <v>187</v>
      </c>
      <c r="O166" t="s">
        <v>188</v>
      </c>
      <c r="P166" t="s">
        <v>189</v>
      </c>
      <c r="Q166" s="2" t="s">
        <v>50</v>
      </c>
      <c r="R166" s="2" t="s">
        <v>165</v>
      </c>
      <c r="S166" s="2" t="s">
        <v>28</v>
      </c>
    </row>
    <row r="167" spans="1:19" x14ac:dyDescent="0.3">
      <c r="A167" s="1">
        <v>42878.061323680551</v>
      </c>
      <c r="B167" s="2" t="s">
        <v>13</v>
      </c>
      <c r="C167" s="2" t="s">
        <v>23</v>
      </c>
      <c r="D167" s="2">
        <v>41</v>
      </c>
      <c r="E167" s="2" t="s">
        <v>40</v>
      </c>
      <c r="F167" s="2" t="s">
        <v>24</v>
      </c>
      <c r="G167" s="2" t="s">
        <v>25</v>
      </c>
      <c r="H167" s="2" t="s">
        <v>36</v>
      </c>
      <c r="I167" t="s">
        <v>45</v>
      </c>
      <c r="J167">
        <v>5</v>
      </c>
      <c r="K167">
        <v>5</v>
      </c>
      <c r="L167">
        <v>5</v>
      </c>
      <c r="M167">
        <v>5</v>
      </c>
      <c r="N167" t="s">
        <v>191</v>
      </c>
      <c r="O167" t="s">
        <v>189</v>
      </c>
      <c r="P167" t="s">
        <v>188</v>
      </c>
      <c r="Q167" s="2" t="s">
        <v>50</v>
      </c>
      <c r="R167" s="2" t="s">
        <v>166</v>
      </c>
      <c r="S167" s="2" t="s">
        <v>28</v>
      </c>
    </row>
    <row r="168" spans="1:19" x14ac:dyDescent="0.3">
      <c r="A168" s="1">
        <v>42878.06422325231</v>
      </c>
      <c r="B168" s="2" t="s">
        <v>13</v>
      </c>
      <c r="C168" s="2" t="s">
        <v>23</v>
      </c>
      <c r="D168" s="2">
        <v>38</v>
      </c>
      <c r="E168" s="2" t="s">
        <v>15</v>
      </c>
      <c r="F168" s="2" t="s">
        <v>24</v>
      </c>
      <c r="G168" s="2" t="s">
        <v>25</v>
      </c>
      <c r="H168" s="2" t="s">
        <v>18</v>
      </c>
      <c r="I168" t="s">
        <v>26</v>
      </c>
      <c r="J168">
        <v>5</v>
      </c>
      <c r="K168">
        <v>5</v>
      </c>
      <c r="L168">
        <v>5</v>
      </c>
      <c r="M168">
        <v>5</v>
      </c>
      <c r="N168" t="s">
        <v>187</v>
      </c>
      <c r="O168" t="s">
        <v>188</v>
      </c>
      <c r="P168" t="s">
        <v>195</v>
      </c>
      <c r="Q168" s="2" t="s">
        <v>50</v>
      </c>
      <c r="R168" s="2" t="s">
        <v>166</v>
      </c>
      <c r="S168" s="2" t="s">
        <v>28</v>
      </c>
    </row>
    <row r="169" spans="1:19" x14ac:dyDescent="0.3">
      <c r="A169" s="1">
        <v>42878.448344340279</v>
      </c>
      <c r="B169" s="2" t="s">
        <v>13</v>
      </c>
      <c r="C169" s="2" t="s">
        <v>23</v>
      </c>
      <c r="D169" s="2">
        <v>43</v>
      </c>
      <c r="E169" s="2" t="s">
        <v>40</v>
      </c>
      <c r="F169" s="2" t="s">
        <v>24</v>
      </c>
      <c r="G169" s="2" t="s">
        <v>25</v>
      </c>
      <c r="H169" s="2" t="s">
        <v>36</v>
      </c>
      <c r="I169" t="s">
        <v>37</v>
      </c>
      <c r="J169">
        <v>5</v>
      </c>
      <c r="K169">
        <v>5</v>
      </c>
      <c r="L169">
        <v>5</v>
      </c>
      <c r="M169">
        <v>5</v>
      </c>
      <c r="N169" t="s">
        <v>187</v>
      </c>
      <c r="O169" t="s">
        <v>188</v>
      </c>
      <c r="P169" t="s">
        <v>192</v>
      </c>
      <c r="Q169" s="2" t="s">
        <v>50</v>
      </c>
      <c r="R169" s="2" t="s">
        <v>91</v>
      </c>
      <c r="S169" s="2" t="s">
        <v>28</v>
      </c>
    </row>
    <row r="170" spans="1:19" x14ac:dyDescent="0.3">
      <c r="A170" s="1">
        <v>42878.451525104167</v>
      </c>
      <c r="B170" s="2" t="s">
        <v>13</v>
      </c>
      <c r="C170" s="2" t="s">
        <v>23</v>
      </c>
      <c r="D170" s="2">
        <v>37</v>
      </c>
      <c r="E170" s="2" t="s">
        <v>40</v>
      </c>
      <c r="F170" s="2" t="s">
        <v>24</v>
      </c>
      <c r="G170" s="2" t="s">
        <v>25</v>
      </c>
      <c r="H170" s="2" t="s">
        <v>59</v>
      </c>
      <c r="I170" t="s">
        <v>103</v>
      </c>
      <c r="J170">
        <v>5</v>
      </c>
      <c r="K170">
        <v>5</v>
      </c>
      <c r="L170">
        <v>5</v>
      </c>
      <c r="M170">
        <v>5</v>
      </c>
      <c r="N170" t="s">
        <v>187</v>
      </c>
      <c r="O170" t="s">
        <v>192</v>
      </c>
      <c r="P170" t="s">
        <v>188</v>
      </c>
      <c r="Q170" s="2" t="s">
        <v>50</v>
      </c>
      <c r="R170" s="2" t="s">
        <v>111</v>
      </c>
      <c r="S170" s="2" t="s">
        <v>28</v>
      </c>
    </row>
    <row r="171" spans="1:19" x14ac:dyDescent="0.3">
      <c r="A171" s="1">
        <v>42878.471848009256</v>
      </c>
      <c r="B171" s="2" t="s">
        <v>13</v>
      </c>
      <c r="C171" s="2" t="s">
        <v>23</v>
      </c>
      <c r="D171" s="2">
        <v>38</v>
      </c>
      <c r="E171" s="2" t="s">
        <v>40</v>
      </c>
      <c r="F171" s="2" t="s">
        <v>24</v>
      </c>
      <c r="G171" s="2" t="s">
        <v>25</v>
      </c>
      <c r="H171" s="2" t="s">
        <v>18</v>
      </c>
      <c r="I171" t="s">
        <v>54</v>
      </c>
      <c r="J171">
        <v>5</v>
      </c>
      <c r="K171">
        <v>5</v>
      </c>
      <c r="L171">
        <v>5</v>
      </c>
      <c r="M171">
        <v>5</v>
      </c>
      <c r="N171" t="s">
        <v>195</v>
      </c>
      <c r="O171" t="s">
        <v>197</v>
      </c>
      <c r="P171" t="s">
        <v>189</v>
      </c>
      <c r="Q171" s="2" t="s">
        <v>50</v>
      </c>
      <c r="R171" s="2" t="s">
        <v>93</v>
      </c>
      <c r="S171" s="2" t="s">
        <v>28</v>
      </c>
    </row>
    <row r="172" spans="1:19" x14ac:dyDescent="0.3">
      <c r="A172" s="1">
        <v>42878.479591030089</v>
      </c>
      <c r="B172" s="2" t="s">
        <v>13</v>
      </c>
      <c r="C172" s="2" t="s">
        <v>23</v>
      </c>
      <c r="D172" s="2">
        <v>42</v>
      </c>
      <c r="E172" s="2" t="s">
        <v>40</v>
      </c>
      <c r="F172" s="2" t="s">
        <v>24</v>
      </c>
      <c r="G172" s="2" t="s">
        <v>25</v>
      </c>
      <c r="H172" s="2" t="s">
        <v>36</v>
      </c>
      <c r="I172" t="s">
        <v>45</v>
      </c>
      <c r="J172">
        <v>5</v>
      </c>
      <c r="K172">
        <v>5</v>
      </c>
      <c r="L172">
        <v>5</v>
      </c>
      <c r="M172">
        <v>5</v>
      </c>
      <c r="N172" t="s">
        <v>187</v>
      </c>
      <c r="O172" t="s">
        <v>188</v>
      </c>
      <c r="P172" t="s">
        <v>192</v>
      </c>
      <c r="Q172" s="2" t="s">
        <v>50</v>
      </c>
      <c r="R172" s="2" t="s">
        <v>164</v>
      </c>
      <c r="S172" s="2" t="s">
        <v>28</v>
      </c>
    </row>
    <row r="173" spans="1:19" x14ac:dyDescent="0.3">
      <c r="A173" s="1">
        <v>42878.482668379627</v>
      </c>
      <c r="B173" s="2" t="s">
        <v>13</v>
      </c>
      <c r="C173" s="2" t="s">
        <v>23</v>
      </c>
      <c r="D173" s="2">
        <v>36</v>
      </c>
      <c r="E173" s="2" t="s">
        <v>40</v>
      </c>
      <c r="F173" s="2" t="s">
        <v>24</v>
      </c>
      <c r="G173" s="2" t="s">
        <v>25</v>
      </c>
      <c r="H173" s="2" t="s">
        <v>36</v>
      </c>
      <c r="I173" t="s">
        <v>45</v>
      </c>
      <c r="J173">
        <v>5</v>
      </c>
      <c r="K173">
        <v>5</v>
      </c>
      <c r="L173">
        <v>5</v>
      </c>
      <c r="M173">
        <v>5</v>
      </c>
      <c r="N173" t="s">
        <v>188</v>
      </c>
      <c r="O173" t="s">
        <v>191</v>
      </c>
      <c r="P173" t="s">
        <v>195</v>
      </c>
      <c r="Q173" s="2" t="s">
        <v>20</v>
      </c>
      <c r="R173" s="2" t="s">
        <v>78</v>
      </c>
      <c r="S173" s="2" t="s">
        <v>28</v>
      </c>
    </row>
    <row r="174" spans="1:19" x14ac:dyDescent="0.3">
      <c r="A174" s="1">
        <v>42878.487977488425</v>
      </c>
      <c r="B174" s="2" t="s">
        <v>13</v>
      </c>
      <c r="C174" s="2" t="s">
        <v>14</v>
      </c>
      <c r="D174" s="2">
        <v>50</v>
      </c>
      <c r="E174" s="2" t="s">
        <v>15</v>
      </c>
      <c r="F174" s="2" t="s">
        <v>24</v>
      </c>
      <c r="G174" s="2" t="s">
        <v>25</v>
      </c>
      <c r="H174" s="2" t="s">
        <v>36</v>
      </c>
      <c r="I174" t="s">
        <v>37</v>
      </c>
      <c r="J174">
        <v>5</v>
      </c>
      <c r="K174">
        <v>4</v>
      </c>
      <c r="L174">
        <v>5</v>
      </c>
      <c r="M174">
        <v>2</v>
      </c>
      <c r="N174" t="s">
        <v>188</v>
      </c>
      <c r="O174" t="s">
        <v>189</v>
      </c>
      <c r="P174" t="s">
        <v>187</v>
      </c>
      <c r="Q174" s="2" t="s">
        <v>20</v>
      </c>
      <c r="R174" s="2" t="s">
        <v>80</v>
      </c>
      <c r="S174" s="2" t="s">
        <v>28</v>
      </c>
    </row>
    <row r="175" spans="1:19" x14ac:dyDescent="0.3">
      <c r="A175" s="1">
        <v>42878.495423900458</v>
      </c>
      <c r="B175" s="2" t="s">
        <v>13</v>
      </c>
      <c r="C175" s="2" t="s">
        <v>23</v>
      </c>
      <c r="D175" s="2">
        <v>41</v>
      </c>
      <c r="E175" s="2" t="s">
        <v>40</v>
      </c>
      <c r="F175" s="2" t="s">
        <v>24</v>
      </c>
      <c r="G175" s="2" t="s">
        <v>25</v>
      </c>
      <c r="H175" s="2" t="s">
        <v>36</v>
      </c>
      <c r="I175" t="s">
        <v>45</v>
      </c>
      <c r="J175">
        <v>5</v>
      </c>
      <c r="K175">
        <v>5</v>
      </c>
      <c r="L175">
        <v>5</v>
      </c>
      <c r="M175">
        <v>5</v>
      </c>
      <c r="N175" t="s">
        <v>195</v>
      </c>
      <c r="O175" t="s">
        <v>188</v>
      </c>
      <c r="P175" t="s">
        <v>192</v>
      </c>
      <c r="Q175" s="2" t="s">
        <v>20</v>
      </c>
      <c r="R175" s="2" t="s">
        <v>167</v>
      </c>
      <c r="S175" s="2" t="s">
        <v>28</v>
      </c>
    </row>
    <row r="176" spans="1:19" x14ac:dyDescent="0.3">
      <c r="A176" s="1">
        <v>42878.498843032408</v>
      </c>
      <c r="B176" s="2" t="s">
        <v>13</v>
      </c>
      <c r="C176" s="2" t="s">
        <v>23</v>
      </c>
      <c r="D176" s="2">
        <v>44</v>
      </c>
      <c r="E176" s="2" t="s">
        <v>40</v>
      </c>
      <c r="F176" s="2" t="s">
        <v>24</v>
      </c>
      <c r="G176" s="2" t="s">
        <v>25</v>
      </c>
      <c r="H176" s="2" t="s">
        <v>59</v>
      </c>
      <c r="I176" t="s">
        <v>60</v>
      </c>
      <c r="J176">
        <v>5</v>
      </c>
      <c r="K176">
        <v>5</v>
      </c>
      <c r="L176">
        <v>5</v>
      </c>
      <c r="M176">
        <v>5</v>
      </c>
      <c r="N176" t="s">
        <v>188</v>
      </c>
      <c r="O176" t="s">
        <v>187</v>
      </c>
      <c r="P176" t="s">
        <v>192</v>
      </c>
      <c r="Q176" s="2" t="s">
        <v>50</v>
      </c>
      <c r="R176" s="2" t="s">
        <v>81</v>
      </c>
      <c r="S176" s="2" t="s">
        <v>28</v>
      </c>
    </row>
    <row r="177" spans="1:19" x14ac:dyDescent="0.3">
      <c r="A177" s="1">
        <v>42878.499278171294</v>
      </c>
      <c r="B177" s="2" t="s">
        <v>13</v>
      </c>
      <c r="C177" s="2" t="s">
        <v>23</v>
      </c>
      <c r="D177" s="2">
        <v>32</v>
      </c>
      <c r="E177" s="2" t="s">
        <v>15</v>
      </c>
      <c r="F177" s="2" t="s">
        <v>24</v>
      </c>
      <c r="G177" s="2" t="s">
        <v>32</v>
      </c>
      <c r="H177" s="2" t="s">
        <v>18</v>
      </c>
      <c r="I177" t="s">
        <v>26</v>
      </c>
      <c r="J177">
        <v>3</v>
      </c>
      <c r="K177">
        <v>4</v>
      </c>
      <c r="L177">
        <v>5</v>
      </c>
      <c r="M177">
        <v>4</v>
      </c>
      <c r="N177" t="s">
        <v>191</v>
      </c>
      <c r="O177" t="s">
        <v>187</v>
      </c>
      <c r="P177" t="s">
        <v>196</v>
      </c>
      <c r="Q177" s="2" t="s">
        <v>20</v>
      </c>
      <c r="R177" s="2" t="s">
        <v>168</v>
      </c>
      <c r="S177" s="2" t="s">
        <v>28</v>
      </c>
    </row>
    <row r="178" spans="1:19" x14ac:dyDescent="0.3">
      <c r="A178" s="1">
        <v>42878.501697858796</v>
      </c>
      <c r="B178" s="2" t="s">
        <v>13</v>
      </c>
      <c r="C178" s="2" t="s">
        <v>14</v>
      </c>
      <c r="D178" s="2">
        <v>31</v>
      </c>
      <c r="E178" s="2" t="s">
        <v>15</v>
      </c>
      <c r="F178" s="2" t="s">
        <v>16</v>
      </c>
      <c r="G178" s="2" t="s">
        <v>63</v>
      </c>
      <c r="H178" s="2" t="s">
        <v>18</v>
      </c>
      <c r="I178" t="s">
        <v>33</v>
      </c>
      <c r="J178">
        <v>3</v>
      </c>
      <c r="K178">
        <v>3</v>
      </c>
      <c r="L178">
        <v>4</v>
      </c>
      <c r="M178">
        <v>3</v>
      </c>
      <c r="N178" t="s">
        <v>187</v>
      </c>
      <c r="O178" t="s">
        <v>196</v>
      </c>
      <c r="P178" t="s">
        <v>189</v>
      </c>
      <c r="Q178" s="2" t="s">
        <v>20</v>
      </c>
      <c r="R178" s="2" t="s">
        <v>169</v>
      </c>
      <c r="S178" s="2" t="s">
        <v>28</v>
      </c>
    </row>
    <row r="179" spans="1:19" x14ac:dyDescent="0.3">
      <c r="A179" s="1">
        <v>42878.503570138884</v>
      </c>
      <c r="B179" s="2" t="s">
        <v>13</v>
      </c>
      <c r="C179" s="2" t="s">
        <v>14</v>
      </c>
      <c r="D179" s="2">
        <v>24</v>
      </c>
      <c r="E179" s="2" t="s">
        <v>40</v>
      </c>
      <c r="F179" s="2" t="s">
        <v>16</v>
      </c>
      <c r="G179" s="2" t="s">
        <v>17</v>
      </c>
      <c r="H179" s="2" t="s">
        <v>36</v>
      </c>
      <c r="I179" t="s">
        <v>117</v>
      </c>
      <c r="J179">
        <v>4</v>
      </c>
      <c r="K179">
        <v>4</v>
      </c>
      <c r="L179">
        <v>2</v>
      </c>
      <c r="M179">
        <v>2</v>
      </c>
      <c r="N179" t="s">
        <v>196</v>
      </c>
      <c r="O179" t="s">
        <v>187</v>
      </c>
      <c r="P179" t="s">
        <v>192</v>
      </c>
      <c r="Q179" s="2" t="s">
        <v>50</v>
      </c>
      <c r="R179" s="2" t="s">
        <v>170</v>
      </c>
      <c r="S179" s="2" t="s">
        <v>28</v>
      </c>
    </row>
    <row r="180" spans="1:19" x14ac:dyDescent="0.3">
      <c r="A180" s="1">
        <v>42878.503637453701</v>
      </c>
      <c r="B180" s="2" t="s">
        <v>13</v>
      </c>
      <c r="C180" s="2" t="s">
        <v>14</v>
      </c>
      <c r="D180" s="2">
        <v>46</v>
      </c>
      <c r="E180" s="2" t="s">
        <v>15</v>
      </c>
      <c r="F180" s="2" t="s">
        <v>16</v>
      </c>
      <c r="G180" s="2" t="s">
        <v>17</v>
      </c>
      <c r="H180" s="2" t="s">
        <v>18</v>
      </c>
      <c r="I180" t="s">
        <v>33</v>
      </c>
      <c r="J180">
        <v>4</v>
      </c>
      <c r="K180">
        <v>3</v>
      </c>
      <c r="L180">
        <v>2</v>
      </c>
      <c r="M180">
        <v>4</v>
      </c>
      <c r="N180" t="s">
        <v>188</v>
      </c>
      <c r="O180" t="s">
        <v>195</v>
      </c>
      <c r="P180" t="s">
        <v>197</v>
      </c>
      <c r="Q180" s="2" t="s">
        <v>50</v>
      </c>
      <c r="R180" s="2" t="s">
        <v>171</v>
      </c>
      <c r="S180" s="2" t="s">
        <v>28</v>
      </c>
    </row>
    <row r="181" spans="1:19" x14ac:dyDescent="0.3">
      <c r="A181" s="1">
        <v>42878.504792361113</v>
      </c>
      <c r="B181" s="2" t="s">
        <v>13</v>
      </c>
      <c r="C181" s="2" t="s">
        <v>23</v>
      </c>
      <c r="D181" s="2">
        <v>40</v>
      </c>
      <c r="E181" s="2" t="s">
        <v>40</v>
      </c>
      <c r="F181" s="2" t="s">
        <v>24</v>
      </c>
      <c r="G181" s="2" t="s">
        <v>25</v>
      </c>
      <c r="H181" s="2" t="s">
        <v>36</v>
      </c>
      <c r="I181" t="s">
        <v>45</v>
      </c>
      <c r="J181">
        <v>2</v>
      </c>
      <c r="K181">
        <v>3</v>
      </c>
      <c r="L181">
        <v>5</v>
      </c>
      <c r="M181">
        <v>4</v>
      </c>
      <c r="N181" t="s">
        <v>187</v>
      </c>
      <c r="O181" t="s">
        <v>192</v>
      </c>
      <c r="P181" t="s">
        <v>188</v>
      </c>
      <c r="Q181" s="2" t="s">
        <v>50</v>
      </c>
      <c r="R181" s="2" t="s">
        <v>157</v>
      </c>
      <c r="S181" s="2" t="s">
        <v>49</v>
      </c>
    </row>
    <row r="182" spans="1:19" x14ac:dyDescent="0.3">
      <c r="A182" s="1">
        <v>42878.505396898152</v>
      </c>
      <c r="B182" s="2" t="s">
        <v>13</v>
      </c>
      <c r="C182" s="2" t="s">
        <v>23</v>
      </c>
      <c r="D182" s="2">
        <v>30</v>
      </c>
      <c r="E182" s="2" t="s">
        <v>40</v>
      </c>
      <c r="F182" s="2" t="s">
        <v>24</v>
      </c>
      <c r="G182" s="2" t="s">
        <v>17</v>
      </c>
      <c r="H182" s="2" t="s">
        <v>18</v>
      </c>
      <c r="I182" t="s">
        <v>54</v>
      </c>
      <c r="J182">
        <v>3</v>
      </c>
      <c r="K182">
        <v>4</v>
      </c>
      <c r="L182">
        <v>1</v>
      </c>
      <c r="M182">
        <v>5</v>
      </c>
      <c r="N182" t="s">
        <v>192</v>
      </c>
      <c r="O182" t="s">
        <v>187</v>
      </c>
      <c r="P182" t="s">
        <v>196</v>
      </c>
      <c r="Q182" s="2" t="s">
        <v>50</v>
      </c>
      <c r="R182" s="2" t="s">
        <v>170</v>
      </c>
      <c r="S182" s="2" t="s">
        <v>22</v>
      </c>
    </row>
    <row r="183" spans="1:19" x14ac:dyDescent="0.3">
      <c r="A183" s="1">
        <v>42878.506010324076</v>
      </c>
      <c r="B183" s="2" t="s">
        <v>13</v>
      </c>
      <c r="C183" s="2" t="s">
        <v>14</v>
      </c>
      <c r="D183" s="2">
        <v>38</v>
      </c>
      <c r="E183" s="2" t="s">
        <v>15</v>
      </c>
      <c r="F183" s="2" t="s">
        <v>16</v>
      </c>
      <c r="G183" s="2" t="s">
        <v>17</v>
      </c>
      <c r="H183" s="2" t="s">
        <v>18</v>
      </c>
      <c r="I183" t="s">
        <v>33</v>
      </c>
      <c r="J183">
        <v>3</v>
      </c>
      <c r="K183">
        <v>3</v>
      </c>
      <c r="L183">
        <v>4</v>
      </c>
      <c r="M183">
        <v>5</v>
      </c>
      <c r="N183" t="s">
        <v>195</v>
      </c>
      <c r="O183" t="s">
        <v>197</v>
      </c>
      <c r="P183" t="s">
        <v>191</v>
      </c>
      <c r="Q183" s="2" t="s">
        <v>50</v>
      </c>
      <c r="R183" s="2" t="s">
        <v>172</v>
      </c>
      <c r="S183" s="2" t="s">
        <v>47</v>
      </c>
    </row>
    <row r="184" spans="1:19" x14ac:dyDescent="0.3">
      <c r="A184" s="1">
        <v>42878.507079027782</v>
      </c>
      <c r="B184" s="2" t="s">
        <v>13</v>
      </c>
      <c r="C184" s="2" t="s">
        <v>23</v>
      </c>
      <c r="D184" s="2">
        <v>42</v>
      </c>
      <c r="E184" s="2" t="s">
        <v>40</v>
      </c>
      <c r="F184" s="2" t="s">
        <v>24</v>
      </c>
      <c r="G184" s="2" t="s">
        <v>25</v>
      </c>
      <c r="H184" s="2" t="s">
        <v>18</v>
      </c>
      <c r="I184" t="s">
        <v>26</v>
      </c>
      <c r="J184">
        <v>5</v>
      </c>
      <c r="K184">
        <v>5</v>
      </c>
      <c r="L184">
        <v>5</v>
      </c>
      <c r="M184">
        <v>5</v>
      </c>
      <c r="N184" t="s">
        <v>187</v>
      </c>
      <c r="O184" t="s">
        <v>189</v>
      </c>
      <c r="P184" t="s">
        <v>188</v>
      </c>
      <c r="Q184" s="2" t="s">
        <v>20</v>
      </c>
      <c r="R184" s="2" t="s">
        <v>86</v>
      </c>
      <c r="S184" s="2" t="s">
        <v>28</v>
      </c>
    </row>
    <row r="185" spans="1:19" x14ac:dyDescent="0.3">
      <c r="A185" s="1">
        <v>42878.50778112268</v>
      </c>
      <c r="B185" s="2" t="s">
        <v>13</v>
      </c>
      <c r="C185" s="2" t="s">
        <v>23</v>
      </c>
      <c r="D185" s="2">
        <v>37</v>
      </c>
      <c r="E185" s="2" t="s">
        <v>83</v>
      </c>
      <c r="F185" s="2" t="s">
        <v>24</v>
      </c>
      <c r="G185" s="2" t="s">
        <v>63</v>
      </c>
      <c r="H185" s="2" t="s">
        <v>18</v>
      </c>
      <c r="I185" t="s">
        <v>26</v>
      </c>
      <c r="J185">
        <v>4</v>
      </c>
      <c r="K185">
        <v>3</v>
      </c>
      <c r="L185">
        <v>4</v>
      </c>
      <c r="M185">
        <v>3</v>
      </c>
      <c r="N185" t="s">
        <v>198</v>
      </c>
      <c r="O185" t="s">
        <v>195</v>
      </c>
      <c r="P185" t="s">
        <v>192</v>
      </c>
      <c r="Q185" s="2" t="s">
        <v>38</v>
      </c>
      <c r="R185" s="2" t="s">
        <v>173</v>
      </c>
      <c r="S185" s="2" t="s">
        <v>28</v>
      </c>
    </row>
    <row r="186" spans="1:19" x14ac:dyDescent="0.3">
      <c r="A186" s="1">
        <v>42878.510516377311</v>
      </c>
      <c r="B186" s="2" t="s">
        <v>13</v>
      </c>
      <c r="C186" s="2" t="s">
        <v>23</v>
      </c>
      <c r="D186" s="2">
        <v>44</v>
      </c>
      <c r="E186" s="2" t="s">
        <v>29</v>
      </c>
      <c r="F186" s="2" t="s">
        <v>24</v>
      </c>
      <c r="G186" s="2" t="s">
        <v>32</v>
      </c>
      <c r="H186" s="2" t="s">
        <v>18</v>
      </c>
      <c r="I186" t="s">
        <v>26</v>
      </c>
      <c r="J186">
        <v>5</v>
      </c>
      <c r="K186">
        <v>5</v>
      </c>
      <c r="L186">
        <v>5</v>
      </c>
      <c r="M186">
        <v>1</v>
      </c>
      <c r="N186" t="s">
        <v>188</v>
      </c>
      <c r="O186" t="s">
        <v>189</v>
      </c>
      <c r="P186" t="s">
        <v>187</v>
      </c>
      <c r="Q186" s="2" t="s">
        <v>50</v>
      </c>
      <c r="R186" s="2" t="s">
        <v>64</v>
      </c>
      <c r="S186" s="2" t="s">
        <v>28</v>
      </c>
    </row>
    <row r="187" spans="1:19" x14ac:dyDescent="0.3">
      <c r="A187" s="1">
        <v>42878.515394745365</v>
      </c>
      <c r="B187" s="2" t="s">
        <v>13</v>
      </c>
      <c r="C187" s="2" t="s">
        <v>23</v>
      </c>
      <c r="D187" s="2">
        <v>39</v>
      </c>
      <c r="E187" s="2" t="s">
        <v>15</v>
      </c>
      <c r="F187" s="2" t="s">
        <v>24</v>
      </c>
      <c r="G187" s="2" t="s">
        <v>25</v>
      </c>
      <c r="H187" s="2" t="s">
        <v>36</v>
      </c>
      <c r="I187" t="s">
        <v>37</v>
      </c>
      <c r="J187">
        <v>5</v>
      </c>
      <c r="K187">
        <v>5</v>
      </c>
      <c r="L187">
        <v>5</v>
      </c>
      <c r="M187">
        <v>2</v>
      </c>
      <c r="N187" t="s">
        <v>188</v>
      </c>
      <c r="O187" t="s">
        <v>191</v>
      </c>
      <c r="P187" t="s">
        <v>189</v>
      </c>
      <c r="Q187" s="2" t="s">
        <v>20</v>
      </c>
      <c r="R187" s="2" t="s">
        <v>174</v>
      </c>
      <c r="S187" s="2" t="s">
        <v>28</v>
      </c>
    </row>
    <row r="188" spans="1:19" x14ac:dyDescent="0.3">
      <c r="A188" s="1">
        <v>42878.526365532409</v>
      </c>
      <c r="B188" s="2" t="s">
        <v>13</v>
      </c>
      <c r="C188" s="2" t="s">
        <v>14</v>
      </c>
      <c r="D188" s="2">
        <v>42</v>
      </c>
      <c r="E188" s="2" t="s">
        <v>40</v>
      </c>
      <c r="F188" s="2" t="s">
        <v>24</v>
      </c>
      <c r="G188" s="2" t="s">
        <v>25</v>
      </c>
      <c r="H188" s="2" t="s">
        <v>36</v>
      </c>
      <c r="I188" t="s">
        <v>45</v>
      </c>
      <c r="J188">
        <v>5</v>
      </c>
      <c r="K188">
        <v>3</v>
      </c>
      <c r="L188">
        <v>5</v>
      </c>
      <c r="M188">
        <v>5</v>
      </c>
      <c r="N188" t="s">
        <v>192</v>
      </c>
      <c r="O188" t="s">
        <v>195</v>
      </c>
      <c r="P188" t="s">
        <v>188</v>
      </c>
      <c r="Q188" s="2" t="s">
        <v>50</v>
      </c>
      <c r="R188" s="2" t="s">
        <v>175</v>
      </c>
      <c r="S188" s="2" t="s">
        <v>28</v>
      </c>
    </row>
    <row r="189" spans="1:19" x14ac:dyDescent="0.3">
      <c r="A189" s="1">
        <v>42878.528436180553</v>
      </c>
      <c r="B189" s="2" t="s">
        <v>13</v>
      </c>
      <c r="C189" s="2" t="s">
        <v>14</v>
      </c>
      <c r="D189" s="2">
        <v>50</v>
      </c>
      <c r="E189" s="2" t="s">
        <v>15</v>
      </c>
      <c r="F189" s="2" t="s">
        <v>16</v>
      </c>
      <c r="G189" s="2" t="s">
        <v>25</v>
      </c>
      <c r="H189" s="2" t="s">
        <v>18</v>
      </c>
      <c r="I189" t="s">
        <v>19</v>
      </c>
      <c r="J189">
        <v>5</v>
      </c>
      <c r="K189">
        <v>5</v>
      </c>
      <c r="L189">
        <v>5</v>
      </c>
      <c r="M189">
        <v>5</v>
      </c>
      <c r="N189" t="s">
        <v>187</v>
      </c>
      <c r="O189" t="s">
        <v>195</v>
      </c>
      <c r="P189" t="s">
        <v>189</v>
      </c>
      <c r="Q189" s="2" t="s">
        <v>50</v>
      </c>
      <c r="R189" s="2" t="s">
        <v>176</v>
      </c>
      <c r="S189" s="2" t="s">
        <v>28</v>
      </c>
    </row>
    <row r="190" spans="1:19" x14ac:dyDescent="0.3">
      <c r="A190" s="1">
        <v>42878.530552476848</v>
      </c>
      <c r="B190" s="2" t="s">
        <v>13</v>
      </c>
      <c r="C190" s="2" t="s">
        <v>14</v>
      </c>
      <c r="D190" s="2">
        <v>39</v>
      </c>
      <c r="E190" s="2" t="s">
        <v>15</v>
      </c>
      <c r="F190" s="2" t="s">
        <v>16</v>
      </c>
      <c r="G190" s="2" t="s">
        <v>25</v>
      </c>
      <c r="H190" s="2" t="s">
        <v>18</v>
      </c>
      <c r="I190" t="s">
        <v>19</v>
      </c>
      <c r="J190">
        <v>5</v>
      </c>
      <c r="K190">
        <v>5</v>
      </c>
      <c r="L190">
        <v>5</v>
      </c>
      <c r="M190">
        <v>5</v>
      </c>
      <c r="N190" t="s">
        <v>192</v>
      </c>
      <c r="O190" t="s">
        <v>187</v>
      </c>
      <c r="P190" t="s">
        <v>189</v>
      </c>
      <c r="Q190" s="2" t="s">
        <v>50</v>
      </c>
      <c r="R190" s="2" t="s">
        <v>177</v>
      </c>
      <c r="S190" s="2" t="s">
        <v>28</v>
      </c>
    </row>
    <row r="191" spans="1:19" x14ac:dyDescent="0.3">
      <c r="A191" s="1">
        <v>42878.533734756944</v>
      </c>
      <c r="B191" s="2" t="s">
        <v>13</v>
      </c>
      <c r="C191" s="2" t="s">
        <v>14</v>
      </c>
      <c r="D191" s="2">
        <v>41</v>
      </c>
      <c r="E191" s="2" t="s">
        <v>29</v>
      </c>
      <c r="F191" s="2" t="s">
        <v>16</v>
      </c>
      <c r="G191" s="2" t="s">
        <v>32</v>
      </c>
      <c r="H191" s="2" t="s">
        <v>18</v>
      </c>
      <c r="I191" t="s">
        <v>19</v>
      </c>
      <c r="J191">
        <v>5</v>
      </c>
      <c r="K191">
        <v>5</v>
      </c>
      <c r="L191">
        <v>5</v>
      </c>
      <c r="M191">
        <v>5</v>
      </c>
      <c r="N191" t="s">
        <v>192</v>
      </c>
      <c r="O191" t="s">
        <v>189</v>
      </c>
      <c r="P191" t="s">
        <v>187</v>
      </c>
      <c r="Q191" s="2" t="s">
        <v>20</v>
      </c>
      <c r="R191" s="2" t="s">
        <v>64</v>
      </c>
      <c r="S191" s="2" t="s">
        <v>28</v>
      </c>
    </row>
    <row r="192" spans="1:19" x14ac:dyDescent="0.3">
      <c r="A192" s="1">
        <v>42878.536016493061</v>
      </c>
      <c r="B192" s="2" t="s">
        <v>13</v>
      </c>
      <c r="C192" s="2" t="s">
        <v>23</v>
      </c>
      <c r="D192" s="2">
        <v>40</v>
      </c>
      <c r="E192" s="2" t="s">
        <v>40</v>
      </c>
      <c r="F192" s="2" t="s">
        <v>16</v>
      </c>
      <c r="G192" s="2" t="s">
        <v>25</v>
      </c>
      <c r="H192" s="2" t="s">
        <v>18</v>
      </c>
      <c r="I192" t="s">
        <v>19</v>
      </c>
      <c r="J192">
        <v>5</v>
      </c>
      <c r="K192">
        <v>5</v>
      </c>
      <c r="L192">
        <v>5</v>
      </c>
      <c r="M192">
        <v>5</v>
      </c>
      <c r="N192" t="s">
        <v>189</v>
      </c>
      <c r="O192" t="s">
        <v>187</v>
      </c>
      <c r="P192" t="s">
        <v>195</v>
      </c>
      <c r="Q192" s="2" t="s">
        <v>50</v>
      </c>
      <c r="R192" s="2" t="s">
        <v>78</v>
      </c>
      <c r="S192" s="2" t="s">
        <v>28</v>
      </c>
    </row>
    <row r="193" spans="1:19" x14ac:dyDescent="0.3">
      <c r="A193" s="1">
        <v>42878.53950900463</v>
      </c>
      <c r="B193" s="2" t="s">
        <v>13</v>
      </c>
      <c r="C193" s="2" t="s">
        <v>14</v>
      </c>
      <c r="D193" s="2">
        <v>35</v>
      </c>
      <c r="E193" s="2" t="s">
        <v>40</v>
      </c>
      <c r="F193" s="2" t="s">
        <v>16</v>
      </c>
      <c r="G193" s="2" t="s">
        <v>25</v>
      </c>
      <c r="H193" s="2" t="s">
        <v>18</v>
      </c>
      <c r="I193" t="s">
        <v>19</v>
      </c>
      <c r="J193">
        <v>5</v>
      </c>
      <c r="K193">
        <v>5</v>
      </c>
      <c r="L193">
        <v>5</v>
      </c>
      <c r="M193">
        <v>5</v>
      </c>
      <c r="N193" t="s">
        <v>187</v>
      </c>
      <c r="O193" t="s">
        <v>195</v>
      </c>
      <c r="P193" t="s">
        <v>189</v>
      </c>
      <c r="Q193" s="2" t="s">
        <v>50</v>
      </c>
      <c r="R193" s="2" t="s">
        <v>80</v>
      </c>
      <c r="S193" s="2" t="s">
        <v>28</v>
      </c>
    </row>
    <row r="194" spans="1:19" x14ac:dyDescent="0.3">
      <c r="A194" s="1">
        <v>42878.545012337963</v>
      </c>
      <c r="B194" s="2" t="s">
        <v>13</v>
      </c>
      <c r="C194" s="2" t="s">
        <v>14</v>
      </c>
      <c r="D194" s="2">
        <v>39</v>
      </c>
      <c r="E194" s="2" t="s">
        <v>15</v>
      </c>
      <c r="F194" s="2" t="s">
        <v>16</v>
      </c>
      <c r="G194" s="2" t="s">
        <v>25</v>
      </c>
      <c r="H194" s="2" t="s">
        <v>18</v>
      </c>
      <c r="I194" t="s">
        <v>19</v>
      </c>
      <c r="J194">
        <v>5</v>
      </c>
      <c r="K194">
        <v>5</v>
      </c>
      <c r="L194">
        <v>5</v>
      </c>
      <c r="M194">
        <v>5</v>
      </c>
      <c r="N194" t="s">
        <v>187</v>
      </c>
      <c r="O194" t="s">
        <v>188</v>
      </c>
      <c r="P194" t="s">
        <v>189</v>
      </c>
      <c r="Q194" s="2" t="s">
        <v>50</v>
      </c>
      <c r="R194" s="2" t="s">
        <v>79</v>
      </c>
      <c r="S194" s="2" t="s">
        <v>28</v>
      </c>
    </row>
    <row r="195" spans="1:19" x14ac:dyDescent="0.3">
      <c r="A195" s="1">
        <v>42878.549447141202</v>
      </c>
      <c r="B195" s="2" t="s">
        <v>13</v>
      </c>
      <c r="C195" s="2" t="s">
        <v>14</v>
      </c>
      <c r="D195" s="2">
        <v>39</v>
      </c>
      <c r="E195" s="2" t="s">
        <v>15</v>
      </c>
      <c r="F195" s="2" t="s">
        <v>16</v>
      </c>
      <c r="G195" s="2" t="s">
        <v>25</v>
      </c>
      <c r="H195" s="2" t="s">
        <v>18</v>
      </c>
      <c r="I195" t="s">
        <v>19</v>
      </c>
      <c r="J195">
        <v>5</v>
      </c>
      <c r="K195">
        <v>5</v>
      </c>
      <c r="L195">
        <v>5</v>
      </c>
      <c r="M195">
        <v>5</v>
      </c>
      <c r="N195" t="s">
        <v>187</v>
      </c>
      <c r="O195" t="s">
        <v>193</v>
      </c>
      <c r="P195" t="s">
        <v>189</v>
      </c>
      <c r="Q195" s="2" t="s">
        <v>20</v>
      </c>
      <c r="R195" s="2" t="s">
        <v>143</v>
      </c>
      <c r="S195" s="2" t="s">
        <v>28</v>
      </c>
    </row>
    <row r="196" spans="1:19" x14ac:dyDescent="0.3">
      <c r="A196" s="1">
        <v>42878.553524803239</v>
      </c>
      <c r="B196" s="2" t="s">
        <v>13</v>
      </c>
      <c r="C196" s="2" t="s">
        <v>14</v>
      </c>
      <c r="D196" s="2">
        <v>35</v>
      </c>
      <c r="E196" s="2" t="s">
        <v>40</v>
      </c>
      <c r="F196" s="2" t="s">
        <v>16</v>
      </c>
      <c r="G196" s="2" t="s">
        <v>25</v>
      </c>
      <c r="H196" s="2" t="s">
        <v>36</v>
      </c>
      <c r="I196" t="s">
        <v>117</v>
      </c>
      <c r="J196">
        <v>5</v>
      </c>
      <c r="K196">
        <v>5</v>
      </c>
      <c r="L196">
        <v>1</v>
      </c>
      <c r="M196">
        <v>2</v>
      </c>
      <c r="N196" t="s">
        <v>188</v>
      </c>
      <c r="O196" t="s">
        <v>190</v>
      </c>
      <c r="P196" t="s">
        <v>192</v>
      </c>
      <c r="Q196" s="2" t="s">
        <v>50</v>
      </c>
      <c r="R196" s="2" t="s">
        <v>178</v>
      </c>
      <c r="S196" s="2" t="s">
        <v>28</v>
      </c>
    </row>
    <row r="197" spans="1:19" x14ac:dyDescent="0.3">
      <c r="A197" s="1">
        <v>42878.554043275464</v>
      </c>
      <c r="B197" s="2" t="s">
        <v>95</v>
      </c>
      <c r="H197" s="2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e">
        <v>#N/A</v>
      </c>
      <c r="O197" t="e">
        <v>#N/A</v>
      </c>
      <c r="P197" t="e">
        <v>#N/A</v>
      </c>
    </row>
    <row r="198" spans="1:19" x14ac:dyDescent="0.3">
      <c r="A198" s="1">
        <v>42878.554164976857</v>
      </c>
      <c r="B198" s="2" t="s">
        <v>95</v>
      </c>
      <c r="H198" s="2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e">
        <v>#N/A</v>
      </c>
      <c r="O198" t="e">
        <v>#N/A</v>
      </c>
      <c r="P198" t="e">
        <v>#N/A</v>
      </c>
    </row>
    <row r="199" spans="1:19" x14ac:dyDescent="0.3">
      <c r="A199" s="1">
        <v>42878.554430555552</v>
      </c>
      <c r="B199" s="2" t="s">
        <v>13</v>
      </c>
      <c r="C199" s="2" t="s">
        <v>14</v>
      </c>
      <c r="D199" s="2">
        <v>50</v>
      </c>
      <c r="E199" s="2" t="s">
        <v>15</v>
      </c>
      <c r="F199" s="2" t="s">
        <v>16</v>
      </c>
      <c r="G199" s="2" t="s">
        <v>32</v>
      </c>
      <c r="H199" s="2" t="s">
        <v>18</v>
      </c>
      <c r="I199" t="s">
        <v>19</v>
      </c>
      <c r="J199">
        <v>5</v>
      </c>
      <c r="K199">
        <v>5</v>
      </c>
      <c r="L199">
        <v>5</v>
      </c>
      <c r="M199">
        <v>5</v>
      </c>
      <c r="N199" t="s">
        <v>187</v>
      </c>
      <c r="O199" t="s">
        <v>189</v>
      </c>
      <c r="P199" t="s">
        <v>188</v>
      </c>
      <c r="Q199" s="2" t="s">
        <v>50</v>
      </c>
      <c r="R199" s="2" t="s">
        <v>64</v>
      </c>
      <c r="S199" s="2" t="s">
        <v>28</v>
      </c>
    </row>
    <row r="200" spans="1:19" x14ac:dyDescent="0.3">
      <c r="A200" s="1">
        <v>42878.5553874537</v>
      </c>
      <c r="B200" s="2" t="s">
        <v>13</v>
      </c>
      <c r="C200" s="2" t="s">
        <v>14</v>
      </c>
      <c r="D200" s="2">
        <v>39</v>
      </c>
      <c r="E200" s="2" t="s">
        <v>15</v>
      </c>
      <c r="F200" s="2" t="s">
        <v>16</v>
      </c>
      <c r="G200" s="2" t="s">
        <v>25</v>
      </c>
      <c r="H200" s="2" t="s">
        <v>18</v>
      </c>
      <c r="I200" t="s">
        <v>19</v>
      </c>
      <c r="J200">
        <v>5</v>
      </c>
      <c r="K200">
        <v>5</v>
      </c>
      <c r="L200">
        <v>5</v>
      </c>
      <c r="M200">
        <v>5</v>
      </c>
      <c r="N200" t="s">
        <v>195</v>
      </c>
      <c r="O200" t="s">
        <v>193</v>
      </c>
      <c r="P200" t="s">
        <v>187</v>
      </c>
      <c r="Q200" s="2" t="s">
        <v>50</v>
      </c>
      <c r="R200" s="2" t="s">
        <v>179</v>
      </c>
      <c r="S200" s="2" t="s">
        <v>28</v>
      </c>
    </row>
    <row r="201" spans="1:19" x14ac:dyDescent="0.3">
      <c r="A201" s="1">
        <v>42878.59205871528</v>
      </c>
      <c r="B201" s="2" t="s">
        <v>13</v>
      </c>
      <c r="C201" s="2" t="s">
        <v>23</v>
      </c>
      <c r="D201" s="2">
        <v>26</v>
      </c>
      <c r="E201" s="2" t="s">
        <v>83</v>
      </c>
      <c r="F201" s="2" t="s">
        <v>24</v>
      </c>
      <c r="G201" s="2" t="s">
        <v>25</v>
      </c>
      <c r="H201" s="2" t="s">
        <v>36</v>
      </c>
      <c r="I201" t="s">
        <v>37</v>
      </c>
      <c r="J201">
        <v>3</v>
      </c>
      <c r="K201">
        <v>4</v>
      </c>
      <c r="L201">
        <v>1</v>
      </c>
      <c r="M201">
        <v>5</v>
      </c>
      <c r="N201" t="s">
        <v>197</v>
      </c>
      <c r="O201" t="s">
        <v>191</v>
      </c>
      <c r="P201" t="s">
        <v>196</v>
      </c>
      <c r="Q201" s="2" t="s">
        <v>50</v>
      </c>
      <c r="R201" s="2" t="s">
        <v>180</v>
      </c>
      <c r="S201" s="2" t="s">
        <v>28</v>
      </c>
    </row>
    <row r="202" spans="1:19" x14ac:dyDescent="0.3">
      <c r="A202" s="1">
        <v>42878.950985740739</v>
      </c>
      <c r="B202" s="2" t="s">
        <v>13</v>
      </c>
      <c r="C202" s="2" t="s">
        <v>14</v>
      </c>
      <c r="D202" s="2">
        <v>36</v>
      </c>
      <c r="E202" s="2" t="s">
        <v>83</v>
      </c>
      <c r="F202" s="2" t="s">
        <v>30</v>
      </c>
      <c r="G202" s="2" t="s">
        <v>63</v>
      </c>
      <c r="H202" s="2" t="s">
        <v>18</v>
      </c>
      <c r="I202" t="s">
        <v>54</v>
      </c>
      <c r="J202">
        <v>2</v>
      </c>
      <c r="K202">
        <v>3</v>
      </c>
      <c r="L202">
        <v>4</v>
      </c>
      <c r="M202">
        <v>5</v>
      </c>
      <c r="N202" t="s">
        <v>187</v>
      </c>
      <c r="O202" t="s">
        <v>199</v>
      </c>
      <c r="P202" t="s">
        <v>192</v>
      </c>
      <c r="Q202" s="2" t="s">
        <v>20</v>
      </c>
      <c r="R202" s="2" t="s">
        <v>76</v>
      </c>
      <c r="S202" s="2" t="s">
        <v>28</v>
      </c>
    </row>
    <row r="203" spans="1:19" x14ac:dyDescent="0.3">
      <c r="A203" s="1">
        <v>42878.952426435186</v>
      </c>
      <c r="B203" s="2" t="s">
        <v>13</v>
      </c>
      <c r="C203" s="2" t="s">
        <v>14</v>
      </c>
      <c r="D203" s="2">
        <v>25</v>
      </c>
      <c r="E203" s="2" t="s">
        <v>40</v>
      </c>
      <c r="F203" s="2" t="s">
        <v>16</v>
      </c>
      <c r="G203" s="2" t="s">
        <v>25</v>
      </c>
      <c r="H203" s="2" t="s">
        <v>36</v>
      </c>
      <c r="I203" t="s">
        <v>117</v>
      </c>
      <c r="J203">
        <v>3</v>
      </c>
      <c r="K203">
        <v>4</v>
      </c>
      <c r="L203">
        <v>3</v>
      </c>
      <c r="M203">
        <v>3</v>
      </c>
      <c r="N203" t="s">
        <v>187</v>
      </c>
      <c r="O203" t="s">
        <v>188</v>
      </c>
      <c r="P203" t="s">
        <v>193</v>
      </c>
      <c r="Q203" s="2" t="s">
        <v>50</v>
      </c>
      <c r="R203" s="2" t="s">
        <v>67</v>
      </c>
      <c r="S203" s="2" t="s">
        <v>28</v>
      </c>
    </row>
    <row r="204" spans="1:19" x14ac:dyDescent="0.3">
      <c r="A204" s="1">
        <v>42932.484455578699</v>
      </c>
      <c r="B204" s="2" t="s">
        <v>13</v>
      </c>
      <c r="C204" s="2" t="s">
        <v>14</v>
      </c>
      <c r="D204" s="2">
        <v>29</v>
      </c>
      <c r="E204" s="2" t="s">
        <v>29</v>
      </c>
      <c r="F204" s="2" t="s">
        <v>24</v>
      </c>
      <c r="G204" s="2" t="s">
        <v>25</v>
      </c>
      <c r="H204" s="2" t="s">
        <v>18</v>
      </c>
      <c r="I204" t="s">
        <v>26</v>
      </c>
      <c r="J204">
        <v>3</v>
      </c>
      <c r="K204">
        <v>2</v>
      </c>
      <c r="L204">
        <v>2</v>
      </c>
      <c r="M204">
        <v>3</v>
      </c>
      <c r="N204" t="s">
        <v>190</v>
      </c>
      <c r="O204" t="s">
        <v>194</v>
      </c>
      <c r="P204" t="s">
        <v>193</v>
      </c>
      <c r="Q204" s="2" t="s">
        <v>50</v>
      </c>
      <c r="R204" s="2">
        <v>21322</v>
      </c>
      <c r="S204" s="2" t="s">
        <v>47</v>
      </c>
    </row>
    <row r="205" spans="1:19" x14ac:dyDescent="0.3">
      <c r="A205" s="1">
        <v>43043.84920394676</v>
      </c>
      <c r="B205" s="2" t="s">
        <v>95</v>
      </c>
      <c r="H205" s="2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e">
        <v>#N/A</v>
      </c>
      <c r="O205" t="e">
        <v>#N/A</v>
      </c>
      <c r="P205" t="e">
        <v>#N/A</v>
      </c>
    </row>
    <row r="206" spans="1:19" x14ac:dyDescent="0.3">
      <c r="A206" s="1">
        <v>43432.356315243058</v>
      </c>
      <c r="B206" s="2" t="s">
        <v>13</v>
      </c>
      <c r="C206" s="2" t="s">
        <v>14</v>
      </c>
      <c r="D206" s="2">
        <v>28</v>
      </c>
      <c r="E206" s="2" t="s">
        <v>29</v>
      </c>
      <c r="F206" s="2" t="s">
        <v>16</v>
      </c>
      <c r="G206" s="2" t="s">
        <v>17</v>
      </c>
      <c r="H206" s="2" t="s">
        <v>36</v>
      </c>
      <c r="I206" t="s">
        <v>114</v>
      </c>
      <c r="J206">
        <v>2</v>
      </c>
      <c r="K206">
        <v>4</v>
      </c>
      <c r="L206">
        <v>4</v>
      </c>
      <c r="M206">
        <v>5</v>
      </c>
      <c r="N206" t="s">
        <v>196</v>
      </c>
      <c r="O206" t="s">
        <v>189</v>
      </c>
      <c r="P206" t="s">
        <v>194</v>
      </c>
      <c r="Q206" s="2" t="s">
        <v>20</v>
      </c>
      <c r="R206" s="2" t="s">
        <v>85</v>
      </c>
      <c r="S206" s="2" t="s">
        <v>47</v>
      </c>
    </row>
    <row r="207" spans="1:19" x14ac:dyDescent="0.3">
      <c r="A207" s="1">
        <v>43658.895270752313</v>
      </c>
      <c r="B207" s="2" t="s">
        <v>13</v>
      </c>
      <c r="C207" s="2" t="s">
        <v>23</v>
      </c>
      <c r="D207" s="2">
        <v>23</v>
      </c>
      <c r="E207" s="2" t="s">
        <v>40</v>
      </c>
      <c r="F207" s="2" t="s">
        <v>16</v>
      </c>
      <c r="G207" s="2" t="s">
        <v>32</v>
      </c>
      <c r="H207" s="2" t="s">
        <v>59</v>
      </c>
      <c r="I207" t="s">
        <v>181</v>
      </c>
      <c r="J207">
        <v>4</v>
      </c>
      <c r="K207">
        <v>2</v>
      </c>
      <c r="L207">
        <v>4</v>
      </c>
      <c r="M207">
        <v>2</v>
      </c>
      <c r="N207" t="s">
        <v>187</v>
      </c>
      <c r="O207" t="s">
        <v>188</v>
      </c>
      <c r="P207" t="s">
        <v>189</v>
      </c>
      <c r="Q207" s="2" t="s">
        <v>20</v>
      </c>
      <c r="R207" s="2" t="s">
        <v>52</v>
      </c>
      <c r="S207" s="2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D69A9D4AE3B14191335D6E66905EB1" ma:contentTypeVersion="2" ma:contentTypeDescription="Create a new document." ma:contentTypeScope="" ma:versionID="755856edc42533784469110b844bbb90">
  <xsd:schema xmlns:xsd="http://www.w3.org/2001/XMLSchema" xmlns:xs="http://www.w3.org/2001/XMLSchema" xmlns:p="http://schemas.microsoft.com/office/2006/metadata/properties" xmlns:ns3="482296b0-ee41-4d2b-99b0-df382b64ff23" targetNamespace="http://schemas.microsoft.com/office/2006/metadata/properties" ma:root="true" ma:fieldsID="32fdb51df5dc460bd026173bd181cf51" ns3:_="">
    <xsd:import namespace="482296b0-ee41-4d2b-99b0-df382b64ff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296b0-ee41-4d2b-99b0-df382b64f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6CC928-3327-453C-B47E-4CBF8A750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296b0-ee41-4d2b-99b0-df382b64ff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14AA7C-F399-4F49-9307-8A62A67DC3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6E369B-F37A-45CB-B203-FE6C5A85A22C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482296b0-ee41-4d2b-99b0-df382b64ff23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tomás sayago gómez</cp:lastModifiedBy>
  <dcterms:created xsi:type="dcterms:W3CDTF">2023-05-15T19:18:25Z</dcterms:created>
  <dcterms:modified xsi:type="dcterms:W3CDTF">2023-05-16T15:01:48Z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0x0101007DD69A9D4AE3B14191335D6E66905EB1</vt:lpwstr>
  </property>
</Properties>
</file>