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9"/>
  <workbookPr/>
  <mc:AlternateContent xmlns:mc="http://schemas.openxmlformats.org/markup-compatibility/2006">
    <mc:Choice Requires="x15">
      <x15ac:absPath xmlns:x15ac="http://schemas.microsoft.com/office/spreadsheetml/2010/11/ac" url="C:\Users\huangg\Desktop\"/>
    </mc:Choice>
  </mc:AlternateContent>
  <xr:revisionPtr revIDLastSave="0" documentId="11_0F027BB898C6B4AE411788EC3DC3A31ED37966B9" xr6:coauthVersionLast="45" xr6:coauthVersionMax="45" xr10:uidLastSave="{00000000-0000-0000-0000-000000000000}"/>
  <bookViews>
    <workbookView xWindow="0" yWindow="0" windowWidth="23970" windowHeight="9480" xr2:uid="{00000000-000D-0000-FFFF-FFFF00000000}"/>
  </bookViews>
  <sheets>
    <sheet name="Option 2" sheetId="1" r:id="rId1"/>
  </sheets>
  <definedNames>
    <definedName name="_xlnm._FilterDatabase" localSheetId="0" hidden="1">'Option 2'!$F$6:$F$6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0" i="1" l="1"/>
  <c r="V20" i="1"/>
  <c r="U20" i="1"/>
  <c r="T20" i="1"/>
  <c r="I20" i="1"/>
  <c r="H20" i="1"/>
  <c r="W19" i="1"/>
  <c r="V19" i="1"/>
  <c r="U19" i="1"/>
  <c r="X19" i="1" s="1"/>
  <c r="T19" i="1"/>
  <c r="I19" i="1"/>
  <c r="H19" i="1"/>
  <c r="W18" i="1"/>
  <c r="V18" i="1"/>
  <c r="U18" i="1"/>
  <c r="X18" i="1" s="1"/>
  <c r="T18" i="1"/>
  <c r="I18" i="1"/>
  <c r="H18" i="1"/>
  <c r="W17" i="1"/>
  <c r="V17" i="1"/>
  <c r="U17" i="1"/>
  <c r="X17" i="1" s="1"/>
  <c r="T17" i="1"/>
  <c r="I17" i="1"/>
  <c r="H17" i="1"/>
  <c r="W16" i="1"/>
  <c r="V16" i="1"/>
  <c r="U16" i="1"/>
  <c r="T16" i="1"/>
  <c r="I16" i="1"/>
  <c r="H16" i="1"/>
  <c r="W15" i="1"/>
  <c r="V15" i="1"/>
  <c r="U15" i="1"/>
  <c r="X15" i="1" s="1"/>
  <c r="T15" i="1"/>
  <c r="I15" i="1"/>
  <c r="H15" i="1"/>
  <c r="W14" i="1"/>
  <c r="V14" i="1"/>
  <c r="U14" i="1"/>
  <c r="X14" i="1" s="1"/>
  <c r="T14" i="1"/>
  <c r="I14" i="1"/>
  <c r="H14" i="1"/>
  <c r="W13" i="1"/>
  <c r="V13" i="1"/>
  <c r="U13" i="1"/>
  <c r="X13" i="1" s="1"/>
  <c r="T13" i="1"/>
  <c r="I13" i="1"/>
  <c r="H13" i="1"/>
  <c r="W12" i="1"/>
  <c r="V12" i="1"/>
  <c r="U12" i="1"/>
  <c r="T12" i="1"/>
  <c r="I12" i="1"/>
  <c r="H12" i="1"/>
  <c r="W11" i="1"/>
  <c r="V11" i="1"/>
  <c r="U11" i="1"/>
  <c r="X11" i="1" s="1"/>
  <c r="T11" i="1"/>
  <c r="I11" i="1"/>
  <c r="H11" i="1"/>
  <c r="W10" i="1"/>
  <c r="V10" i="1"/>
  <c r="U10" i="1"/>
  <c r="X10" i="1" s="1"/>
  <c r="T10" i="1"/>
  <c r="I10" i="1"/>
  <c r="H10" i="1"/>
  <c r="W9" i="1"/>
  <c r="V9" i="1"/>
  <c r="U9" i="1"/>
  <c r="X9" i="1" s="1"/>
  <c r="T9" i="1"/>
  <c r="I9" i="1"/>
  <c r="H9" i="1"/>
  <c r="W8" i="1"/>
  <c r="V8" i="1"/>
  <c r="U8" i="1"/>
  <c r="T8" i="1"/>
  <c r="I8" i="1"/>
  <c r="H8" i="1"/>
  <c r="W7" i="1"/>
  <c r="V7" i="1"/>
  <c r="U7" i="1"/>
  <c r="X7" i="1" s="1"/>
  <c r="T7" i="1"/>
  <c r="I7" i="1"/>
  <c r="H7" i="1"/>
  <c r="X8" i="1" l="1"/>
  <c r="X12" i="1"/>
  <c r="X16" i="1"/>
  <c r="X20" i="1"/>
</calcChain>
</file>

<file path=xl/sharedStrings.xml><?xml version="1.0" encoding="utf-8"?>
<sst xmlns="http://schemas.openxmlformats.org/spreadsheetml/2006/main" count="64" uniqueCount="51">
  <si>
    <t>测试时间</t>
    <phoneticPr fontId="4"/>
  </si>
  <si>
    <t>专案</t>
    <phoneticPr fontId="4"/>
  </si>
  <si>
    <t>工单号</t>
    <phoneticPr fontId="4"/>
  </si>
  <si>
    <t>制程</t>
    <phoneticPr fontId="4"/>
  </si>
  <si>
    <t>工号</t>
    <phoneticPr fontId="4"/>
  </si>
  <si>
    <t>料号</t>
    <phoneticPr fontId="4"/>
  </si>
  <si>
    <t>FAI Dim. No.</t>
  </si>
  <si>
    <t>SPC</t>
  </si>
  <si>
    <t>Nominal Dim.</t>
  </si>
  <si>
    <t>Tol. Max. (+)</t>
  </si>
  <si>
    <t>Tol. Min. (-)</t>
  </si>
  <si>
    <t>Method</t>
  </si>
  <si>
    <t>设备编号</t>
    <phoneticPr fontId="3" type="noConversion"/>
  </si>
  <si>
    <t>USL</t>
  </si>
  <si>
    <t>LSL</t>
    <phoneticPr fontId="4"/>
  </si>
  <si>
    <t>样品号</t>
    <phoneticPr fontId="3" type="noConversion"/>
  </si>
  <si>
    <t>Maximum</t>
    <phoneticPr fontId="4"/>
  </si>
  <si>
    <t>Minimum</t>
    <phoneticPr fontId="4"/>
  </si>
  <si>
    <t>Std Dev</t>
    <phoneticPr fontId="4"/>
  </si>
  <si>
    <t>average</t>
    <phoneticPr fontId="4"/>
  </si>
  <si>
    <t>min-3s</t>
    <phoneticPr fontId="4"/>
  </si>
  <si>
    <t>穴号</t>
    <phoneticPr fontId="3" type="noConversion"/>
  </si>
  <si>
    <t>AB</t>
  </si>
  <si>
    <t>HG</t>
    <phoneticPr fontId="4"/>
  </si>
  <si>
    <t>EPZ06003</t>
    <phoneticPr fontId="2" type="noConversion"/>
  </si>
  <si>
    <t>MIC</t>
    <phoneticPr fontId="4"/>
  </si>
  <si>
    <t>EPZ05115</t>
    <phoneticPr fontId="2" type="noConversion"/>
  </si>
  <si>
    <t>光泽</t>
    <phoneticPr fontId="3" type="noConversion"/>
  </si>
  <si>
    <t>EPZ21002</t>
    <phoneticPr fontId="2" type="noConversion"/>
  </si>
  <si>
    <t>推力</t>
    <phoneticPr fontId="3" type="noConversion"/>
  </si>
  <si>
    <t>EPZ12005</t>
    <phoneticPr fontId="2" type="noConversion"/>
  </si>
  <si>
    <t>硬度</t>
    <phoneticPr fontId="3" type="noConversion"/>
  </si>
  <si>
    <t>EPZ12006</t>
    <phoneticPr fontId="2" type="noConversion"/>
  </si>
  <si>
    <t>电阻</t>
    <phoneticPr fontId="3" type="noConversion"/>
  </si>
  <si>
    <t>EPZ12009</t>
    <phoneticPr fontId="2" type="noConversion"/>
  </si>
  <si>
    <t>色差</t>
    <phoneticPr fontId="3" type="noConversion"/>
  </si>
  <si>
    <t>EPZ06004</t>
    <phoneticPr fontId="2" type="noConversion"/>
  </si>
  <si>
    <t>粗糙</t>
    <phoneticPr fontId="3" type="noConversion"/>
  </si>
  <si>
    <t>EPZ06005</t>
    <phoneticPr fontId="2" type="noConversion"/>
  </si>
  <si>
    <t>化学</t>
    <phoneticPr fontId="3" type="noConversion"/>
  </si>
  <si>
    <t>EPZ45001</t>
    <phoneticPr fontId="2" type="noConversion"/>
  </si>
  <si>
    <t>投影仪</t>
    <phoneticPr fontId="3" type="noConversion"/>
  </si>
  <si>
    <t>EPZ17001</t>
    <phoneticPr fontId="2" type="noConversion"/>
  </si>
  <si>
    <t>扭力</t>
    <phoneticPr fontId="3" type="noConversion"/>
  </si>
  <si>
    <t>EPZ06006</t>
    <phoneticPr fontId="2" type="noConversion"/>
  </si>
  <si>
    <t>拉力</t>
    <phoneticPr fontId="3" type="noConversion"/>
  </si>
  <si>
    <t>EPZ06007</t>
    <phoneticPr fontId="2" type="noConversion"/>
  </si>
  <si>
    <t>电子秤</t>
    <phoneticPr fontId="3" type="noConversion"/>
  </si>
  <si>
    <t>EPZ06008</t>
    <phoneticPr fontId="2" type="noConversion"/>
  </si>
  <si>
    <t>基恩士</t>
    <phoneticPr fontId="3" type="noConversion"/>
  </si>
  <si>
    <t>EPZ06001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</si>
</sst>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);[Red]\(0.00\)"/>
    <numFmt numFmtId="165" formatCode="0_);[Red]\(0\)"/>
    <numFmt numFmtId="166" formatCode="0.000_ "/>
    <numFmt numFmtId="167" formatCode="0.000"/>
    <numFmt numFmtId="168" formatCode="0.00_ "/>
  </numFmts>
  <fonts count="12">
    <font>
      <sz val="12"/>
      <color theme="1"/>
      <name val="等线"/>
      <family val="2"/>
      <charset val="136"/>
      <scheme val="minor"/>
    </font>
    <font>
      <sz val="12"/>
      <color theme="1"/>
      <name val="等线"/>
      <family val="2"/>
      <charset val="136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9"/>
      <name val="宋体"/>
      <family val="3"/>
      <charset val="134"/>
    </font>
    <font>
      <sz val="9"/>
      <name val="Meiryo"/>
      <family val="2"/>
      <charset val="128"/>
    </font>
    <font>
      <sz val="9"/>
      <name val="Arial"/>
      <family val="2"/>
    </font>
    <font>
      <sz val="9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/>
  </cellStyleXfs>
  <cellXfs count="34">
    <xf numFmtId="0" fontId="0" fillId="0" borderId="0" xfId="0">
      <alignment vertical="center"/>
    </xf>
    <xf numFmtId="0" fontId="5" fillId="2" borderId="3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protection locked="0"/>
    </xf>
    <xf numFmtId="164" fontId="5" fillId="0" borderId="0" xfId="0" applyNumberFormat="1" applyFont="1" applyAlignment="1" applyProtection="1">
      <protection locked="0"/>
    </xf>
    <xf numFmtId="0" fontId="2" fillId="0" borderId="0" xfId="0" applyFont="1" applyBorder="1" applyAlignment="1" applyProtection="1">
      <alignment horizontal="right" vertical="center"/>
      <protection locked="0"/>
    </xf>
    <xf numFmtId="165" fontId="5" fillId="0" borderId="4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8" fillId="0" borderId="4" xfId="2" applyNumberFormat="1" applyFont="1" applyFill="1" applyBorder="1" applyAlignment="1" applyProtection="1">
      <alignment horizontal="center" vertical="center"/>
      <protection locked="0"/>
    </xf>
    <xf numFmtId="0" fontId="9" fillId="0" borderId="4" xfId="2" applyNumberFormat="1" applyFont="1" applyFill="1" applyBorder="1" applyAlignment="1" applyProtection="1">
      <alignment horizontal="center" vertical="center"/>
      <protection locked="0"/>
    </xf>
    <xf numFmtId="166" fontId="9" fillId="0" borderId="4" xfId="2" applyNumberFormat="1" applyFont="1" applyBorder="1" applyAlignment="1" applyProtection="1">
      <alignment horizontal="center" vertical="center"/>
      <protection locked="0"/>
    </xf>
    <xf numFmtId="166" fontId="9" fillId="0" borderId="4" xfId="2" applyNumberFormat="1" applyFont="1" applyFill="1" applyBorder="1" applyAlignment="1" applyProtection="1">
      <alignment horizontal="center" vertical="center"/>
      <protection locked="0"/>
    </xf>
    <xf numFmtId="166" fontId="9" fillId="0" borderId="4" xfId="2" applyNumberFormat="1" applyFont="1" applyBorder="1" applyAlignment="1" applyProtection="1">
      <alignment horizontal="center" vertical="center"/>
    </xf>
    <xf numFmtId="0" fontId="5" fillId="0" borderId="0" xfId="0" applyFont="1" applyAlignment="1" applyProtection="1"/>
    <xf numFmtId="167" fontId="9" fillId="0" borderId="4" xfId="0" applyNumberFormat="1" applyFont="1" applyBorder="1" applyAlignment="1" applyProtection="1">
      <alignment horizontal="center"/>
      <protection locked="0"/>
    </xf>
    <xf numFmtId="166" fontId="9" fillId="0" borderId="0" xfId="0" applyNumberFormat="1" applyFont="1" applyBorder="1" applyAlignment="1" applyProtection="1">
      <alignment horizontal="center"/>
      <protection locked="0"/>
    </xf>
    <xf numFmtId="166" fontId="9" fillId="0" borderId="4" xfId="0" applyNumberFormat="1" applyFont="1" applyBorder="1" applyAlignment="1" applyProtection="1">
      <alignment horizontal="center"/>
      <protection locked="0"/>
    </xf>
    <xf numFmtId="168" fontId="9" fillId="0" borderId="4" xfId="0" applyNumberFormat="1" applyFont="1" applyBorder="1" applyAlignment="1" applyProtection="1">
      <alignment horizontal="center"/>
      <protection locked="0"/>
    </xf>
    <xf numFmtId="0" fontId="5" fillId="0" borderId="0" xfId="0" applyNumberFormat="1" applyFont="1" applyAlignment="1" applyProtection="1">
      <protection locked="0"/>
    </xf>
    <xf numFmtId="166" fontId="10" fillId="0" borderId="4" xfId="2" applyNumberFormat="1" applyFont="1" applyFill="1" applyBorder="1" applyAlignment="1" applyProtection="1">
      <alignment horizontal="center" vertical="center"/>
      <protection locked="0"/>
    </xf>
    <xf numFmtId="164" fontId="5" fillId="0" borderId="0" xfId="0" applyNumberFormat="1" applyFont="1" applyAlignment="1" applyProtection="1"/>
    <xf numFmtId="0" fontId="11" fillId="4" borderId="4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0" fontId="5" fillId="2" borderId="2" xfId="0" applyNumberFormat="1" applyFont="1" applyFill="1" applyBorder="1" applyAlignment="1" applyProtection="1">
      <alignment horizontal="center" vertical="center"/>
      <protection locked="0"/>
    </xf>
    <xf numFmtId="164" fontId="2" fillId="3" borderId="1" xfId="0" applyNumberFormat="1" applyFont="1" applyFill="1" applyBorder="1" applyAlignment="1" applyProtection="1">
      <alignment horizontal="center"/>
      <protection locked="0"/>
    </xf>
    <xf numFmtId="164" fontId="2" fillId="3" borderId="2" xfId="0" applyNumberFormat="1" applyFont="1" applyFill="1" applyBorder="1" applyAlignment="1" applyProtection="1">
      <alignment horizontal="center"/>
      <protection locked="0"/>
    </xf>
    <xf numFmtId="165" fontId="2" fillId="3" borderId="1" xfId="0" applyNumberFormat="1" applyFont="1" applyFill="1" applyBorder="1" applyAlignment="1" applyProtection="1">
      <alignment horizontal="center"/>
      <protection locked="0"/>
    </xf>
    <xf numFmtId="165" fontId="2" fillId="3" borderId="2" xfId="0" applyNumberFormat="1" applyFont="1" applyFill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 textRotation="90" wrapText="1"/>
      <protection locked="0"/>
    </xf>
    <xf numFmtId="0" fontId="6" fillId="0" borderId="4" xfId="1" applyFont="1" applyBorder="1" applyAlignment="1" applyProtection="1">
      <alignment horizontal="center" textRotation="90" wrapText="1"/>
      <protection locked="0"/>
    </xf>
    <xf numFmtId="164" fontId="6" fillId="0" borderId="4" xfId="0" applyNumberFormat="1" applyFont="1" applyBorder="1" applyAlignment="1" applyProtection="1">
      <alignment horizontal="center" textRotation="90" wrapText="1"/>
      <protection locked="0"/>
    </xf>
    <xf numFmtId="164" fontId="6" fillId="0" borderId="4" xfId="0" applyNumberFormat="1" applyFont="1" applyBorder="1" applyAlignment="1" applyProtection="1">
      <alignment horizontal="center" textRotation="90"/>
      <protection locked="0"/>
    </xf>
    <xf numFmtId="0" fontId="6" fillId="0" borderId="4" xfId="0" applyFont="1" applyBorder="1" applyAlignment="1" applyProtection="1">
      <alignment horizontal="center" textRotation="90"/>
      <protection locked="0"/>
    </xf>
    <xf numFmtId="164" fontId="7" fillId="0" borderId="5" xfId="0" applyNumberFormat="1" applyFont="1" applyBorder="1" applyAlignment="1" applyProtection="1">
      <alignment horizontal="center" textRotation="90"/>
      <protection locked="0"/>
    </xf>
    <xf numFmtId="164" fontId="6" fillId="0" borderId="6" xfId="0" applyNumberFormat="1" applyFont="1" applyBorder="1" applyAlignment="1" applyProtection="1">
      <alignment horizontal="center" textRotation="90"/>
      <protection locked="0"/>
    </xf>
  </cellXfs>
  <cellStyles count="3">
    <cellStyle name="Normal" xfId="0" builtinId="0"/>
    <cellStyle name="一般 17 7" xfId="1" xr:uid="{00000000-0005-0000-0000-000001000000}"/>
    <cellStyle name="一般 39" xfId="2" xr:uid="{00000000-0005-0000-0000-000002000000}"/>
  </cellStyles>
  <dxfs count="13"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57"/>
        </patternFill>
      </fill>
    </dxf>
    <dxf>
      <font>
        <condense val="0"/>
        <extend val="0"/>
        <color auto="1"/>
      </font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13"/>
        </patternFill>
      </fill>
    </dxf>
    <dxf>
      <font>
        <condense val="0"/>
        <extend val="0"/>
      </font>
      <fill>
        <patternFill>
          <bgColor indexed="5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690562</xdr:colOff>
      <xdr:row>5</xdr:row>
      <xdr:rowOff>202406</xdr:rowOff>
    </xdr:from>
    <xdr:to>
      <xdr:col>7</xdr:col>
      <xdr:colOff>59531</xdr:colOff>
      <xdr:row>20</xdr:row>
      <xdr:rowOff>95249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62437" y="1559719"/>
          <a:ext cx="988219" cy="375046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500063</xdr:colOff>
      <xdr:row>20</xdr:row>
      <xdr:rowOff>166686</xdr:rowOff>
    </xdr:from>
    <xdr:to>
      <xdr:col>10</xdr:col>
      <xdr:colOff>250031</xdr:colOff>
      <xdr:row>23</xdr:row>
      <xdr:rowOff>107156</xdr:rowOff>
    </xdr:to>
    <xdr:sp macro="" textlink="">
      <xdr:nvSpPr>
        <xdr:cNvPr id="3" name="圆角矩形标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881563" y="5381624"/>
          <a:ext cx="2357437" cy="690563"/>
        </a:xfrm>
        <a:prstGeom prst="wedgeRoundRectCallout">
          <a:avLst>
            <a:gd name="adj1" fmla="val -52121"/>
            <a:gd name="adj2" fmla="val -22429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每款设备都大于两台不等，编号会随着设备的不同变化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showGridLines="0" tabSelected="1" zoomScale="80" zoomScaleNormal="80" workbookViewId="0">
      <pane xSplit="9" ySplit="6" topLeftCell="J7" activePane="bottomRight" state="frozen"/>
      <selection pane="bottomRight" activeCell="M25" sqref="M25"/>
      <selection pane="bottomLeft" activeCell="A7" sqref="A7"/>
      <selection pane="topRight" activeCell="I1" sqref="I1"/>
    </sheetView>
  </sheetViews>
  <sheetFormatPr defaultColWidth="9" defaultRowHeight="19.5" customHeight="1"/>
  <cols>
    <col min="1" max="1" width="13.75" style="12" customWidth="1"/>
    <col min="2" max="2" width="8.25" style="12" customWidth="1"/>
    <col min="3" max="5" width="8.25" style="19" customWidth="1"/>
    <col min="6" max="7" width="10.625" style="19" customWidth="1"/>
    <col min="8" max="9" width="8.25" style="12" customWidth="1"/>
    <col min="10" max="10" width="7" style="12" customWidth="1"/>
    <col min="11" max="15" width="8.25" style="12" customWidth="1"/>
    <col min="16" max="16" width="8.125" style="12" customWidth="1"/>
    <col min="17" max="43" width="8.25" style="12" customWidth="1"/>
    <col min="44" max="44" width="7.5" style="12" customWidth="1"/>
    <col min="45" max="16384" width="9" style="12"/>
  </cols>
  <sheetData>
    <row r="1" spans="1:24" s="2" customFormat="1" ht="18" customHeight="1">
      <c r="A1" s="21" t="s">
        <v>0</v>
      </c>
      <c r="B1" s="22"/>
      <c r="C1" s="23"/>
      <c r="D1" s="24"/>
      <c r="E1" s="21" t="s">
        <v>1</v>
      </c>
      <c r="F1" s="22"/>
      <c r="G1" s="1"/>
      <c r="H1" s="23"/>
      <c r="I1" s="24"/>
    </row>
    <row r="2" spans="1:24" s="2" customFormat="1" ht="18" customHeight="1">
      <c r="A2" s="21" t="s">
        <v>2</v>
      </c>
      <c r="B2" s="22"/>
      <c r="C2" s="23"/>
      <c r="D2" s="24"/>
      <c r="E2" s="21" t="s">
        <v>3</v>
      </c>
      <c r="F2" s="22"/>
      <c r="G2" s="1"/>
      <c r="H2" s="23"/>
      <c r="I2" s="24"/>
    </row>
    <row r="3" spans="1:24" s="2" customFormat="1" ht="18" customHeight="1">
      <c r="A3" s="21" t="s">
        <v>4</v>
      </c>
      <c r="B3" s="22"/>
      <c r="C3" s="25"/>
      <c r="D3" s="26"/>
      <c r="E3" s="21" t="s">
        <v>5</v>
      </c>
      <c r="F3" s="22"/>
      <c r="G3" s="1"/>
      <c r="H3" s="25"/>
      <c r="I3" s="26"/>
    </row>
    <row r="4" spans="1:24" s="2" customFormat="1" ht="18" customHeight="1">
      <c r="C4" s="3"/>
      <c r="D4" s="3"/>
      <c r="E4" s="3"/>
      <c r="F4" s="3"/>
      <c r="G4" s="3"/>
    </row>
    <row r="5" spans="1:24" s="2" customFormat="1" ht="36" customHeight="1">
      <c r="A5" s="27" t="s">
        <v>6</v>
      </c>
      <c r="B5" s="28" t="s">
        <v>7</v>
      </c>
      <c r="C5" s="29" t="s">
        <v>8</v>
      </c>
      <c r="D5" s="30" t="s">
        <v>9</v>
      </c>
      <c r="E5" s="30" t="s">
        <v>10</v>
      </c>
      <c r="F5" s="30" t="s">
        <v>11</v>
      </c>
      <c r="G5" s="32" t="s">
        <v>12</v>
      </c>
      <c r="H5" s="31" t="s">
        <v>13</v>
      </c>
      <c r="I5" s="31" t="s">
        <v>14</v>
      </c>
      <c r="J5" s="4" t="s">
        <v>15</v>
      </c>
      <c r="K5" s="5">
        <v>1</v>
      </c>
      <c r="L5" s="5">
        <v>2</v>
      </c>
      <c r="M5" s="5">
        <v>3</v>
      </c>
      <c r="N5" s="5">
        <v>4</v>
      </c>
      <c r="O5" s="5">
        <v>5</v>
      </c>
      <c r="P5" s="5">
        <v>6</v>
      </c>
      <c r="Q5" s="5">
        <v>7</v>
      </c>
      <c r="R5" s="5">
        <v>8</v>
      </c>
      <c r="T5" s="31" t="s">
        <v>16</v>
      </c>
      <c r="U5" s="31" t="s">
        <v>17</v>
      </c>
      <c r="V5" s="31" t="s">
        <v>18</v>
      </c>
      <c r="W5" s="31" t="s">
        <v>19</v>
      </c>
      <c r="X5" s="31" t="s">
        <v>20</v>
      </c>
    </row>
    <row r="6" spans="1:24" s="2" customFormat="1" ht="28.5" customHeight="1">
      <c r="A6" s="27"/>
      <c r="B6" s="28"/>
      <c r="C6" s="29"/>
      <c r="D6" s="30"/>
      <c r="E6" s="30"/>
      <c r="F6" s="30"/>
      <c r="G6" s="33"/>
      <c r="H6" s="31"/>
      <c r="I6" s="31"/>
      <c r="J6" s="4" t="s">
        <v>21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6"/>
      <c r="T6" s="31"/>
      <c r="U6" s="31"/>
      <c r="V6" s="31"/>
      <c r="W6" s="31"/>
      <c r="X6" s="31"/>
    </row>
    <row r="7" spans="1:24" s="17" customFormat="1" ht="19.5" customHeight="1">
      <c r="A7" s="7">
        <v>36</v>
      </c>
      <c r="B7" s="8" t="s">
        <v>22</v>
      </c>
      <c r="C7" s="9">
        <v>0.33</v>
      </c>
      <c r="D7" s="9">
        <v>0.03</v>
      </c>
      <c r="E7" s="9">
        <v>-0.03</v>
      </c>
      <c r="F7" s="10" t="s">
        <v>23</v>
      </c>
      <c r="G7" s="20" t="s">
        <v>24</v>
      </c>
      <c r="H7" s="11">
        <f t="shared" ref="H7:H20" si="0">C7+D7</f>
        <v>0.36</v>
      </c>
      <c r="I7" s="11">
        <f t="shared" ref="I7:I20" si="1">C7+E7</f>
        <v>0.30000000000000004</v>
      </c>
      <c r="J7" s="12"/>
      <c r="K7" s="13"/>
      <c r="L7" s="13"/>
      <c r="M7" s="13"/>
      <c r="N7" s="13"/>
      <c r="O7" s="13"/>
      <c r="P7" s="13"/>
      <c r="Q7" s="13"/>
      <c r="R7" s="13"/>
      <c r="S7" s="14"/>
      <c r="T7" s="15">
        <f t="shared" ref="T7:T20" si="2">MAX(K7:S7)</f>
        <v>0</v>
      </c>
      <c r="U7" s="15">
        <f t="shared" ref="U7:U20" si="3">MIN(K7:S7)</f>
        <v>0</v>
      </c>
      <c r="V7" s="15" t="e">
        <f t="shared" ref="V7:V20" si="4">STDEV(K7:S7)</f>
        <v>#DIV/0!</v>
      </c>
      <c r="W7" s="15" t="e">
        <f t="shared" ref="W7:W20" si="5">AVERAGE(K7:S7)</f>
        <v>#DIV/0!</v>
      </c>
      <c r="X7" s="16" t="e">
        <f>U7-3*V7</f>
        <v>#DIV/0!</v>
      </c>
    </row>
    <row r="8" spans="1:24" s="17" customFormat="1" ht="19.5" customHeight="1">
      <c r="A8" s="7">
        <v>37</v>
      </c>
      <c r="B8" s="8" t="s">
        <v>22</v>
      </c>
      <c r="C8" s="9">
        <v>0.33</v>
      </c>
      <c r="D8" s="9">
        <v>0.03</v>
      </c>
      <c r="E8" s="9">
        <v>-0.03</v>
      </c>
      <c r="F8" s="10" t="s">
        <v>25</v>
      </c>
      <c r="G8" s="20" t="s">
        <v>26</v>
      </c>
      <c r="H8" s="11">
        <f t="shared" si="0"/>
        <v>0.36</v>
      </c>
      <c r="I8" s="11">
        <f t="shared" si="1"/>
        <v>0.30000000000000004</v>
      </c>
      <c r="J8" s="12"/>
      <c r="K8" s="13"/>
      <c r="L8" s="13"/>
      <c r="M8" s="13"/>
      <c r="N8" s="13"/>
      <c r="O8" s="13"/>
      <c r="P8" s="13"/>
      <c r="Q8" s="13"/>
      <c r="R8" s="13"/>
      <c r="S8" s="14"/>
      <c r="T8" s="15">
        <f t="shared" si="2"/>
        <v>0</v>
      </c>
      <c r="U8" s="15">
        <f t="shared" si="3"/>
        <v>0</v>
      </c>
      <c r="V8" s="15" t="e">
        <f t="shared" si="4"/>
        <v>#DIV/0!</v>
      </c>
      <c r="W8" s="15" t="e">
        <f t="shared" si="5"/>
        <v>#DIV/0!</v>
      </c>
      <c r="X8" s="16" t="e">
        <f t="shared" ref="X8:X20" si="6">U8-3*V8</f>
        <v>#DIV/0!</v>
      </c>
    </row>
    <row r="9" spans="1:24" s="17" customFormat="1" ht="19.5" customHeight="1">
      <c r="A9" s="7">
        <v>38</v>
      </c>
      <c r="B9" s="8" t="s">
        <v>22</v>
      </c>
      <c r="C9" s="9">
        <v>0.33</v>
      </c>
      <c r="D9" s="9">
        <v>0.03</v>
      </c>
      <c r="E9" s="9">
        <v>-0.03</v>
      </c>
      <c r="F9" s="18" t="s">
        <v>27</v>
      </c>
      <c r="G9" s="20" t="s">
        <v>28</v>
      </c>
      <c r="H9" s="11">
        <f t="shared" si="0"/>
        <v>0.36</v>
      </c>
      <c r="I9" s="11">
        <f t="shared" si="1"/>
        <v>0.30000000000000004</v>
      </c>
      <c r="J9" s="12"/>
      <c r="K9" s="13"/>
      <c r="L9" s="13"/>
      <c r="M9" s="13"/>
      <c r="N9" s="13"/>
      <c r="O9" s="13"/>
      <c r="P9" s="13"/>
      <c r="Q9" s="13"/>
      <c r="R9" s="13"/>
      <c r="S9" s="14"/>
      <c r="T9" s="15">
        <f t="shared" si="2"/>
        <v>0</v>
      </c>
      <c r="U9" s="15">
        <f t="shared" si="3"/>
        <v>0</v>
      </c>
      <c r="V9" s="15" t="e">
        <f t="shared" si="4"/>
        <v>#DIV/0!</v>
      </c>
      <c r="W9" s="15" t="e">
        <f t="shared" si="5"/>
        <v>#DIV/0!</v>
      </c>
      <c r="X9" s="16" t="e">
        <f t="shared" si="6"/>
        <v>#DIV/0!</v>
      </c>
    </row>
    <row r="10" spans="1:24" s="17" customFormat="1" ht="19.5" customHeight="1">
      <c r="A10" s="7">
        <v>38</v>
      </c>
      <c r="B10" s="8" t="s">
        <v>22</v>
      </c>
      <c r="C10" s="9">
        <v>0.33</v>
      </c>
      <c r="D10" s="9">
        <v>0.03</v>
      </c>
      <c r="E10" s="9">
        <v>-0.03</v>
      </c>
      <c r="F10" s="18" t="s">
        <v>29</v>
      </c>
      <c r="G10" s="20" t="s">
        <v>30</v>
      </c>
      <c r="H10" s="11">
        <f t="shared" si="0"/>
        <v>0.36</v>
      </c>
      <c r="I10" s="11">
        <f t="shared" si="1"/>
        <v>0.30000000000000004</v>
      </c>
      <c r="J10" s="12"/>
      <c r="K10" s="13"/>
      <c r="L10" s="13"/>
      <c r="M10" s="13"/>
      <c r="N10" s="13"/>
      <c r="O10" s="13"/>
      <c r="P10" s="13"/>
      <c r="Q10" s="13"/>
      <c r="R10" s="13"/>
      <c r="S10" s="14"/>
      <c r="T10" s="15">
        <f t="shared" si="2"/>
        <v>0</v>
      </c>
      <c r="U10" s="15">
        <f t="shared" si="3"/>
        <v>0</v>
      </c>
      <c r="V10" s="15" t="e">
        <f t="shared" si="4"/>
        <v>#DIV/0!</v>
      </c>
      <c r="W10" s="15" t="e">
        <f t="shared" si="5"/>
        <v>#DIV/0!</v>
      </c>
      <c r="X10" s="16" t="e">
        <f t="shared" si="6"/>
        <v>#DIV/0!</v>
      </c>
    </row>
    <row r="11" spans="1:24" s="17" customFormat="1" ht="19.5" customHeight="1">
      <c r="A11" s="7">
        <v>38</v>
      </c>
      <c r="B11" s="8" t="s">
        <v>22</v>
      </c>
      <c r="C11" s="9">
        <v>0.33</v>
      </c>
      <c r="D11" s="9">
        <v>0.03</v>
      </c>
      <c r="E11" s="9">
        <v>-0.03</v>
      </c>
      <c r="F11" s="18" t="s">
        <v>31</v>
      </c>
      <c r="G11" s="20" t="s">
        <v>32</v>
      </c>
      <c r="H11" s="11">
        <f t="shared" si="0"/>
        <v>0.36</v>
      </c>
      <c r="I11" s="11">
        <f t="shared" si="1"/>
        <v>0.30000000000000004</v>
      </c>
      <c r="J11" s="12"/>
      <c r="K11" s="13"/>
      <c r="L11" s="13"/>
      <c r="M11" s="13"/>
      <c r="N11" s="13"/>
      <c r="O11" s="13"/>
      <c r="P11" s="13"/>
      <c r="Q11" s="13"/>
      <c r="R11" s="13"/>
      <c r="S11" s="14"/>
      <c r="T11" s="15">
        <f t="shared" si="2"/>
        <v>0</v>
      </c>
      <c r="U11" s="15">
        <f t="shared" si="3"/>
        <v>0</v>
      </c>
      <c r="V11" s="15" t="e">
        <f t="shared" si="4"/>
        <v>#DIV/0!</v>
      </c>
      <c r="W11" s="15" t="e">
        <f t="shared" si="5"/>
        <v>#DIV/0!</v>
      </c>
      <c r="X11" s="16" t="e">
        <f t="shared" si="6"/>
        <v>#DIV/0!</v>
      </c>
    </row>
    <row r="12" spans="1:24" s="17" customFormat="1" ht="19.5" customHeight="1">
      <c r="A12" s="7">
        <v>38</v>
      </c>
      <c r="B12" s="8" t="s">
        <v>22</v>
      </c>
      <c r="C12" s="9">
        <v>0.33</v>
      </c>
      <c r="D12" s="9">
        <v>0.03</v>
      </c>
      <c r="E12" s="9">
        <v>-0.03</v>
      </c>
      <c r="F12" s="18" t="s">
        <v>33</v>
      </c>
      <c r="G12" s="20" t="s">
        <v>34</v>
      </c>
      <c r="H12" s="11">
        <f t="shared" si="0"/>
        <v>0.36</v>
      </c>
      <c r="I12" s="11">
        <f t="shared" si="1"/>
        <v>0.30000000000000004</v>
      </c>
      <c r="J12" s="12"/>
      <c r="K12" s="13"/>
      <c r="L12" s="13"/>
      <c r="M12" s="13"/>
      <c r="N12" s="13"/>
      <c r="O12" s="13"/>
      <c r="P12" s="13"/>
      <c r="Q12" s="13"/>
      <c r="R12" s="13"/>
      <c r="S12" s="14"/>
      <c r="T12" s="15">
        <f t="shared" si="2"/>
        <v>0</v>
      </c>
      <c r="U12" s="15">
        <f t="shared" si="3"/>
        <v>0</v>
      </c>
      <c r="V12" s="15" t="e">
        <f t="shared" si="4"/>
        <v>#DIV/0!</v>
      </c>
      <c r="W12" s="15" t="e">
        <f t="shared" si="5"/>
        <v>#DIV/0!</v>
      </c>
      <c r="X12" s="16" t="e">
        <f t="shared" si="6"/>
        <v>#DIV/0!</v>
      </c>
    </row>
    <row r="13" spans="1:24" s="17" customFormat="1" ht="19.5" customHeight="1">
      <c r="A13" s="7">
        <v>38</v>
      </c>
      <c r="B13" s="8" t="s">
        <v>22</v>
      </c>
      <c r="C13" s="9">
        <v>0.33</v>
      </c>
      <c r="D13" s="9">
        <v>0.03</v>
      </c>
      <c r="E13" s="9">
        <v>-0.03</v>
      </c>
      <c r="F13" s="18" t="s">
        <v>35</v>
      </c>
      <c r="G13" s="20" t="s">
        <v>36</v>
      </c>
      <c r="H13" s="11">
        <f t="shared" si="0"/>
        <v>0.36</v>
      </c>
      <c r="I13" s="11">
        <f t="shared" si="1"/>
        <v>0.30000000000000004</v>
      </c>
      <c r="J13" s="12"/>
      <c r="K13" s="13"/>
      <c r="L13" s="13"/>
      <c r="M13" s="13"/>
      <c r="N13" s="13"/>
      <c r="O13" s="13"/>
      <c r="P13" s="13"/>
      <c r="Q13" s="13"/>
      <c r="R13" s="13"/>
      <c r="S13" s="14"/>
      <c r="T13" s="15">
        <f t="shared" si="2"/>
        <v>0</v>
      </c>
      <c r="U13" s="15">
        <f t="shared" si="3"/>
        <v>0</v>
      </c>
      <c r="V13" s="15" t="e">
        <f t="shared" si="4"/>
        <v>#DIV/0!</v>
      </c>
      <c r="W13" s="15" t="e">
        <f t="shared" si="5"/>
        <v>#DIV/0!</v>
      </c>
      <c r="X13" s="16" t="e">
        <f t="shared" si="6"/>
        <v>#DIV/0!</v>
      </c>
    </row>
    <row r="14" spans="1:24" s="17" customFormat="1" ht="19.5" customHeight="1">
      <c r="A14" s="7">
        <v>38</v>
      </c>
      <c r="B14" s="8" t="s">
        <v>22</v>
      </c>
      <c r="C14" s="9">
        <v>0.33</v>
      </c>
      <c r="D14" s="9">
        <v>0.03</v>
      </c>
      <c r="E14" s="9">
        <v>-0.03</v>
      </c>
      <c r="F14" s="18" t="s">
        <v>37</v>
      </c>
      <c r="G14" s="20" t="s">
        <v>38</v>
      </c>
      <c r="H14" s="11">
        <f t="shared" si="0"/>
        <v>0.36</v>
      </c>
      <c r="I14" s="11">
        <f t="shared" si="1"/>
        <v>0.30000000000000004</v>
      </c>
      <c r="J14" s="12"/>
      <c r="K14" s="13"/>
      <c r="L14" s="13"/>
      <c r="M14" s="13"/>
      <c r="N14" s="13"/>
      <c r="O14" s="13"/>
      <c r="P14" s="13"/>
      <c r="Q14" s="13"/>
      <c r="R14" s="13"/>
      <c r="S14" s="14"/>
      <c r="T14" s="15">
        <f t="shared" si="2"/>
        <v>0</v>
      </c>
      <c r="U14" s="15">
        <f t="shared" si="3"/>
        <v>0</v>
      </c>
      <c r="V14" s="15" t="e">
        <f t="shared" si="4"/>
        <v>#DIV/0!</v>
      </c>
      <c r="W14" s="15" t="e">
        <f t="shared" si="5"/>
        <v>#DIV/0!</v>
      </c>
      <c r="X14" s="16" t="e">
        <f t="shared" si="6"/>
        <v>#DIV/0!</v>
      </c>
    </row>
    <row r="15" spans="1:24" s="17" customFormat="1" ht="19.5" customHeight="1">
      <c r="A15" s="7">
        <v>38</v>
      </c>
      <c r="B15" s="8" t="s">
        <v>22</v>
      </c>
      <c r="C15" s="9">
        <v>0.33</v>
      </c>
      <c r="D15" s="9">
        <v>0.03</v>
      </c>
      <c r="E15" s="9">
        <v>-0.03</v>
      </c>
      <c r="F15" s="18" t="s">
        <v>39</v>
      </c>
      <c r="G15" s="20" t="s">
        <v>40</v>
      </c>
      <c r="H15" s="11">
        <f t="shared" si="0"/>
        <v>0.36</v>
      </c>
      <c r="I15" s="11">
        <f t="shared" si="1"/>
        <v>0.30000000000000004</v>
      </c>
      <c r="J15" s="12"/>
      <c r="K15" s="13"/>
      <c r="L15" s="13"/>
      <c r="M15" s="13"/>
      <c r="N15" s="13"/>
      <c r="O15" s="13"/>
      <c r="P15" s="13"/>
      <c r="Q15" s="13"/>
      <c r="R15" s="13"/>
      <c r="S15" s="14"/>
      <c r="T15" s="15">
        <f t="shared" si="2"/>
        <v>0</v>
      </c>
      <c r="U15" s="15">
        <f t="shared" si="3"/>
        <v>0</v>
      </c>
      <c r="V15" s="15" t="e">
        <f t="shared" si="4"/>
        <v>#DIV/0!</v>
      </c>
      <c r="W15" s="15" t="e">
        <f t="shared" si="5"/>
        <v>#DIV/0!</v>
      </c>
      <c r="X15" s="16" t="e">
        <f t="shared" si="6"/>
        <v>#DIV/0!</v>
      </c>
    </row>
    <row r="16" spans="1:24" ht="19.5" customHeight="1">
      <c r="A16" s="7">
        <v>38</v>
      </c>
      <c r="B16" s="8" t="s">
        <v>22</v>
      </c>
      <c r="C16" s="9">
        <v>0.33</v>
      </c>
      <c r="D16" s="9">
        <v>0.03</v>
      </c>
      <c r="E16" s="9">
        <v>-0.03</v>
      </c>
      <c r="F16" s="18" t="s">
        <v>41</v>
      </c>
      <c r="G16" s="20" t="s">
        <v>42</v>
      </c>
      <c r="H16" s="11">
        <f t="shared" si="0"/>
        <v>0.36</v>
      </c>
      <c r="I16" s="11">
        <f t="shared" si="1"/>
        <v>0.30000000000000004</v>
      </c>
      <c r="K16" s="13"/>
      <c r="L16" s="13"/>
      <c r="M16" s="13"/>
      <c r="N16" s="13"/>
      <c r="O16" s="13"/>
      <c r="P16" s="13"/>
      <c r="Q16" s="13"/>
      <c r="R16" s="13"/>
      <c r="T16" s="15">
        <f t="shared" si="2"/>
        <v>0</v>
      </c>
      <c r="U16" s="15">
        <f t="shared" si="3"/>
        <v>0</v>
      </c>
      <c r="V16" s="15" t="e">
        <f t="shared" si="4"/>
        <v>#DIV/0!</v>
      </c>
      <c r="W16" s="15" t="e">
        <f t="shared" si="5"/>
        <v>#DIV/0!</v>
      </c>
      <c r="X16" s="16" t="e">
        <f t="shared" si="6"/>
        <v>#DIV/0!</v>
      </c>
    </row>
    <row r="17" spans="1:24" ht="19.5" customHeight="1">
      <c r="A17" s="7">
        <v>38</v>
      </c>
      <c r="B17" s="8" t="s">
        <v>22</v>
      </c>
      <c r="C17" s="9">
        <v>0.33</v>
      </c>
      <c r="D17" s="9">
        <v>0.03</v>
      </c>
      <c r="E17" s="9">
        <v>-0.03</v>
      </c>
      <c r="F17" s="18" t="s">
        <v>43</v>
      </c>
      <c r="G17" s="20" t="s">
        <v>44</v>
      </c>
      <c r="H17" s="11">
        <f t="shared" si="0"/>
        <v>0.36</v>
      </c>
      <c r="I17" s="11">
        <f t="shared" si="1"/>
        <v>0.30000000000000004</v>
      </c>
      <c r="K17" s="13"/>
      <c r="L17" s="13"/>
      <c r="M17" s="13"/>
      <c r="N17" s="13"/>
      <c r="O17" s="13"/>
      <c r="P17" s="13"/>
      <c r="Q17" s="13"/>
      <c r="R17" s="13"/>
      <c r="T17" s="15">
        <f t="shared" si="2"/>
        <v>0</v>
      </c>
      <c r="U17" s="15">
        <f t="shared" si="3"/>
        <v>0</v>
      </c>
      <c r="V17" s="15" t="e">
        <f t="shared" si="4"/>
        <v>#DIV/0!</v>
      </c>
      <c r="W17" s="15" t="e">
        <f t="shared" si="5"/>
        <v>#DIV/0!</v>
      </c>
      <c r="X17" s="16" t="e">
        <f t="shared" si="6"/>
        <v>#DIV/0!</v>
      </c>
    </row>
    <row r="18" spans="1:24" ht="19.5" customHeight="1">
      <c r="A18" s="7">
        <v>38</v>
      </c>
      <c r="B18" s="8" t="s">
        <v>22</v>
      </c>
      <c r="C18" s="9">
        <v>0.33</v>
      </c>
      <c r="D18" s="9">
        <v>0.03</v>
      </c>
      <c r="E18" s="9">
        <v>-0.03</v>
      </c>
      <c r="F18" s="18" t="s">
        <v>45</v>
      </c>
      <c r="G18" s="20" t="s">
        <v>46</v>
      </c>
      <c r="H18" s="11">
        <f t="shared" si="0"/>
        <v>0.36</v>
      </c>
      <c r="I18" s="11">
        <f t="shared" si="1"/>
        <v>0.30000000000000004</v>
      </c>
      <c r="K18" s="13"/>
      <c r="L18" s="13"/>
      <c r="M18" s="13"/>
      <c r="N18" s="13"/>
      <c r="O18" s="13"/>
      <c r="P18" s="13"/>
      <c r="Q18" s="13"/>
      <c r="R18" s="13"/>
      <c r="T18" s="15">
        <f t="shared" si="2"/>
        <v>0</v>
      </c>
      <c r="U18" s="15">
        <f t="shared" si="3"/>
        <v>0</v>
      </c>
      <c r="V18" s="15" t="e">
        <f t="shared" si="4"/>
        <v>#DIV/0!</v>
      </c>
      <c r="W18" s="15" t="e">
        <f t="shared" si="5"/>
        <v>#DIV/0!</v>
      </c>
      <c r="X18" s="16" t="e">
        <f t="shared" si="6"/>
        <v>#DIV/0!</v>
      </c>
    </row>
    <row r="19" spans="1:24" ht="19.5" customHeight="1">
      <c r="A19" s="7">
        <v>38</v>
      </c>
      <c r="B19" s="8" t="s">
        <v>22</v>
      </c>
      <c r="C19" s="9">
        <v>0.33</v>
      </c>
      <c r="D19" s="9">
        <v>0.03</v>
      </c>
      <c r="E19" s="9">
        <v>-0.03</v>
      </c>
      <c r="F19" s="18" t="s">
        <v>47</v>
      </c>
      <c r="G19" s="20" t="s">
        <v>48</v>
      </c>
      <c r="H19" s="11">
        <f t="shared" si="0"/>
        <v>0.36</v>
      </c>
      <c r="I19" s="11">
        <f t="shared" si="1"/>
        <v>0.30000000000000004</v>
      </c>
      <c r="K19" s="13"/>
      <c r="L19" s="13"/>
      <c r="M19" s="13"/>
      <c r="N19" s="13"/>
      <c r="O19" s="13"/>
      <c r="P19" s="13"/>
      <c r="Q19" s="13"/>
      <c r="R19" s="13"/>
      <c r="T19" s="15">
        <f t="shared" si="2"/>
        <v>0</v>
      </c>
      <c r="U19" s="15">
        <f t="shared" si="3"/>
        <v>0</v>
      </c>
      <c r="V19" s="15" t="e">
        <f t="shared" si="4"/>
        <v>#DIV/0!</v>
      </c>
      <c r="W19" s="15" t="e">
        <f t="shared" si="5"/>
        <v>#DIV/0!</v>
      </c>
      <c r="X19" s="16" t="e">
        <f t="shared" si="6"/>
        <v>#DIV/0!</v>
      </c>
    </row>
    <row r="20" spans="1:24" ht="19.5" customHeight="1">
      <c r="A20" s="7">
        <v>38</v>
      </c>
      <c r="B20" s="8" t="s">
        <v>22</v>
      </c>
      <c r="C20" s="9">
        <v>0.33</v>
      </c>
      <c r="D20" s="9">
        <v>0.03</v>
      </c>
      <c r="E20" s="9">
        <v>-0.03</v>
      </c>
      <c r="F20" s="18" t="s">
        <v>49</v>
      </c>
      <c r="G20" s="20" t="s">
        <v>50</v>
      </c>
      <c r="H20" s="11">
        <f t="shared" si="0"/>
        <v>0.36</v>
      </c>
      <c r="I20" s="11">
        <f t="shared" si="1"/>
        <v>0.30000000000000004</v>
      </c>
      <c r="K20" s="13"/>
      <c r="L20" s="13"/>
      <c r="M20" s="13"/>
      <c r="N20" s="13"/>
      <c r="O20" s="13"/>
      <c r="P20" s="13"/>
      <c r="Q20" s="13"/>
      <c r="R20" s="13"/>
      <c r="T20" s="15">
        <f t="shared" si="2"/>
        <v>0</v>
      </c>
      <c r="U20" s="15">
        <f t="shared" si="3"/>
        <v>0</v>
      </c>
      <c r="V20" s="15" t="e">
        <f t="shared" si="4"/>
        <v>#DIV/0!</v>
      </c>
      <c r="W20" s="15" t="e">
        <f t="shared" si="5"/>
        <v>#DIV/0!</v>
      </c>
      <c r="X20" s="16" t="e">
        <f t="shared" si="6"/>
        <v>#DIV/0!</v>
      </c>
    </row>
  </sheetData>
  <mergeCells count="26">
    <mergeCell ref="W5:W6"/>
    <mergeCell ref="X5:X6"/>
    <mergeCell ref="G5:G6"/>
    <mergeCell ref="H5:H6"/>
    <mergeCell ref="I5:I6"/>
    <mergeCell ref="T5:T6"/>
    <mergeCell ref="U5:U6"/>
    <mergeCell ref="V5:V6"/>
    <mergeCell ref="A3:B3"/>
    <mergeCell ref="C3:D3"/>
    <mergeCell ref="E3:F3"/>
    <mergeCell ref="H3:I3"/>
    <mergeCell ref="A5:A6"/>
    <mergeCell ref="B5:B6"/>
    <mergeCell ref="C5:C6"/>
    <mergeCell ref="D5:D6"/>
    <mergeCell ref="E5:E6"/>
    <mergeCell ref="F5:F6"/>
    <mergeCell ref="A1:B1"/>
    <mergeCell ref="C1:D1"/>
    <mergeCell ref="E1:F1"/>
    <mergeCell ref="H1:I1"/>
    <mergeCell ref="A2:B2"/>
    <mergeCell ref="C2:D2"/>
    <mergeCell ref="E2:F2"/>
    <mergeCell ref="H2:I2"/>
  </mergeCells>
  <phoneticPr fontId="2" type="noConversion"/>
  <conditionalFormatting sqref="T7:U20 W7:W20 K7:R20">
    <cfRule type="cellIs" dxfId="12" priority="11" stopIfTrue="1" operator="between">
      <formula>$C7+$D7</formula>
      <formula>$C7+$E7</formula>
    </cfRule>
    <cfRule type="cellIs" dxfId="11" priority="12" stopIfTrue="1" operator="greaterThan">
      <formula>$C7+$D7</formula>
    </cfRule>
    <cfRule type="cellIs" dxfId="10" priority="13" stopIfTrue="1" operator="lessThan">
      <formula>$C7+$E7</formula>
    </cfRule>
  </conditionalFormatting>
  <conditionalFormatting sqref="X7:X20">
    <cfRule type="cellIs" dxfId="9" priority="9" stopIfTrue="1" operator="lessThan">
      <formula>1.32</formula>
    </cfRule>
    <cfRule type="cellIs" dxfId="8" priority="10" stopIfTrue="1" operator="greaterThan">
      <formula>1.33</formula>
    </cfRule>
  </conditionalFormatting>
  <conditionalFormatting sqref="G16">
    <cfRule type="expression" dxfId="7" priority="7" stopIfTrue="1">
      <formula>COUNTIF(G:G,G16)&gt;1</formula>
    </cfRule>
  </conditionalFormatting>
  <conditionalFormatting sqref="G16">
    <cfRule type="expression" dxfId="6" priority="8" stopIfTrue="1">
      <formula>COUNTIF(G:G,#REF!)&gt;1</formula>
    </cfRule>
  </conditionalFormatting>
  <conditionalFormatting sqref="G17">
    <cfRule type="expression" dxfId="5" priority="5" stopIfTrue="1">
      <formula>COUNTIF(G:G,G17)&gt;1</formula>
    </cfRule>
  </conditionalFormatting>
  <conditionalFormatting sqref="G17">
    <cfRule type="expression" dxfId="4" priority="6" stopIfTrue="1">
      <formula>COUNTIF(G:G,#REF!)&gt;1</formula>
    </cfRule>
  </conditionalFormatting>
  <conditionalFormatting sqref="G8:G20">
    <cfRule type="expression" dxfId="3" priority="3" stopIfTrue="1">
      <formula>COUNTIF(G:G,G8)&gt;1</formula>
    </cfRule>
  </conditionalFormatting>
  <conditionalFormatting sqref="G8:G20">
    <cfRule type="expression" dxfId="2" priority="4" stopIfTrue="1">
      <formula>COUNTIF(G:G,#REF!)&gt;1</formula>
    </cfRule>
  </conditionalFormatting>
  <conditionalFormatting sqref="G7">
    <cfRule type="expression" dxfId="1" priority="1" stopIfTrue="1">
      <formula>COUNTIF(G:G,G7)&gt;1</formula>
    </cfRule>
  </conditionalFormatting>
  <conditionalFormatting sqref="G7">
    <cfRule type="expression" dxfId="0" priority="2" stopIfTrue="1">
      <formula>COUNTIF(G:G,#REF!)&gt;1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roject Repository Documents" ma:contentTypeID="0x01010075EEB5DE6B062140BA297E56107BCF1500EFBBD86B29BB5C4AA09F79FC274785BB" ma:contentTypeVersion="16" ma:contentTypeDescription="Project Repository Documents" ma:contentTypeScope="" ma:versionID="d51449c0dd817fb0613d243595d56b73">
  <xsd:schema xmlns:xsd="http://www.w3.org/2001/XMLSchema" xmlns:xs="http://www.w3.org/2001/XMLSchema" xmlns:p="http://schemas.microsoft.com/office/2006/metadata/properties" xmlns:ns2="8df4ecc1-dfa4-474d-adc0-f795c9945782" xmlns:ns3="85094893-0db8-4e97-85b7-8d67ebd266ec" xmlns:ns4="1713af1a-5984-4e81-8554-fedf1a4b01e5" targetNamespace="http://schemas.microsoft.com/office/2006/metadata/properties" ma:root="true" ma:fieldsID="03d71a97168da018fa57267fb6f82b78" ns2:_="" ns3:_="" ns4:_="">
    <xsd:import namespace="8df4ecc1-dfa4-474d-adc0-f795c9945782"/>
    <xsd:import namespace="85094893-0db8-4e97-85b7-8d67ebd266ec"/>
    <xsd:import namespace="1713af1a-5984-4e81-8554-fedf1a4b01e5"/>
    <xsd:element name="properties">
      <xsd:complexType>
        <xsd:sequence>
          <xsd:element name="documentManagement">
            <xsd:complexType>
              <xsd:all>
                <xsd:element ref="ns2:ProjectNumber" minOccurs="0"/>
                <xsd:element ref="ns3:Application_x0020_Lookup" minOccurs="0"/>
                <xsd:element ref="ns3:Application_x0020_Lookup_x003a_Title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f4ecc1-dfa4-474d-adc0-f795c9945782" elementFormDefault="qualified">
    <xsd:import namespace="http://schemas.microsoft.com/office/2006/documentManagement/types"/>
    <xsd:import namespace="http://schemas.microsoft.com/office/infopath/2007/PartnerControls"/>
    <xsd:element name="ProjectNumber" ma:index="8" nillable="true" ma:displayName="Project Number" ma:internalName="ProjectNumber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094893-0db8-4e97-85b7-8d67ebd266ec" elementFormDefault="qualified">
    <xsd:import namespace="http://schemas.microsoft.com/office/2006/documentManagement/types"/>
    <xsd:import namespace="http://schemas.microsoft.com/office/infopath/2007/PartnerControls"/>
    <xsd:element name="Application_x0020_Lookup" ma:index="9" nillable="true" ma:displayName="Application Lookup" ma:list="{44093ffb-8b40-4342-8170-be99ba040704}" ma:internalName="Application_x0020_Lookup" ma:showField="Title" ma:web="85094893-0db8-4e97-85b7-8d67ebd26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lication_x0020_Lookup_x003a_Title" ma:index="10" nillable="true" ma:displayName="Application Lookup:Title" ma:list="{44093ffb-8b40-4342-8170-be99ba040704}" ma:internalName="Application_x0020_Lookup_x003A_Title" ma:readOnly="true" ma:showField="Title" ma:web="85094893-0db8-4e97-85b7-8d67ebd26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13af1a-5984-4e81-8554-fedf1a4b01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lication_x0020_Lookup xmlns="85094893-0db8-4e97-85b7-8d67ebd266ec"/>
    <ProjectNumber xmlns="8df4ecc1-dfa4-474d-adc0-f795c9945782" xsi:nil="true"/>
  </documentManagement>
</p:properties>
</file>

<file path=customXml/itemProps1.xml><?xml version="1.0" encoding="utf-8"?>
<ds:datastoreItem xmlns:ds="http://schemas.openxmlformats.org/officeDocument/2006/customXml" ds:itemID="{BC63350E-2BC8-434E-94D6-CCE8403FD598}"/>
</file>

<file path=customXml/itemProps2.xml><?xml version="1.0" encoding="utf-8"?>
<ds:datastoreItem xmlns:ds="http://schemas.openxmlformats.org/officeDocument/2006/customXml" ds:itemID="{63EDA664-89CA-49E2-AA65-EE170AE97E1B}"/>
</file>

<file path=customXml/itemProps3.xml><?xml version="1.0" encoding="utf-8"?>
<ds:datastoreItem xmlns:ds="http://schemas.openxmlformats.org/officeDocument/2006/customXml" ds:itemID="{1AFB1209-3150-4A72-B9C0-841564EF0C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Jabil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Guanglan Huang</dc:creator>
  <cp:keywords/>
  <dc:description/>
  <cp:lastModifiedBy>Sian Hwa Ooi</cp:lastModifiedBy>
  <cp:revision/>
  <dcterms:created xsi:type="dcterms:W3CDTF">2019-11-06T02:36:50Z</dcterms:created>
  <dcterms:modified xsi:type="dcterms:W3CDTF">2019-11-07T02:14:17Z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0x01010075EEB5DE6B062140BA297E56107BCF1500EFBBD86B29BB5C4AA09F79FC274785BB</vt:lpwstr>
  </property>
</Properties>
</file>