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13_ncr:1_{8D235054-574A-4215-8FEA-1C9F4CF4CA2D}" xr6:coauthVersionLast="45" xr6:coauthVersionMax="45" xr10:uidLastSave="{00000000-0000-0000-0000-000000000000}"/>
  <bookViews>
    <workbookView xWindow="-110" yWindow="-110" windowWidth="19420" windowHeight="10420" tabRatio="331" xr2:uid="{00000000-000D-0000-FFFF-FFFF00000000}"/>
  </bookViews>
  <sheets>
    <sheet name="NUT拉拔力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5" i="1" l="1" a="1"/>
  <c r="K15" i="1" s="1"/>
  <c r="AS10" i="1"/>
  <c r="AQ10" i="1"/>
  <c r="AO10" i="1"/>
  <c r="AM10" i="1"/>
  <c r="AK10" i="1"/>
  <c r="AI10" i="1"/>
  <c r="AG10" i="1"/>
  <c r="AE10" i="1"/>
  <c r="AC10" i="1"/>
  <c r="AA10" i="1"/>
  <c r="Y10" i="1"/>
  <c r="W10" i="1"/>
  <c r="U10" i="1"/>
  <c r="S10" i="1"/>
  <c r="Q10" i="1"/>
  <c r="O10" i="1"/>
  <c r="AS9" i="1"/>
  <c r="AS11" i="1" s="1"/>
  <c r="AQ9" i="1"/>
  <c r="AQ11" i="1" s="1"/>
  <c r="AO9" i="1"/>
  <c r="AO11" i="1" s="1"/>
  <c r="AM9" i="1"/>
  <c r="AM11" i="1" s="1"/>
  <c r="AK9" i="1"/>
  <c r="AK11" i="1" s="1"/>
  <c r="AI9" i="1"/>
  <c r="AI11" i="1" s="1"/>
  <c r="AG9" i="1"/>
  <c r="AG11" i="1" s="1"/>
  <c r="AE9" i="1"/>
  <c r="AE11" i="1" s="1"/>
  <c r="AC9" i="1"/>
  <c r="AC11" i="1" s="1"/>
  <c r="AA9" i="1"/>
  <c r="AA11" i="1" s="1"/>
  <c r="Y9" i="1"/>
  <c r="Y11" i="1" s="1"/>
  <c r="W9" i="1"/>
  <c r="W11" i="1" s="1"/>
  <c r="U9" i="1"/>
  <c r="U11" i="1" s="1"/>
  <c r="S9" i="1"/>
  <c r="S11" i="1" s="1"/>
  <c r="Q9" i="1"/>
  <c r="Q11" i="1" s="1"/>
  <c r="O9" i="1"/>
  <c r="O11" i="1" s="1"/>
  <c r="AS8" i="1"/>
  <c r="AQ8" i="1"/>
  <c r="AO8" i="1"/>
  <c r="AM8" i="1"/>
  <c r="AK8" i="1"/>
  <c r="AI8" i="1"/>
  <c r="AG8" i="1"/>
  <c r="AE8" i="1"/>
  <c r="AC8" i="1"/>
  <c r="AA8" i="1"/>
  <c r="Y8" i="1"/>
  <c r="W8" i="1"/>
  <c r="U8" i="1"/>
  <c r="S8" i="1"/>
  <c r="Q8" i="1"/>
  <c r="O8" i="1"/>
  <c r="AS7" i="1"/>
  <c r="AQ7" i="1"/>
  <c r="AO7" i="1"/>
  <c r="AM7" i="1"/>
  <c r="AK7" i="1"/>
  <c r="AI7" i="1"/>
  <c r="AG7" i="1"/>
  <c r="AE7" i="1"/>
  <c r="AC7" i="1"/>
  <c r="AA7" i="1"/>
  <c r="Y7" i="1"/>
  <c r="W7" i="1"/>
  <c r="U7" i="1"/>
  <c r="S7" i="1"/>
  <c r="Q7" i="1"/>
  <c r="O7" i="1"/>
</calcChain>
</file>

<file path=xl/sharedStrings.xml><?xml version="1.0" encoding="utf-8"?>
<sst xmlns="http://schemas.openxmlformats.org/spreadsheetml/2006/main" count="100" uniqueCount="80">
  <si>
    <t xml:space="preserve">Jabil Inc. Proprietary and Confidential -All rights reserved </t>
  </si>
  <si>
    <r>
      <rPr>
        <sz val="8"/>
        <color indexed="23"/>
        <rFont val="微软雅黑"/>
        <family val="2"/>
        <charset val="134"/>
      </rPr>
      <t>捷普財產機密—版權所有</t>
    </r>
  </si>
  <si>
    <t>保存期限：三年     表单编号：83-QE80-MTL-GEN-00129      版次：A版       文件等级：机密件</t>
    <phoneticPr fontId="8" type="noConversion"/>
  </si>
  <si>
    <t>Alaska_Assembly ORT</t>
    <phoneticPr fontId="4" type="noConversion"/>
  </si>
  <si>
    <t>IPQC Spec</t>
  </si>
  <si>
    <t>OQC Spec</t>
  </si>
  <si>
    <t>Product Name:</t>
  </si>
  <si>
    <t>HSG</t>
  </si>
  <si>
    <t>Project：</t>
  </si>
  <si>
    <t>Alaska</t>
    <phoneticPr fontId="4" type="noConversion"/>
  </si>
  <si>
    <t>average</t>
  </si>
  <si>
    <t>T20-P</t>
  </si>
  <si>
    <t>Process：</t>
  </si>
  <si>
    <t>Assembly</t>
  </si>
  <si>
    <t>stdev</t>
  </si>
  <si>
    <t>Instrument Number：</t>
    <phoneticPr fontId="4" type="noConversion"/>
  </si>
  <si>
    <t>N/A</t>
  </si>
  <si>
    <t>Color：</t>
  </si>
  <si>
    <t>min</t>
  </si>
  <si>
    <t>Quantity:</t>
    <phoneticPr fontId="4" type="noConversion"/>
  </si>
  <si>
    <t>Unit：</t>
  </si>
  <si>
    <t>kgf</t>
    <phoneticPr fontId="4" type="noConversion"/>
  </si>
  <si>
    <t>max</t>
  </si>
  <si>
    <t>Report no:</t>
    <phoneticPr fontId="4" type="noConversion"/>
  </si>
  <si>
    <t>Check：</t>
  </si>
  <si>
    <t>Xinchang Wang</t>
    <phoneticPr fontId="4" type="noConversion"/>
  </si>
  <si>
    <t>miM-3s</t>
  </si>
  <si>
    <t>RAW DATA</t>
  </si>
  <si>
    <t>NO.</t>
  </si>
  <si>
    <t>Building</t>
  </si>
  <si>
    <t>Test Date</t>
  </si>
  <si>
    <t>Test Time</t>
  </si>
  <si>
    <t>Decide</t>
  </si>
  <si>
    <t>失效模式</t>
    <phoneticPr fontId="4" type="noConversion"/>
  </si>
  <si>
    <t>UA10</t>
    <phoneticPr fontId="4" type="noConversion"/>
  </si>
  <si>
    <t>UA11</t>
    <phoneticPr fontId="4" type="noConversion"/>
  </si>
  <si>
    <t>ML1</t>
    <phoneticPr fontId="4" type="noConversion"/>
  </si>
  <si>
    <t>ML2</t>
    <phoneticPr fontId="4" type="noConversion"/>
  </si>
  <si>
    <t>ML3</t>
    <phoneticPr fontId="4" type="noConversion"/>
  </si>
  <si>
    <t>LA4</t>
    <phoneticPr fontId="4" type="noConversion"/>
  </si>
  <si>
    <t>LA5</t>
    <phoneticPr fontId="4" type="noConversion"/>
  </si>
  <si>
    <t>LA6</t>
    <phoneticPr fontId="4" type="noConversion"/>
  </si>
  <si>
    <t>LA8</t>
    <phoneticPr fontId="4" type="noConversion"/>
  </si>
  <si>
    <t>LA9</t>
    <phoneticPr fontId="4" type="noConversion"/>
  </si>
  <si>
    <t>LA10</t>
    <phoneticPr fontId="4" type="noConversion"/>
  </si>
  <si>
    <t>LA11</t>
    <phoneticPr fontId="4" type="noConversion"/>
  </si>
  <si>
    <t>LA12</t>
    <phoneticPr fontId="4" type="noConversion"/>
  </si>
  <si>
    <t>LA13</t>
    <phoneticPr fontId="4" type="noConversion"/>
  </si>
  <si>
    <t>QEF-AK-0060L</t>
    <phoneticPr fontId="4" type="noConversion"/>
  </si>
  <si>
    <t>B1-2F</t>
    <phoneticPr fontId="4" type="noConversion"/>
  </si>
  <si>
    <r>
      <t>LAB治具编号-</t>
    </r>
    <r>
      <rPr>
        <sz val="8"/>
        <color rgb="FF00B0F0"/>
        <rFont val="微软雅黑"/>
        <family val="2"/>
        <charset val="134"/>
      </rPr>
      <t>版本号</t>
    </r>
    <phoneticPr fontId="4" type="noConversion"/>
  </si>
  <si>
    <t>IPQC备料
Test Date</t>
    <phoneticPr fontId="4" type="noConversion"/>
  </si>
  <si>
    <t>失效模式</t>
    <phoneticPr fontId="4" type="noConversion"/>
  </si>
  <si>
    <t>失效模式</t>
    <phoneticPr fontId="4" type="noConversion"/>
  </si>
  <si>
    <t>失效模式</t>
    <phoneticPr fontId="4" type="noConversion"/>
  </si>
  <si>
    <t>失效模式</t>
    <phoneticPr fontId="4" type="noConversion"/>
  </si>
  <si>
    <t>Nut  Pull</t>
    <phoneticPr fontId="4" type="noConversion"/>
  </si>
  <si>
    <t>Instrument Model:</t>
    <phoneticPr fontId="4" type="noConversion"/>
  </si>
  <si>
    <t>Work Oder Number</t>
    <phoneticPr fontId="4" type="noConversion"/>
  </si>
  <si>
    <t>Emp ID</t>
    <phoneticPr fontId="4" type="noConversion"/>
  </si>
  <si>
    <t>测量机台(Measuring Equipment Model)</t>
    <phoneticPr fontId="4" type="noConversion"/>
  </si>
  <si>
    <t>二维码</t>
    <phoneticPr fontId="4" type="noConversion"/>
  </si>
  <si>
    <t>3344dfghjj</t>
    <phoneticPr fontId="4" type="noConversion"/>
  </si>
  <si>
    <t>Sample ID</t>
    <phoneticPr fontId="4" type="noConversion"/>
  </si>
  <si>
    <t>A ： 焊点保留在SP</t>
    <phoneticPr fontId="4" type="noConversion"/>
  </si>
  <si>
    <t>B:  法兰破裂（Nut 破裂）</t>
    <phoneticPr fontId="4" type="noConversion"/>
  </si>
  <si>
    <t>C：SP 变形</t>
    <phoneticPr fontId="4" type="noConversion"/>
  </si>
  <si>
    <t>D：SP 破裂</t>
    <phoneticPr fontId="4" type="noConversion"/>
  </si>
  <si>
    <t>E: 焊点脱落</t>
    <phoneticPr fontId="4" type="noConversion"/>
  </si>
  <si>
    <t>E: 焊点脱落</t>
    <phoneticPr fontId="4" type="noConversion"/>
  </si>
  <si>
    <t>B:  法兰破裂（Nut 破裂）</t>
    <phoneticPr fontId="4" type="noConversion"/>
  </si>
  <si>
    <t>PN#</t>
    <phoneticPr fontId="4" type="noConversion"/>
  </si>
  <si>
    <t>Cavity</t>
    <phoneticPr fontId="4" type="noConversion"/>
  </si>
  <si>
    <t>264145FFGHF</t>
    <phoneticPr fontId="4" type="noConversion"/>
  </si>
  <si>
    <t>QEF-AK-0070L</t>
    <phoneticPr fontId="4" type="noConversion"/>
  </si>
  <si>
    <t>FO-Production Resource 2</t>
  </si>
  <si>
    <t>MemphisTNFOMeasuringBuilding2020082100146</t>
  </si>
  <si>
    <t>14:09:00 AM</t>
  </si>
  <si>
    <t>14:12:00 AM</t>
  </si>
  <si>
    <t>FO-Measuring Resource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</si>
</sst>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-F400]h:mm:ss\ AM/PM"/>
    <numFmt numFmtId="165" formatCode="0_);[Red]\(0\)"/>
    <numFmt numFmtId="166" formatCode="0.00_);[Red]\(0.00\)"/>
    <numFmt numFmtId="167" formatCode="[$-F800]dddd\,\ mmmm\ dd\,\ yyyy"/>
    <numFmt numFmtId="168" formatCode="0_ "/>
    <numFmt numFmtId="169" formatCode="h:mm;@"/>
    <numFmt numFmtId="170" formatCode="0_);\(0\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8"/>
      <color indexed="23"/>
      <name val="微软雅黑"/>
      <family val="2"/>
      <charset val="134"/>
    </font>
    <font>
      <sz val="9"/>
      <name val="Calibri"/>
      <family val="3"/>
      <charset val="134"/>
      <scheme val="minor"/>
    </font>
    <font>
      <sz val="12"/>
      <color theme="1"/>
      <name val="Calibri"/>
      <family val="2"/>
      <charset val="136"/>
      <scheme val="minor"/>
    </font>
    <font>
      <sz val="8"/>
      <name val="微软雅黑"/>
      <family val="2"/>
      <charset val="134"/>
    </font>
    <font>
      <sz val="8"/>
      <color theme="0" tint="-0.499984740745262"/>
      <name val="微软雅黑"/>
      <family val="2"/>
      <charset val="134"/>
    </font>
    <font>
      <sz val="9"/>
      <name val="細明體"/>
      <family val="3"/>
      <charset val="136"/>
    </font>
    <font>
      <sz val="8"/>
      <color theme="0" tint="-4.9989318521683403E-2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8"/>
      <color indexed="8"/>
      <name val="微软雅黑"/>
      <family val="2"/>
      <charset val="134"/>
    </font>
    <font>
      <sz val="8"/>
      <color theme="1"/>
      <name val="微软雅黑"/>
      <family val="2"/>
      <charset val="134"/>
    </font>
    <font>
      <sz val="8"/>
      <color indexed="55"/>
      <name val="微软雅黑"/>
      <family val="2"/>
      <charset val="134"/>
    </font>
    <font>
      <sz val="8"/>
      <color theme="1" tint="0.499984740745262"/>
      <name val="微软雅黑"/>
      <family val="2"/>
      <charset val="134"/>
    </font>
    <font>
      <sz val="8"/>
      <color theme="0"/>
      <name val="微软雅黑"/>
      <family val="2"/>
      <charset val="134"/>
    </font>
    <font>
      <sz val="8"/>
      <color rgb="FF00B0F0"/>
      <name val="微软雅黑"/>
      <family val="2"/>
      <charset val="134"/>
    </font>
    <font>
      <sz val="12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164" fontId="2" fillId="0" borderId="0"/>
    <xf numFmtId="167" fontId="5" fillId="0" borderId="0">
      <alignment vertical="center"/>
    </xf>
    <xf numFmtId="167" fontId="2" fillId="0" borderId="0"/>
    <xf numFmtId="167" fontId="1" fillId="0" borderId="0"/>
    <xf numFmtId="164" fontId="5" fillId="0" borderId="0">
      <alignment vertical="center"/>
    </xf>
    <xf numFmtId="164" fontId="5" fillId="0" borderId="0">
      <alignment vertical="center"/>
    </xf>
    <xf numFmtId="164" fontId="1" fillId="0" borderId="0"/>
    <xf numFmtId="167" fontId="5" fillId="0" borderId="0">
      <alignment vertical="center"/>
    </xf>
    <xf numFmtId="167" fontId="17" fillId="0" borderId="0">
      <alignment vertical="center"/>
    </xf>
    <xf numFmtId="167" fontId="5" fillId="0" borderId="0">
      <alignment vertical="center"/>
    </xf>
    <xf numFmtId="167" fontId="18" fillId="0" borderId="0"/>
    <xf numFmtId="0" fontId="5" fillId="0" borderId="0">
      <alignment vertical="center"/>
    </xf>
    <xf numFmtId="164" fontId="5" fillId="0" borderId="0">
      <alignment vertical="center"/>
    </xf>
  </cellStyleXfs>
  <cellXfs count="58">
    <xf numFmtId="0" fontId="0" fillId="0" borderId="0" xfId="0"/>
    <xf numFmtId="169" fontId="6" fillId="0" borderId="0" xfId="0" applyNumberFormat="1" applyFont="1" applyFill="1" applyBorder="1" applyAlignment="1" applyProtection="1">
      <alignment horizontal="center" vertical="center"/>
      <protection locked="0"/>
    </xf>
    <xf numFmtId="170" fontId="6" fillId="0" borderId="0" xfId="5" applyNumberFormat="1" applyFont="1" applyFill="1" applyBorder="1" applyAlignment="1" applyProtection="1">
      <alignment horizontal="center" vertical="center"/>
      <protection locked="0"/>
    </xf>
    <xf numFmtId="164" fontId="6" fillId="0" borderId="0" xfId="7" applyFont="1" applyFill="1" applyBorder="1" applyAlignment="1" applyProtection="1">
      <alignment horizontal="center" vertical="center"/>
      <protection locked="0"/>
    </xf>
    <xf numFmtId="164" fontId="12" fillId="0" borderId="0" xfId="6" applyFont="1" applyFill="1" applyBorder="1" applyAlignment="1" applyProtection="1">
      <alignment horizontal="center" vertical="center"/>
      <protection locked="0"/>
    </xf>
    <xf numFmtId="166" fontId="14" fillId="0" borderId="0" xfId="2" applyNumberFormat="1" applyFont="1" applyFill="1" applyBorder="1" applyAlignment="1" applyProtection="1">
      <alignment horizontal="center" vertical="center"/>
    </xf>
    <xf numFmtId="166" fontId="6" fillId="0" borderId="0" xfId="0" applyNumberFormat="1" applyFont="1" applyFill="1" applyBorder="1" applyAlignment="1" applyProtection="1">
      <alignment horizontal="center" vertical="center"/>
      <protection locked="0"/>
    </xf>
    <xf numFmtId="165" fontId="3" fillId="2" borderId="0" xfId="1" applyNumberFormat="1" applyFont="1" applyFill="1" applyBorder="1" applyAlignment="1" applyProtection="1">
      <alignment horizontal="left" vertical="top"/>
    </xf>
    <xf numFmtId="165" fontId="3" fillId="2" borderId="0" xfId="1" applyNumberFormat="1" applyFont="1" applyFill="1" applyBorder="1" applyAlignment="1" applyProtection="1">
      <alignment horizontal="center" vertical="center"/>
    </xf>
    <xf numFmtId="168" fontId="7" fillId="2" borderId="0" xfId="1" applyNumberFormat="1" applyFont="1" applyFill="1" applyBorder="1" applyAlignment="1" applyProtection="1">
      <alignment vertical="top"/>
    </xf>
    <xf numFmtId="164" fontId="7" fillId="2" borderId="0" xfId="1" applyNumberFormat="1" applyFont="1" applyFill="1" applyBorder="1" applyAlignment="1" applyProtection="1">
      <alignment vertical="top"/>
    </xf>
    <xf numFmtId="164" fontId="7" fillId="2" borderId="0" xfId="1" applyFont="1" applyFill="1" applyBorder="1" applyAlignment="1" applyProtection="1">
      <alignment vertical="top"/>
    </xf>
    <xf numFmtId="167" fontId="10" fillId="0" borderId="0" xfId="3" applyNumberFormat="1" applyFont="1" applyFill="1" applyBorder="1" applyAlignment="1" applyProtection="1">
      <alignment vertical="center"/>
    </xf>
    <xf numFmtId="167" fontId="10" fillId="0" borderId="0" xfId="3" applyNumberFormat="1" applyFont="1" applyFill="1" applyBorder="1" applyAlignment="1" applyProtection="1">
      <alignment horizontal="center" vertical="center"/>
    </xf>
    <xf numFmtId="167" fontId="3" fillId="0" borderId="0" xfId="3" applyNumberFormat="1" applyFont="1" applyFill="1" applyBorder="1" applyAlignment="1" applyProtection="1">
      <alignment horizontal="center" vertical="center"/>
    </xf>
    <xf numFmtId="167" fontId="6" fillId="0" borderId="0" xfId="2" applyNumberFormat="1" applyFont="1" applyFill="1" applyBorder="1" applyAlignment="1" applyProtection="1">
      <alignment vertical="center"/>
    </xf>
    <xf numFmtId="167" fontId="6" fillId="0" borderId="0" xfId="2" applyNumberFormat="1" applyFont="1" applyFill="1" applyBorder="1" applyAlignment="1" applyProtection="1">
      <alignment horizontal="center" vertical="center"/>
    </xf>
    <xf numFmtId="169" fontId="13" fillId="0" borderId="0" xfId="3" applyNumberFormat="1" applyFont="1" applyBorder="1" applyAlignment="1" applyProtection="1">
      <alignment horizontal="center" vertical="center"/>
    </xf>
    <xf numFmtId="167" fontId="13" fillId="0" borderId="0" xfId="3" applyNumberFormat="1" applyFont="1" applyBorder="1" applyAlignment="1" applyProtection="1">
      <alignment horizontal="center" vertical="center"/>
    </xf>
    <xf numFmtId="167" fontId="15" fillId="3" borderId="1" xfId="3" applyNumberFormat="1" applyFont="1" applyFill="1" applyBorder="1" applyAlignment="1" applyProtection="1">
      <alignment horizontal="center" vertical="center" wrapText="1"/>
    </xf>
    <xf numFmtId="0" fontId="12" fillId="0" borderId="0" xfId="0" applyFont="1" applyAlignment="1" applyProtection="1">
      <alignment horizontal="center" vertical="center"/>
      <protection locked="0"/>
    </xf>
    <xf numFmtId="167" fontId="6" fillId="0" borderId="0" xfId="4" applyNumberFormat="1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166" fontId="6" fillId="0" borderId="0" xfId="0" applyNumberFormat="1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166" fontId="3" fillId="2" borderId="0" xfId="1" applyNumberFormat="1" applyFont="1" applyFill="1" applyBorder="1" applyAlignment="1" applyProtection="1">
      <alignment horizontal="center" vertical="center"/>
    </xf>
    <xf numFmtId="167" fontId="6" fillId="0" borderId="0" xfId="2" applyFont="1" applyFill="1" applyBorder="1" applyAlignment="1" applyProtection="1">
      <alignment horizontal="center"/>
    </xf>
    <xf numFmtId="167" fontId="7" fillId="2" borderId="0" xfId="1" applyNumberFormat="1" applyFont="1" applyFill="1" applyBorder="1" applyAlignment="1" applyProtection="1">
      <alignment vertical="top"/>
    </xf>
    <xf numFmtId="167" fontId="0" fillId="4" borderId="0" xfId="2" applyFont="1" applyFill="1" applyBorder="1" applyAlignment="1" applyProtection="1">
      <alignment vertical="center" wrapText="1"/>
    </xf>
    <xf numFmtId="167" fontId="0" fillId="0" borderId="0" xfId="2" applyFont="1" applyBorder="1" applyProtection="1">
      <alignment vertical="center"/>
    </xf>
    <xf numFmtId="166" fontId="11" fillId="0" borderId="0" xfId="3" applyNumberFormat="1" applyFont="1" applyFill="1" applyBorder="1" applyAlignment="1" applyProtection="1">
      <alignment horizontal="center" vertical="center" wrapText="1"/>
    </xf>
    <xf numFmtId="165" fontId="11" fillId="0" borderId="0" xfId="3" applyNumberFormat="1" applyFont="1" applyFill="1" applyBorder="1" applyAlignment="1" applyProtection="1">
      <alignment horizontal="center" vertical="center" wrapText="1"/>
    </xf>
    <xf numFmtId="167" fontId="0" fillId="5" borderId="0" xfId="2" applyFont="1" applyFill="1" applyBorder="1" applyProtection="1">
      <alignment vertical="center"/>
    </xf>
    <xf numFmtId="167" fontId="12" fillId="0" borderId="0" xfId="2" applyNumberFormat="1" applyFont="1" applyFill="1" applyBorder="1" applyAlignment="1" applyProtection="1">
      <alignment horizontal="center" vertical="center"/>
    </xf>
    <xf numFmtId="167" fontId="0" fillId="6" borderId="0" xfId="2" applyFont="1" applyFill="1" applyBorder="1" applyAlignment="1" applyProtection="1">
      <alignment vertical="center" wrapText="1"/>
    </xf>
    <xf numFmtId="167" fontId="0" fillId="7" borderId="0" xfId="2" applyFont="1" applyFill="1" applyBorder="1" applyAlignment="1" applyProtection="1">
      <alignment vertical="center" wrapText="1"/>
    </xf>
    <xf numFmtId="167" fontId="5" fillId="8" borderId="0" xfId="2" applyFont="1" applyFill="1" applyBorder="1" applyProtection="1">
      <alignment vertical="center"/>
    </xf>
    <xf numFmtId="168" fontId="15" fillId="3" borderId="1" xfId="3" applyNumberFormat="1" applyFont="1" applyFill="1" applyBorder="1" applyAlignment="1" applyProtection="1">
      <alignment horizontal="center" vertical="center" wrapText="1"/>
    </xf>
    <xf numFmtId="166" fontId="15" fillId="3" borderId="1" xfId="3" applyNumberFormat="1" applyFont="1" applyFill="1" applyBorder="1" applyAlignment="1" applyProtection="1">
      <alignment horizontal="center" vertical="center"/>
    </xf>
    <xf numFmtId="166" fontId="6" fillId="0" borderId="0" xfId="0" applyNumberFormat="1" applyFont="1" applyBorder="1" applyAlignment="1" applyProtection="1">
      <alignment horizontal="center" vertical="center" wrapText="1"/>
      <protection locked="0"/>
    </xf>
    <xf numFmtId="0" fontId="12" fillId="10" borderId="1" xfId="0" applyFont="1" applyFill="1" applyBorder="1" applyAlignment="1" applyProtection="1">
      <alignment horizontal="center" vertical="center"/>
      <protection locked="0"/>
    </xf>
    <xf numFmtId="14" fontId="12" fillId="10" borderId="1" xfId="0" applyNumberFormat="1" applyFont="1" applyFill="1" applyBorder="1" applyAlignment="1" applyProtection="1">
      <alignment horizontal="center" vertical="center"/>
      <protection locked="0"/>
    </xf>
    <xf numFmtId="20" fontId="12" fillId="10" borderId="1" xfId="0" applyNumberFormat="1" applyFont="1" applyFill="1" applyBorder="1" applyAlignment="1" applyProtection="1">
      <alignment horizontal="center" vertical="center"/>
      <protection locked="0"/>
    </xf>
    <xf numFmtId="169" fontId="6" fillId="0" borderId="1" xfId="0" applyNumberFormat="1" applyFont="1" applyFill="1" applyBorder="1" applyAlignment="1" applyProtection="1">
      <alignment horizontal="center" vertical="center"/>
      <protection locked="0"/>
    </xf>
    <xf numFmtId="164" fontId="12" fillId="0" borderId="1" xfId="6" applyFont="1" applyFill="1" applyBorder="1" applyAlignment="1" applyProtection="1">
      <alignment horizontal="center" vertical="center"/>
      <protection locked="0"/>
    </xf>
    <xf numFmtId="0" fontId="12" fillId="0" borderId="1" xfId="0" applyFont="1" applyFill="1" applyBorder="1" applyAlignment="1" applyProtection="1">
      <alignment horizontal="center" vertical="center"/>
      <protection locked="0"/>
    </xf>
    <xf numFmtId="165" fontId="6" fillId="0" borderId="1" xfId="0" applyNumberFormat="1" applyFont="1" applyFill="1" applyBorder="1" applyAlignment="1" applyProtection="1">
      <alignment horizontal="center" vertical="center"/>
      <protection locked="0"/>
    </xf>
    <xf numFmtId="166" fontId="6" fillId="0" borderId="1" xfId="0" applyNumberFormat="1" applyFont="1" applyFill="1" applyBorder="1" applyAlignment="1" applyProtection="1">
      <alignment horizontal="center" vertical="center"/>
      <protection locked="0"/>
    </xf>
    <xf numFmtId="0" fontId="6" fillId="0" borderId="1" xfId="0" applyFont="1" applyFill="1" applyBorder="1" applyAlignment="1" applyProtection="1">
      <alignment horizontal="center" vertical="center" wrapText="1"/>
      <protection locked="0"/>
    </xf>
    <xf numFmtId="170" fontId="6" fillId="10" borderId="1" xfId="5" applyNumberFormat="1" applyFont="1" applyFill="1" applyBorder="1" applyAlignment="1" applyProtection="1">
      <alignment horizontal="center" vertical="center"/>
      <protection locked="0"/>
    </xf>
    <xf numFmtId="169" fontId="6" fillId="10" borderId="1" xfId="0" applyNumberFormat="1" applyFont="1" applyFill="1" applyBorder="1" applyAlignment="1" applyProtection="1">
      <alignment horizontal="center" vertical="center"/>
      <protection locked="0"/>
    </xf>
    <xf numFmtId="170" fontId="6" fillId="0" borderId="1" xfId="5" applyNumberFormat="1" applyFont="1" applyFill="1" applyBorder="1" applyAlignment="1" applyProtection="1">
      <alignment horizontal="center" vertical="center"/>
      <protection locked="0"/>
    </xf>
    <xf numFmtId="0" fontId="12" fillId="0" borderId="2" xfId="0" applyFont="1" applyFill="1" applyBorder="1" applyAlignment="1" applyProtection="1">
      <alignment horizontal="center" vertical="center"/>
      <protection locked="0"/>
    </xf>
    <xf numFmtId="0" fontId="12" fillId="0" borderId="3" xfId="0" applyFont="1" applyFill="1" applyBorder="1" applyAlignment="1" applyProtection="1">
      <alignment horizontal="center" vertical="center"/>
      <protection locked="0"/>
    </xf>
    <xf numFmtId="167" fontId="9" fillId="3" borderId="0" xfId="3" applyNumberFormat="1" applyFont="1" applyFill="1" applyBorder="1" applyAlignment="1" applyProtection="1">
      <alignment horizontal="center"/>
    </xf>
    <xf numFmtId="166" fontId="9" fillId="3" borderId="0" xfId="3" applyNumberFormat="1" applyFont="1" applyFill="1" applyBorder="1" applyAlignment="1" applyProtection="1">
      <alignment horizontal="center" vertical="center" wrapText="1"/>
    </xf>
    <xf numFmtId="167" fontId="6" fillId="9" borderId="1" xfId="3" applyNumberFormat="1" applyFont="1" applyFill="1" applyBorder="1" applyAlignment="1" applyProtection="1">
      <alignment horizontal="center" vertical="center"/>
    </xf>
    <xf numFmtId="166" fontId="6" fillId="9" borderId="1" xfId="3" applyNumberFormat="1" applyFont="1" applyFill="1" applyBorder="1" applyAlignment="1" applyProtection="1">
      <alignment horizontal="center" vertical="center"/>
    </xf>
  </cellXfs>
  <cellStyles count="14">
    <cellStyle name="? 2" xfId="3" xr:uid="{00000000-0005-0000-0000-000000000000}"/>
    <cellStyle name="? 2 2" xfId="1" xr:uid="{00000000-0005-0000-0000-000001000000}"/>
    <cellStyle name="Normal" xfId="0" builtinId="0"/>
    <cellStyle name="一般 2" xfId="2" xr:uid="{00000000-0005-0000-0000-000006000000}"/>
    <cellStyle name="一般 2 2" xfId="5" xr:uid="{00000000-0005-0000-0000-000007000000}"/>
    <cellStyle name="一般 2 2 2" xfId="13" xr:uid="{00000000-0005-0000-0000-000008000000}"/>
    <cellStyle name="一般 3" xfId="4" xr:uid="{00000000-0005-0000-0000-000009000000}"/>
    <cellStyle name="一般 3 2" xfId="7" xr:uid="{00000000-0005-0000-0000-00000A000000}"/>
    <cellStyle name="一般 4" xfId="9" xr:uid="{00000000-0005-0000-0000-00000B000000}"/>
    <cellStyle name="一般 4 3" xfId="10" xr:uid="{00000000-0005-0000-0000-00000C000000}"/>
    <cellStyle name="一般 5" xfId="11" xr:uid="{00000000-0005-0000-0000-00000D000000}"/>
    <cellStyle name="常规 2" xfId="12" xr:uid="{00000000-0005-0000-0000-000003000000}"/>
    <cellStyle name="常规 3" xfId="6" xr:uid="{00000000-0005-0000-0000-000004000000}"/>
    <cellStyle name="常规 56" xfId="8" xr:uid="{00000000-0005-0000-0000-000005000000}"/>
  </cellStyles>
  <dxfs count="134"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</xdr:row>
      <xdr:rowOff>76200</xdr:rowOff>
    </xdr:from>
    <xdr:to>
      <xdr:col>3</xdr:col>
      <xdr:colOff>9525</xdr:colOff>
      <xdr:row>6</xdr:row>
      <xdr:rowOff>47625</xdr:rowOff>
    </xdr:to>
    <xdr:pic>
      <xdr:nvPicPr>
        <xdr:cNvPr id="2" name="Picture 14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5128" r="-85" b="22565"/>
        <a:stretch>
          <a:fillRect/>
        </a:stretch>
      </xdr:blipFill>
      <xdr:spPr>
        <a:xfrm>
          <a:off x="9525" y="762000"/>
          <a:ext cx="18288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72"/>
  <sheetViews>
    <sheetView tabSelected="1" topLeftCell="D1" workbookViewId="0">
      <pane ySplit="13" topLeftCell="A14" activePane="bottomLeft" state="frozen"/>
      <selection pane="bottomLeft" activeCell="Q15" sqref="Q15"/>
    </sheetView>
  </sheetViews>
  <sheetFormatPr defaultColWidth="9" defaultRowHeight="11.5"/>
  <cols>
    <col min="1" max="1" width="5.7265625" style="22" customWidth="1"/>
    <col min="2" max="2" width="15.08984375" style="22" bestFit="1" customWidth="1"/>
    <col min="3" max="5" width="9" style="22"/>
    <col min="6" max="6" width="11.6328125" style="20" bestFit="1" customWidth="1"/>
    <col min="7" max="7" width="10.08984375" style="20" customWidth="1"/>
    <col min="8" max="8" width="18.90625" style="22" bestFit="1" customWidth="1"/>
    <col min="9" max="9" width="14.90625" style="22" bestFit="1" customWidth="1"/>
    <col min="10" max="10" width="15" style="22" bestFit="1" customWidth="1"/>
    <col min="11" max="13" width="5.453125" style="22" customWidth="1"/>
    <col min="14" max="14" width="9" style="22"/>
    <col min="15" max="15" width="6.6328125" style="23" customWidth="1"/>
    <col min="16" max="16" width="10.453125" style="24" customWidth="1"/>
    <col min="17" max="17" width="6.6328125" style="23" customWidth="1"/>
    <col min="18" max="18" width="4.7265625" style="24" customWidth="1"/>
    <col min="19" max="19" width="6.6328125" style="23" customWidth="1"/>
    <col min="20" max="20" width="4.26953125" style="24" customWidth="1"/>
    <col min="21" max="21" width="6.6328125" style="23" customWidth="1"/>
    <col min="22" max="22" width="4.26953125" style="24" customWidth="1"/>
    <col min="23" max="23" width="6.6328125" style="23" customWidth="1"/>
    <col min="24" max="24" width="4.26953125" style="24" customWidth="1"/>
    <col min="25" max="25" width="6.6328125" style="23" customWidth="1"/>
    <col min="26" max="26" width="4.26953125" style="24" customWidth="1"/>
    <col min="27" max="27" width="6.6328125" style="23" customWidth="1"/>
    <col min="28" max="28" width="4.26953125" style="24" customWidth="1"/>
    <col min="29" max="29" width="6.6328125" style="23" customWidth="1"/>
    <col min="30" max="30" width="4.26953125" style="24" customWidth="1"/>
    <col min="31" max="31" width="6.6328125" style="23" customWidth="1"/>
    <col min="32" max="32" width="4.26953125" style="24" customWidth="1"/>
    <col min="33" max="33" width="6.6328125" style="23" customWidth="1"/>
    <col min="34" max="34" width="4.26953125" style="24" customWidth="1"/>
    <col min="35" max="35" width="6.6328125" style="23" customWidth="1"/>
    <col min="36" max="36" width="4.26953125" style="24" customWidth="1"/>
    <col min="37" max="37" width="6.6328125" style="23" customWidth="1"/>
    <col min="38" max="38" width="4.26953125" style="24" customWidth="1"/>
    <col min="39" max="39" width="6.6328125" style="23" customWidth="1"/>
    <col min="40" max="40" width="4.26953125" style="24" customWidth="1"/>
    <col min="41" max="41" width="6.6328125" style="23" customWidth="1"/>
    <col min="42" max="42" width="4.26953125" style="24" customWidth="1"/>
    <col min="43" max="43" width="6.6328125" style="23" customWidth="1"/>
    <col min="44" max="44" width="4.26953125" style="24" customWidth="1"/>
    <col min="45" max="45" width="6.6328125" style="23" customWidth="1"/>
    <col min="46" max="46" width="4.26953125" style="24" customWidth="1"/>
    <col min="47" max="47" width="36.7265625" style="22" bestFit="1" customWidth="1"/>
    <col min="48" max="16384" width="9" style="22"/>
  </cols>
  <sheetData>
    <row r="1" spans="1:47" s="26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8"/>
      <c r="L1" s="8"/>
      <c r="M1" s="8"/>
      <c r="N1" s="7"/>
      <c r="O1" s="25"/>
      <c r="P1" s="8"/>
      <c r="Q1" s="25"/>
      <c r="R1" s="8"/>
      <c r="S1" s="25"/>
      <c r="T1" s="8"/>
      <c r="U1" s="25"/>
      <c r="V1" s="8"/>
      <c r="W1" s="25"/>
      <c r="X1" s="8"/>
      <c r="Y1" s="25"/>
      <c r="Z1" s="8"/>
      <c r="AA1" s="25"/>
      <c r="AB1" s="8"/>
      <c r="AC1" s="25"/>
      <c r="AD1" s="8"/>
      <c r="AE1" s="25"/>
      <c r="AF1" s="8"/>
      <c r="AG1" s="25"/>
      <c r="AH1" s="8"/>
      <c r="AI1" s="25"/>
      <c r="AJ1" s="8"/>
      <c r="AK1" s="25"/>
      <c r="AL1" s="8"/>
      <c r="AM1" s="25"/>
      <c r="AN1" s="8"/>
      <c r="AO1" s="25"/>
      <c r="AP1" s="8"/>
      <c r="AQ1" s="25"/>
      <c r="AR1" s="8"/>
      <c r="AS1" s="25"/>
      <c r="AT1" s="8"/>
    </row>
    <row r="2" spans="1:47" s="26" customFormat="1">
      <c r="A2" s="9" t="s">
        <v>1</v>
      </c>
      <c r="B2" s="9"/>
      <c r="C2" s="10"/>
      <c r="D2" s="10"/>
      <c r="E2" s="10"/>
      <c r="F2" s="27"/>
      <c r="G2" s="27"/>
      <c r="H2" s="11"/>
      <c r="I2" s="11"/>
      <c r="J2" s="10"/>
      <c r="K2" s="8"/>
      <c r="L2" s="8"/>
      <c r="M2" s="8"/>
      <c r="N2" s="7"/>
      <c r="O2" s="25"/>
      <c r="P2" s="8"/>
      <c r="Q2" s="25"/>
      <c r="R2" s="8"/>
      <c r="S2" s="25"/>
      <c r="T2" s="8"/>
      <c r="U2" s="25"/>
      <c r="V2" s="8"/>
      <c r="W2" s="25"/>
      <c r="X2" s="8"/>
      <c r="Y2" s="25"/>
      <c r="Z2" s="8"/>
      <c r="AA2" s="25"/>
      <c r="AB2" s="8"/>
      <c r="AC2" s="25"/>
      <c r="AD2" s="8"/>
      <c r="AE2" s="25"/>
      <c r="AF2" s="8"/>
      <c r="AG2" s="25"/>
      <c r="AH2" s="8"/>
      <c r="AI2" s="25"/>
      <c r="AJ2" s="8"/>
      <c r="AK2" s="25"/>
      <c r="AL2" s="8"/>
      <c r="AM2" s="25"/>
      <c r="AN2" s="8"/>
      <c r="AO2" s="25"/>
      <c r="AP2" s="8"/>
      <c r="AQ2" s="25"/>
      <c r="AR2" s="8"/>
      <c r="AS2" s="25"/>
      <c r="AT2" s="8"/>
    </row>
    <row r="3" spans="1:47" s="26" customFormat="1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8"/>
      <c r="L3" s="8"/>
      <c r="M3" s="8"/>
      <c r="N3" s="7"/>
      <c r="O3" s="25"/>
      <c r="P3" s="8"/>
      <c r="Q3" s="25"/>
      <c r="R3" s="8"/>
      <c r="S3" s="25"/>
      <c r="T3" s="8"/>
      <c r="U3" s="25"/>
      <c r="V3" s="8"/>
      <c r="W3" s="25"/>
      <c r="X3" s="8"/>
      <c r="Y3" s="25"/>
      <c r="Z3" s="8"/>
      <c r="AA3" s="25"/>
      <c r="AB3" s="8"/>
      <c r="AC3" s="25"/>
      <c r="AD3" s="8"/>
      <c r="AE3" s="25"/>
      <c r="AF3" s="8"/>
      <c r="AG3" s="25"/>
      <c r="AH3" s="8"/>
      <c r="AI3" s="25"/>
      <c r="AJ3" s="8"/>
      <c r="AK3" s="25"/>
      <c r="AL3" s="8"/>
      <c r="AM3" s="25"/>
      <c r="AN3" s="8"/>
      <c r="AO3" s="25"/>
      <c r="AP3" s="8"/>
      <c r="AQ3" s="25"/>
      <c r="AR3" s="8"/>
      <c r="AS3" s="25"/>
      <c r="AT3" s="8"/>
    </row>
    <row r="4" spans="1:47" s="29" customFormat="1" ht="14.5">
      <c r="A4" s="54" t="s">
        <v>3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28" t="s">
        <v>64</v>
      </c>
    </row>
    <row r="5" spans="1:47" s="29" customFormat="1" ht="14.5">
      <c r="A5" s="12"/>
      <c r="B5" s="12"/>
      <c r="C5" s="12"/>
      <c r="D5" s="12"/>
      <c r="E5" s="12"/>
      <c r="F5" s="12"/>
      <c r="G5" s="12"/>
      <c r="H5" s="12"/>
      <c r="I5" s="12"/>
      <c r="J5" s="12"/>
      <c r="K5" s="14"/>
      <c r="L5" s="14"/>
      <c r="M5" s="14"/>
      <c r="N5" s="30" t="s">
        <v>4</v>
      </c>
      <c r="O5" s="30">
        <v>16</v>
      </c>
      <c r="P5" s="31"/>
      <c r="Q5" s="30">
        <v>15</v>
      </c>
      <c r="R5" s="31"/>
      <c r="S5" s="30">
        <v>15</v>
      </c>
      <c r="T5" s="31"/>
      <c r="U5" s="30">
        <v>15</v>
      </c>
      <c r="V5" s="31"/>
      <c r="W5" s="30">
        <v>24</v>
      </c>
      <c r="X5" s="31"/>
      <c r="Y5" s="30">
        <v>15</v>
      </c>
      <c r="Z5" s="31"/>
      <c r="AA5" s="30">
        <v>15</v>
      </c>
      <c r="AB5" s="31"/>
      <c r="AC5" s="30">
        <v>16</v>
      </c>
      <c r="AD5" s="31"/>
      <c r="AE5" s="30">
        <v>16</v>
      </c>
      <c r="AF5" s="31"/>
      <c r="AG5" s="30">
        <v>16</v>
      </c>
      <c r="AH5" s="31"/>
      <c r="AI5" s="30">
        <v>14</v>
      </c>
      <c r="AJ5" s="31"/>
      <c r="AK5" s="30">
        <v>14</v>
      </c>
      <c r="AL5" s="31"/>
      <c r="AM5" s="30">
        <v>14</v>
      </c>
      <c r="AN5" s="31"/>
      <c r="AO5" s="30">
        <v>14</v>
      </c>
      <c r="AP5" s="31"/>
      <c r="AQ5" s="30">
        <v>14</v>
      </c>
      <c r="AR5" s="31"/>
      <c r="AS5" s="30">
        <v>14</v>
      </c>
      <c r="AT5" s="31"/>
      <c r="AU5" s="32" t="s">
        <v>65</v>
      </c>
    </row>
    <row r="6" spans="1:47" s="29" customFormat="1" ht="14.5">
      <c r="A6" s="15"/>
      <c r="B6" s="15"/>
      <c r="C6" s="15"/>
      <c r="D6" s="15"/>
      <c r="E6" s="15"/>
      <c r="F6" s="13"/>
      <c r="G6" s="13"/>
      <c r="H6" s="33"/>
      <c r="I6" s="16"/>
      <c r="J6" s="16"/>
      <c r="K6" s="14"/>
      <c r="L6" s="14"/>
      <c r="M6" s="14"/>
      <c r="N6" s="30" t="s">
        <v>5</v>
      </c>
      <c r="O6" s="30">
        <v>12</v>
      </c>
      <c r="P6" s="31"/>
      <c r="Q6" s="30">
        <v>12</v>
      </c>
      <c r="R6" s="31"/>
      <c r="S6" s="30">
        <v>12</v>
      </c>
      <c r="T6" s="31"/>
      <c r="U6" s="30">
        <v>12</v>
      </c>
      <c r="V6" s="31"/>
      <c r="W6" s="30">
        <v>18</v>
      </c>
      <c r="X6" s="31"/>
      <c r="Y6" s="30">
        <v>12</v>
      </c>
      <c r="Z6" s="31"/>
      <c r="AA6" s="30">
        <v>12</v>
      </c>
      <c r="AB6" s="31"/>
      <c r="AC6" s="30">
        <v>12</v>
      </c>
      <c r="AD6" s="31"/>
      <c r="AE6" s="30">
        <v>12</v>
      </c>
      <c r="AF6" s="31"/>
      <c r="AG6" s="30">
        <v>12</v>
      </c>
      <c r="AH6" s="31"/>
      <c r="AI6" s="30">
        <v>12</v>
      </c>
      <c r="AJ6" s="31"/>
      <c r="AK6" s="30">
        <v>12</v>
      </c>
      <c r="AL6" s="31"/>
      <c r="AM6" s="30">
        <v>12</v>
      </c>
      <c r="AN6" s="31"/>
      <c r="AO6" s="30">
        <v>12</v>
      </c>
      <c r="AP6" s="31"/>
      <c r="AQ6" s="30">
        <v>12</v>
      </c>
      <c r="AR6" s="31"/>
      <c r="AS6" s="30">
        <v>12</v>
      </c>
      <c r="AT6" s="31"/>
      <c r="AU6" s="34" t="s">
        <v>66</v>
      </c>
    </row>
    <row r="7" spans="1:47" s="29" customFormat="1" ht="14.5">
      <c r="A7" s="15" t="s">
        <v>6</v>
      </c>
      <c r="B7" s="15"/>
      <c r="C7" s="15"/>
      <c r="D7" s="16" t="s">
        <v>7</v>
      </c>
      <c r="E7" s="15"/>
      <c r="F7" s="15"/>
      <c r="G7" s="15"/>
      <c r="H7" s="16" t="s">
        <v>8</v>
      </c>
      <c r="I7" s="16" t="s">
        <v>9</v>
      </c>
      <c r="K7" s="14"/>
      <c r="L7" s="14"/>
      <c r="M7" s="14"/>
      <c r="N7" s="18" t="s">
        <v>10</v>
      </c>
      <c r="O7" s="5">
        <f>AVERAGE(O14:O14000)</f>
        <v>18.3</v>
      </c>
      <c r="P7" s="5"/>
      <c r="Q7" s="5">
        <f t="shared" ref="Q7:AS7" si="0">AVERAGE(Q14:Q14000)</f>
        <v>7.0629999999999997</v>
      </c>
      <c r="R7" s="5"/>
      <c r="S7" s="5" t="e">
        <f t="shared" si="0"/>
        <v>#DIV/0!</v>
      </c>
      <c r="T7" s="5"/>
      <c r="U7" s="5" t="e">
        <f t="shared" si="0"/>
        <v>#DIV/0!</v>
      </c>
      <c r="V7" s="5"/>
      <c r="W7" s="5" t="e">
        <f t="shared" si="0"/>
        <v>#DIV/0!</v>
      </c>
      <c r="X7" s="5"/>
      <c r="Y7" s="5" t="e">
        <f t="shared" si="0"/>
        <v>#DIV/0!</v>
      </c>
      <c r="Z7" s="5"/>
      <c r="AA7" s="5" t="e">
        <f t="shared" si="0"/>
        <v>#DIV/0!</v>
      </c>
      <c r="AB7" s="5"/>
      <c r="AC7" s="5" t="e">
        <f t="shared" si="0"/>
        <v>#DIV/0!</v>
      </c>
      <c r="AD7" s="5"/>
      <c r="AE7" s="5" t="e">
        <f t="shared" si="0"/>
        <v>#DIV/0!</v>
      </c>
      <c r="AF7" s="5"/>
      <c r="AG7" s="5" t="e">
        <f t="shared" si="0"/>
        <v>#DIV/0!</v>
      </c>
      <c r="AH7" s="5"/>
      <c r="AI7" s="5" t="e">
        <f t="shared" si="0"/>
        <v>#DIV/0!</v>
      </c>
      <c r="AJ7" s="5"/>
      <c r="AK7" s="5" t="e">
        <f t="shared" si="0"/>
        <v>#DIV/0!</v>
      </c>
      <c r="AL7" s="5"/>
      <c r="AM7" s="5" t="e">
        <f t="shared" si="0"/>
        <v>#DIV/0!</v>
      </c>
      <c r="AN7" s="5"/>
      <c r="AO7" s="5" t="e">
        <f t="shared" si="0"/>
        <v>#DIV/0!</v>
      </c>
      <c r="AP7" s="5"/>
      <c r="AQ7" s="5" t="e">
        <f t="shared" si="0"/>
        <v>#DIV/0!</v>
      </c>
      <c r="AR7" s="5"/>
      <c r="AS7" s="5" t="e">
        <f t="shared" si="0"/>
        <v>#DIV/0!</v>
      </c>
      <c r="AT7" s="5"/>
      <c r="AU7" s="35" t="s">
        <v>67</v>
      </c>
    </row>
    <row r="8" spans="1:47" s="29" customFormat="1" ht="15.5">
      <c r="A8" s="15" t="s">
        <v>57</v>
      </c>
      <c r="B8" s="15"/>
      <c r="C8" s="15"/>
      <c r="D8" s="16" t="s">
        <v>11</v>
      </c>
      <c r="E8" s="15"/>
      <c r="F8" s="15"/>
      <c r="G8" s="15"/>
      <c r="H8" s="16" t="s">
        <v>12</v>
      </c>
      <c r="I8" s="16" t="s">
        <v>13</v>
      </c>
      <c r="K8" s="18"/>
      <c r="L8" s="18"/>
      <c r="M8" s="18"/>
      <c r="N8" s="18" t="s">
        <v>14</v>
      </c>
      <c r="O8" s="5">
        <f>STDEV(O14:O14000)</f>
        <v>4.6669047558312107</v>
      </c>
      <c r="P8" s="5"/>
      <c r="Q8" s="5">
        <f t="shared" ref="Q8:AS8" si="1">STDEV(Q14:Q14000)</f>
        <v>6.9819723574359713</v>
      </c>
      <c r="R8" s="5"/>
      <c r="S8" s="5" t="e">
        <f t="shared" si="1"/>
        <v>#DIV/0!</v>
      </c>
      <c r="T8" s="5"/>
      <c r="U8" s="5" t="e">
        <f t="shared" si="1"/>
        <v>#DIV/0!</v>
      </c>
      <c r="V8" s="5"/>
      <c r="W8" s="5" t="e">
        <f t="shared" si="1"/>
        <v>#DIV/0!</v>
      </c>
      <c r="X8" s="5"/>
      <c r="Y8" s="5" t="e">
        <f t="shared" si="1"/>
        <v>#DIV/0!</v>
      </c>
      <c r="Z8" s="5"/>
      <c r="AA8" s="5" t="e">
        <f t="shared" si="1"/>
        <v>#DIV/0!</v>
      </c>
      <c r="AB8" s="5"/>
      <c r="AC8" s="5" t="e">
        <f t="shared" si="1"/>
        <v>#DIV/0!</v>
      </c>
      <c r="AD8" s="5"/>
      <c r="AE8" s="5" t="e">
        <f t="shared" si="1"/>
        <v>#DIV/0!</v>
      </c>
      <c r="AF8" s="5"/>
      <c r="AG8" s="5" t="e">
        <f t="shared" si="1"/>
        <v>#DIV/0!</v>
      </c>
      <c r="AH8" s="5"/>
      <c r="AI8" s="5" t="e">
        <f t="shared" si="1"/>
        <v>#DIV/0!</v>
      </c>
      <c r="AJ8" s="5"/>
      <c r="AK8" s="5" t="e">
        <f t="shared" si="1"/>
        <v>#DIV/0!</v>
      </c>
      <c r="AL8" s="5"/>
      <c r="AM8" s="5" t="e">
        <f t="shared" si="1"/>
        <v>#DIV/0!</v>
      </c>
      <c r="AN8" s="5"/>
      <c r="AO8" s="5" t="e">
        <f t="shared" si="1"/>
        <v>#DIV/0!</v>
      </c>
      <c r="AP8" s="5"/>
      <c r="AQ8" s="5" t="e">
        <f t="shared" si="1"/>
        <v>#DIV/0!</v>
      </c>
      <c r="AR8" s="5"/>
      <c r="AS8" s="5" t="e">
        <f t="shared" si="1"/>
        <v>#DIV/0!</v>
      </c>
      <c r="AT8" s="5"/>
      <c r="AU8" s="36" t="s">
        <v>68</v>
      </c>
    </row>
    <row r="9" spans="1:47" s="29" customFormat="1" ht="14.5">
      <c r="A9" s="15" t="s">
        <v>15</v>
      </c>
      <c r="B9" s="15"/>
      <c r="C9" s="15"/>
      <c r="D9" s="16" t="s">
        <v>16</v>
      </c>
      <c r="E9" s="15"/>
      <c r="F9" s="15"/>
      <c r="G9" s="15"/>
      <c r="H9" s="16" t="s">
        <v>17</v>
      </c>
      <c r="I9" s="16" t="s">
        <v>16</v>
      </c>
      <c r="K9" s="16"/>
      <c r="L9" s="16"/>
      <c r="M9" s="16"/>
      <c r="N9" s="17" t="s">
        <v>18</v>
      </c>
      <c r="O9" s="5">
        <f>MIN(O14:O14000)</f>
        <v>15</v>
      </c>
      <c r="P9" s="5"/>
      <c r="Q9" s="5">
        <f t="shared" ref="Q9:AS9" si="2">MIN(Q14:Q14000)</f>
        <v>2.1259999999999999</v>
      </c>
      <c r="R9" s="5"/>
      <c r="S9" s="5">
        <f t="shared" si="2"/>
        <v>0</v>
      </c>
      <c r="T9" s="5"/>
      <c r="U9" s="5">
        <f t="shared" si="2"/>
        <v>0</v>
      </c>
      <c r="V9" s="5"/>
      <c r="W9" s="5">
        <f t="shared" si="2"/>
        <v>0</v>
      </c>
      <c r="X9" s="5"/>
      <c r="Y9" s="5">
        <f t="shared" si="2"/>
        <v>0</v>
      </c>
      <c r="Z9" s="5"/>
      <c r="AA9" s="5">
        <f t="shared" si="2"/>
        <v>0</v>
      </c>
      <c r="AB9" s="5"/>
      <c r="AC9" s="5">
        <f t="shared" si="2"/>
        <v>0</v>
      </c>
      <c r="AD9" s="5"/>
      <c r="AE9" s="5">
        <f t="shared" si="2"/>
        <v>0</v>
      </c>
      <c r="AF9" s="5"/>
      <c r="AG9" s="5">
        <f t="shared" si="2"/>
        <v>0</v>
      </c>
      <c r="AH9" s="5"/>
      <c r="AI9" s="5">
        <f t="shared" si="2"/>
        <v>0</v>
      </c>
      <c r="AJ9" s="5"/>
      <c r="AK9" s="5">
        <f t="shared" si="2"/>
        <v>0</v>
      </c>
      <c r="AL9" s="5"/>
      <c r="AM9" s="5">
        <f t="shared" si="2"/>
        <v>0</v>
      </c>
      <c r="AN9" s="5"/>
      <c r="AO9" s="5">
        <f t="shared" si="2"/>
        <v>0</v>
      </c>
      <c r="AP9" s="5"/>
      <c r="AQ9" s="5">
        <f t="shared" si="2"/>
        <v>0</v>
      </c>
      <c r="AR9" s="5"/>
      <c r="AS9" s="5">
        <f t="shared" si="2"/>
        <v>0</v>
      </c>
      <c r="AT9" s="5"/>
    </row>
    <row r="10" spans="1:47" s="29" customFormat="1" ht="14.5">
      <c r="A10" s="15" t="s">
        <v>19</v>
      </c>
      <c r="B10" s="15"/>
      <c r="C10" s="15"/>
      <c r="D10" s="16" t="s">
        <v>16</v>
      </c>
      <c r="E10" s="15"/>
      <c r="F10" s="15"/>
      <c r="G10" s="15"/>
      <c r="H10" s="16" t="s">
        <v>20</v>
      </c>
      <c r="I10" s="16" t="s">
        <v>21</v>
      </c>
      <c r="K10" s="16"/>
      <c r="L10" s="16"/>
      <c r="M10" s="16"/>
      <c r="N10" s="17" t="s">
        <v>22</v>
      </c>
      <c r="O10" s="5">
        <f>MAX(O14:O14000)</f>
        <v>21.6</v>
      </c>
      <c r="P10" s="5"/>
      <c r="Q10" s="5">
        <f t="shared" ref="Q10:AS10" si="3">MAX(Q14:Q14000)</f>
        <v>12</v>
      </c>
      <c r="R10" s="5"/>
      <c r="S10" s="5">
        <f t="shared" si="3"/>
        <v>0</v>
      </c>
      <c r="T10" s="5"/>
      <c r="U10" s="5">
        <f t="shared" si="3"/>
        <v>0</v>
      </c>
      <c r="V10" s="5"/>
      <c r="W10" s="5">
        <f t="shared" si="3"/>
        <v>0</v>
      </c>
      <c r="X10" s="5"/>
      <c r="Y10" s="5">
        <f t="shared" si="3"/>
        <v>0</v>
      </c>
      <c r="Z10" s="5"/>
      <c r="AA10" s="5">
        <f t="shared" si="3"/>
        <v>0</v>
      </c>
      <c r="AB10" s="5"/>
      <c r="AC10" s="5">
        <f t="shared" si="3"/>
        <v>0</v>
      </c>
      <c r="AD10" s="5"/>
      <c r="AE10" s="5">
        <f t="shared" si="3"/>
        <v>0</v>
      </c>
      <c r="AF10" s="5"/>
      <c r="AG10" s="5">
        <f t="shared" si="3"/>
        <v>0</v>
      </c>
      <c r="AH10" s="5"/>
      <c r="AI10" s="5">
        <f t="shared" si="3"/>
        <v>0</v>
      </c>
      <c r="AJ10" s="5"/>
      <c r="AK10" s="5">
        <f t="shared" si="3"/>
        <v>0</v>
      </c>
      <c r="AL10" s="5"/>
      <c r="AM10" s="5">
        <f t="shared" si="3"/>
        <v>0</v>
      </c>
      <c r="AN10" s="5"/>
      <c r="AO10" s="5">
        <f t="shared" si="3"/>
        <v>0</v>
      </c>
      <c r="AP10" s="5"/>
      <c r="AQ10" s="5">
        <f t="shared" si="3"/>
        <v>0</v>
      </c>
      <c r="AR10" s="5"/>
      <c r="AS10" s="5">
        <f t="shared" si="3"/>
        <v>0</v>
      </c>
      <c r="AT10" s="5"/>
    </row>
    <row r="11" spans="1:47" s="29" customFormat="1" ht="14.5">
      <c r="A11" s="15" t="s">
        <v>23</v>
      </c>
      <c r="B11" s="15"/>
      <c r="C11" s="15"/>
      <c r="D11" s="16" t="s">
        <v>16</v>
      </c>
      <c r="E11" s="15"/>
      <c r="F11" s="15"/>
      <c r="G11" s="15"/>
      <c r="H11" s="16" t="s">
        <v>24</v>
      </c>
      <c r="I11" s="16" t="s">
        <v>25</v>
      </c>
      <c r="K11" s="16"/>
      <c r="L11" s="16"/>
      <c r="M11" s="16"/>
      <c r="N11" s="18" t="s">
        <v>26</v>
      </c>
      <c r="O11" s="5">
        <f>O9-3*O8</f>
        <v>0.99928573250636887</v>
      </c>
      <c r="P11" s="5"/>
      <c r="Q11" s="5">
        <f t="shared" ref="Q11:AS11" si="4">Q9-3*Q8</f>
        <v>-18.819917072307913</v>
      </c>
      <c r="R11" s="5"/>
      <c r="S11" s="5" t="e">
        <f t="shared" si="4"/>
        <v>#DIV/0!</v>
      </c>
      <c r="T11" s="5"/>
      <c r="U11" s="5" t="e">
        <f t="shared" si="4"/>
        <v>#DIV/0!</v>
      </c>
      <c r="V11" s="5"/>
      <c r="W11" s="5" t="e">
        <f t="shared" si="4"/>
        <v>#DIV/0!</v>
      </c>
      <c r="X11" s="5"/>
      <c r="Y11" s="5" t="e">
        <f t="shared" si="4"/>
        <v>#DIV/0!</v>
      </c>
      <c r="Z11" s="5"/>
      <c r="AA11" s="5" t="e">
        <f t="shared" si="4"/>
        <v>#DIV/0!</v>
      </c>
      <c r="AB11" s="5"/>
      <c r="AC11" s="5" t="e">
        <f t="shared" si="4"/>
        <v>#DIV/0!</v>
      </c>
      <c r="AD11" s="5"/>
      <c r="AE11" s="5" t="e">
        <f t="shared" si="4"/>
        <v>#DIV/0!</v>
      </c>
      <c r="AF11" s="5"/>
      <c r="AG11" s="5" t="e">
        <f t="shared" si="4"/>
        <v>#DIV/0!</v>
      </c>
      <c r="AH11" s="5"/>
      <c r="AI11" s="5" t="e">
        <f t="shared" si="4"/>
        <v>#DIV/0!</v>
      </c>
      <c r="AJ11" s="5"/>
      <c r="AK11" s="5" t="e">
        <f t="shared" si="4"/>
        <v>#DIV/0!</v>
      </c>
      <c r="AL11" s="5"/>
      <c r="AM11" s="5" t="e">
        <f t="shared" si="4"/>
        <v>#DIV/0!</v>
      </c>
      <c r="AN11" s="5"/>
      <c r="AO11" s="5" t="e">
        <f t="shared" si="4"/>
        <v>#DIV/0!</v>
      </c>
      <c r="AP11" s="5"/>
      <c r="AQ11" s="5" t="e">
        <f t="shared" si="4"/>
        <v>#DIV/0!</v>
      </c>
      <c r="AR11" s="5"/>
      <c r="AS11" s="5" t="e">
        <f t="shared" si="4"/>
        <v>#DIV/0!</v>
      </c>
      <c r="AT11" s="5"/>
    </row>
    <row r="12" spans="1:47" s="29" customFormat="1" ht="14.5">
      <c r="A12" s="56" t="s">
        <v>27</v>
      </c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7" t="s">
        <v>56</v>
      </c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</row>
    <row r="13" spans="1:47" s="29" customFormat="1" ht="27.75" customHeight="1">
      <c r="A13" s="37" t="s">
        <v>28</v>
      </c>
      <c r="B13" s="37" t="s">
        <v>58</v>
      </c>
      <c r="C13" s="19" t="s">
        <v>29</v>
      </c>
      <c r="D13" s="19" t="s">
        <v>30</v>
      </c>
      <c r="E13" s="19" t="s">
        <v>31</v>
      </c>
      <c r="F13" s="19" t="s">
        <v>59</v>
      </c>
      <c r="G13" s="19" t="s">
        <v>51</v>
      </c>
      <c r="H13" s="19" t="s">
        <v>61</v>
      </c>
      <c r="I13" s="19" t="s">
        <v>50</v>
      </c>
      <c r="J13" s="19" t="s">
        <v>60</v>
      </c>
      <c r="K13" s="19" t="s">
        <v>32</v>
      </c>
      <c r="L13" s="19" t="s">
        <v>71</v>
      </c>
      <c r="M13" s="19" t="s">
        <v>72</v>
      </c>
      <c r="N13" s="19" t="s">
        <v>63</v>
      </c>
      <c r="O13" s="38">
        <v>1</v>
      </c>
      <c r="P13" s="19" t="s">
        <v>33</v>
      </c>
      <c r="Q13" s="38">
        <v>2</v>
      </c>
      <c r="R13" s="19" t="s">
        <v>52</v>
      </c>
      <c r="S13" s="38" t="s">
        <v>34</v>
      </c>
      <c r="T13" s="19" t="s">
        <v>53</v>
      </c>
      <c r="U13" s="38" t="s">
        <v>35</v>
      </c>
      <c r="V13" s="19" t="s">
        <v>33</v>
      </c>
      <c r="W13" s="38" t="s">
        <v>36</v>
      </c>
      <c r="X13" s="19" t="s">
        <v>33</v>
      </c>
      <c r="Y13" s="38" t="s">
        <v>37</v>
      </c>
      <c r="Z13" s="19" t="s">
        <v>33</v>
      </c>
      <c r="AA13" s="38" t="s">
        <v>38</v>
      </c>
      <c r="AB13" s="19" t="s">
        <v>33</v>
      </c>
      <c r="AC13" s="38" t="s">
        <v>39</v>
      </c>
      <c r="AD13" s="19" t="s">
        <v>33</v>
      </c>
      <c r="AE13" s="38" t="s">
        <v>40</v>
      </c>
      <c r="AF13" s="19" t="s">
        <v>53</v>
      </c>
      <c r="AG13" s="38" t="s">
        <v>41</v>
      </c>
      <c r="AH13" s="19" t="s">
        <v>54</v>
      </c>
      <c r="AI13" s="38" t="s">
        <v>42</v>
      </c>
      <c r="AJ13" s="19" t="s">
        <v>33</v>
      </c>
      <c r="AK13" s="38" t="s">
        <v>43</v>
      </c>
      <c r="AL13" s="19" t="s">
        <v>33</v>
      </c>
      <c r="AM13" s="38" t="s">
        <v>44</v>
      </c>
      <c r="AN13" s="19" t="s">
        <v>33</v>
      </c>
      <c r="AO13" s="38" t="s">
        <v>45</v>
      </c>
      <c r="AP13" s="19" t="s">
        <v>55</v>
      </c>
      <c r="AQ13" s="38" t="s">
        <v>46</v>
      </c>
      <c r="AR13" s="19" t="s">
        <v>33</v>
      </c>
      <c r="AS13" s="38" t="s">
        <v>47</v>
      </c>
      <c r="AT13" s="19" t="s">
        <v>53</v>
      </c>
    </row>
    <row r="14" spans="1:47" ht="34.5">
      <c r="A14" s="49">
        <v>1</v>
      </c>
      <c r="B14" s="50" t="s">
        <v>76</v>
      </c>
      <c r="C14" s="40" t="s">
        <v>49</v>
      </c>
      <c r="D14" s="41">
        <v>44064</v>
      </c>
      <c r="E14" s="42" t="s">
        <v>77</v>
      </c>
      <c r="F14" s="40">
        <v>2238483</v>
      </c>
      <c r="G14" s="40"/>
      <c r="H14" s="40" t="s">
        <v>62</v>
      </c>
      <c r="I14" s="40" t="s">
        <v>48</v>
      </c>
      <c r="J14" s="40" t="s">
        <v>79</v>
      </c>
      <c r="K14" s="45"/>
      <c r="L14" s="52" t="s">
        <v>75</v>
      </c>
      <c r="M14" s="52"/>
      <c r="N14" s="46">
        <v>1</v>
      </c>
      <c r="O14" s="47">
        <v>15</v>
      </c>
      <c r="P14" s="48" t="s">
        <v>70</v>
      </c>
      <c r="Q14" s="47">
        <v>12</v>
      </c>
      <c r="R14" s="48" t="s">
        <v>69</v>
      </c>
      <c r="AC14" s="6"/>
    </row>
    <row r="15" spans="1:47" ht="34.5">
      <c r="A15" s="51">
        <v>2</v>
      </c>
      <c r="B15" s="50" t="s">
        <v>76</v>
      </c>
      <c r="C15" s="40" t="s">
        <v>49</v>
      </c>
      <c r="D15" s="41">
        <v>44064</v>
      </c>
      <c r="E15" s="42" t="s">
        <v>78</v>
      </c>
      <c r="F15" s="40">
        <v>2238483</v>
      </c>
      <c r="G15" s="43"/>
      <c r="H15" s="44" t="s">
        <v>73</v>
      </c>
      <c r="I15" s="40" t="s">
        <v>74</v>
      </c>
      <c r="J15" s="40" t="s">
        <v>79</v>
      </c>
      <c r="K15" s="45" t="str">
        <f t="array" ref="K15">IF(AND((O15:AS15&gt;=O$5:AS$5)+(O15:AS15="")),"OK","NG")</f>
        <v>NG</v>
      </c>
      <c r="L15" s="52" t="s">
        <v>75</v>
      </c>
      <c r="M15" s="53">
        <v>1</v>
      </c>
      <c r="N15" s="46">
        <v>2</v>
      </c>
      <c r="O15" s="47">
        <v>21.6</v>
      </c>
      <c r="P15" s="48" t="s">
        <v>70</v>
      </c>
      <c r="Q15" s="47">
        <v>2.1259999999999999</v>
      </c>
      <c r="R15" s="48" t="s">
        <v>68</v>
      </c>
      <c r="AC15" s="6"/>
    </row>
    <row r="16" spans="1:47">
      <c r="A16" s="2"/>
      <c r="B16" s="2"/>
      <c r="C16" s="21"/>
      <c r="D16" s="1"/>
      <c r="E16" s="1"/>
      <c r="F16" s="1"/>
      <c r="G16" s="1"/>
      <c r="H16" s="4"/>
      <c r="I16" s="3"/>
      <c r="J16" s="3"/>
      <c r="N16" s="1"/>
      <c r="AC16" s="6"/>
    </row>
    <row r="17" spans="1:29">
      <c r="A17" s="2"/>
      <c r="B17" s="2"/>
      <c r="C17" s="21"/>
      <c r="D17" s="1"/>
      <c r="E17" s="1"/>
      <c r="F17" s="1"/>
      <c r="G17" s="1"/>
      <c r="H17" s="4"/>
      <c r="I17" s="3"/>
      <c r="J17" s="3"/>
      <c r="N17" s="1"/>
      <c r="AC17" s="6"/>
    </row>
    <row r="18" spans="1:29">
      <c r="A18" s="2"/>
      <c r="B18" s="2"/>
      <c r="C18" s="21"/>
      <c r="D18" s="1"/>
      <c r="E18" s="1"/>
      <c r="F18" s="1"/>
      <c r="G18" s="1"/>
      <c r="H18" s="4"/>
      <c r="I18" s="3"/>
      <c r="J18" s="3"/>
      <c r="N18" s="1"/>
      <c r="Q18" s="39"/>
      <c r="AC18" s="6"/>
    </row>
    <row r="19" spans="1:29">
      <c r="F19" s="1"/>
      <c r="G19" s="1"/>
    </row>
    <row r="20" spans="1:29">
      <c r="F20" s="1"/>
      <c r="G20" s="1"/>
    </row>
    <row r="21" spans="1:29">
      <c r="F21" s="1"/>
      <c r="G21" s="1"/>
    </row>
    <row r="22" spans="1:29">
      <c r="F22" s="1"/>
      <c r="G22" s="1"/>
    </row>
    <row r="23" spans="1:29">
      <c r="F23" s="1"/>
      <c r="G23" s="1"/>
    </row>
    <row r="24" spans="1:29">
      <c r="F24" s="1"/>
      <c r="G24" s="1"/>
    </row>
    <row r="25" spans="1:29">
      <c r="F25" s="1"/>
      <c r="G25" s="1"/>
    </row>
    <row r="26" spans="1:29">
      <c r="F26" s="1"/>
      <c r="G26" s="1"/>
    </row>
    <row r="27" spans="1:29">
      <c r="F27" s="1"/>
      <c r="G27" s="1"/>
    </row>
    <row r="28" spans="1:29">
      <c r="F28" s="1"/>
      <c r="G28" s="1"/>
    </row>
    <row r="29" spans="1:29">
      <c r="F29" s="1"/>
      <c r="G29" s="1"/>
    </row>
    <row r="30" spans="1:29">
      <c r="F30" s="1"/>
      <c r="G30" s="1"/>
    </row>
    <row r="31" spans="1:29">
      <c r="F31" s="1"/>
      <c r="G31" s="1"/>
    </row>
    <row r="32" spans="1:29">
      <c r="F32" s="1"/>
      <c r="G32" s="1"/>
    </row>
    <row r="33" spans="6:7">
      <c r="F33" s="1"/>
      <c r="G33" s="1"/>
    </row>
    <row r="34" spans="6:7">
      <c r="F34" s="1"/>
      <c r="G34" s="1"/>
    </row>
    <row r="35" spans="6:7">
      <c r="F35" s="1"/>
      <c r="G35" s="1"/>
    </row>
    <row r="36" spans="6:7">
      <c r="F36" s="1"/>
      <c r="G36" s="1"/>
    </row>
    <row r="37" spans="6:7">
      <c r="F37" s="1"/>
      <c r="G37" s="1"/>
    </row>
    <row r="38" spans="6:7">
      <c r="F38" s="1"/>
      <c r="G38" s="1"/>
    </row>
    <row r="39" spans="6:7">
      <c r="F39" s="1"/>
      <c r="G39" s="1"/>
    </row>
    <row r="40" spans="6:7">
      <c r="F40" s="1"/>
      <c r="G40" s="1"/>
    </row>
    <row r="41" spans="6:7">
      <c r="F41" s="1"/>
      <c r="G41" s="1"/>
    </row>
    <row r="42" spans="6:7">
      <c r="F42" s="1"/>
      <c r="G42" s="1"/>
    </row>
    <row r="43" spans="6:7">
      <c r="F43" s="1"/>
      <c r="G43" s="1"/>
    </row>
    <row r="44" spans="6:7">
      <c r="F44" s="1"/>
      <c r="G44" s="1"/>
    </row>
    <row r="45" spans="6:7">
      <c r="F45" s="1"/>
      <c r="G45" s="1"/>
    </row>
    <row r="46" spans="6:7">
      <c r="F46" s="1"/>
      <c r="G46" s="1"/>
    </row>
    <row r="47" spans="6:7">
      <c r="F47" s="1"/>
      <c r="G47" s="1"/>
    </row>
    <row r="48" spans="6:7">
      <c r="F48" s="1"/>
      <c r="G48" s="1"/>
    </row>
    <row r="49" spans="6:7">
      <c r="F49" s="1"/>
      <c r="G49" s="1"/>
    </row>
    <row r="50" spans="6:7">
      <c r="F50" s="1"/>
      <c r="G50" s="1"/>
    </row>
    <row r="51" spans="6:7">
      <c r="F51" s="1"/>
      <c r="G51" s="1"/>
    </row>
    <row r="52" spans="6:7">
      <c r="F52" s="1"/>
      <c r="G52" s="1"/>
    </row>
    <row r="53" spans="6:7">
      <c r="F53" s="1"/>
      <c r="G53" s="1"/>
    </row>
    <row r="54" spans="6:7">
      <c r="F54" s="1"/>
      <c r="G54" s="1"/>
    </row>
    <row r="55" spans="6:7">
      <c r="F55" s="1"/>
      <c r="G55" s="1"/>
    </row>
    <row r="56" spans="6:7">
      <c r="F56" s="1"/>
      <c r="G56" s="1"/>
    </row>
    <row r="57" spans="6:7">
      <c r="F57" s="1"/>
      <c r="G57" s="1"/>
    </row>
    <row r="58" spans="6:7">
      <c r="F58" s="1"/>
      <c r="G58" s="1"/>
    </row>
    <row r="59" spans="6:7">
      <c r="F59" s="1"/>
      <c r="G59" s="1"/>
    </row>
    <row r="60" spans="6:7">
      <c r="F60" s="1"/>
      <c r="G60" s="1"/>
    </row>
    <row r="61" spans="6:7">
      <c r="F61" s="1"/>
      <c r="G61" s="1"/>
    </row>
    <row r="62" spans="6:7">
      <c r="F62" s="1"/>
      <c r="G62" s="1"/>
    </row>
    <row r="63" spans="6:7">
      <c r="F63" s="1"/>
      <c r="G63" s="1"/>
    </row>
    <row r="64" spans="6:7">
      <c r="F64" s="1"/>
      <c r="G64" s="1"/>
    </row>
    <row r="65" spans="6:7">
      <c r="F65" s="1"/>
      <c r="G65" s="1"/>
    </row>
    <row r="66" spans="6:7">
      <c r="F66" s="1"/>
      <c r="G66" s="1"/>
    </row>
    <row r="67" spans="6:7">
      <c r="F67" s="1"/>
      <c r="G67" s="1"/>
    </row>
    <row r="68" spans="6:7">
      <c r="F68" s="1"/>
      <c r="G68" s="1"/>
    </row>
    <row r="69" spans="6:7">
      <c r="F69" s="1"/>
      <c r="G69" s="1"/>
    </row>
    <row r="70" spans="6:7">
      <c r="F70" s="1"/>
      <c r="G70" s="1"/>
    </row>
    <row r="71" spans="6:7">
      <c r="F71" s="1"/>
      <c r="G71" s="1"/>
    </row>
    <row r="72" spans="6:7">
      <c r="F72" s="1"/>
      <c r="G72" s="1"/>
    </row>
    <row r="73" spans="6:7">
      <c r="F73" s="1"/>
      <c r="G73" s="1"/>
    </row>
    <row r="74" spans="6:7">
      <c r="F74" s="1"/>
      <c r="G74" s="1"/>
    </row>
    <row r="75" spans="6:7">
      <c r="F75" s="1"/>
      <c r="G75" s="1"/>
    </row>
    <row r="76" spans="6:7">
      <c r="F76" s="1"/>
      <c r="G76" s="1"/>
    </row>
    <row r="77" spans="6:7">
      <c r="F77" s="1"/>
      <c r="G77" s="1"/>
    </row>
    <row r="78" spans="6:7">
      <c r="F78" s="1"/>
      <c r="G78" s="1"/>
    </row>
    <row r="79" spans="6:7">
      <c r="F79" s="1"/>
      <c r="G79" s="1"/>
    </row>
    <row r="80" spans="6:7">
      <c r="F80" s="1"/>
      <c r="G80" s="1"/>
    </row>
    <row r="81" spans="6:7">
      <c r="F81" s="1"/>
      <c r="G81" s="1"/>
    </row>
    <row r="82" spans="6:7">
      <c r="F82" s="1"/>
      <c r="G82" s="1"/>
    </row>
    <row r="83" spans="6:7">
      <c r="F83" s="1"/>
      <c r="G83" s="1"/>
    </row>
    <row r="84" spans="6:7">
      <c r="F84" s="1"/>
      <c r="G84" s="1"/>
    </row>
    <row r="85" spans="6:7">
      <c r="F85" s="1"/>
      <c r="G85" s="1"/>
    </row>
    <row r="86" spans="6:7">
      <c r="F86" s="1"/>
      <c r="G86" s="1"/>
    </row>
    <row r="87" spans="6:7">
      <c r="F87" s="1"/>
      <c r="G87" s="1"/>
    </row>
    <row r="88" spans="6:7">
      <c r="F88" s="1"/>
      <c r="G88" s="1"/>
    </row>
    <row r="89" spans="6:7">
      <c r="F89" s="1"/>
      <c r="G89" s="1"/>
    </row>
    <row r="90" spans="6:7">
      <c r="F90" s="1"/>
      <c r="G90" s="1"/>
    </row>
    <row r="91" spans="6:7">
      <c r="F91" s="1"/>
      <c r="G91" s="1"/>
    </row>
    <row r="92" spans="6:7">
      <c r="F92" s="1"/>
      <c r="G92" s="1"/>
    </row>
    <row r="93" spans="6:7">
      <c r="F93" s="1"/>
      <c r="G93" s="1"/>
    </row>
    <row r="94" spans="6:7">
      <c r="F94" s="1"/>
      <c r="G94" s="1"/>
    </row>
    <row r="95" spans="6:7">
      <c r="F95" s="1"/>
      <c r="G95" s="1"/>
    </row>
    <row r="96" spans="6:7">
      <c r="F96" s="1"/>
      <c r="G96" s="1"/>
    </row>
    <row r="97" spans="6:7">
      <c r="F97" s="1"/>
      <c r="G97" s="1"/>
    </row>
    <row r="98" spans="6:7">
      <c r="F98" s="1"/>
      <c r="G98" s="1"/>
    </row>
    <row r="99" spans="6:7">
      <c r="F99" s="1"/>
      <c r="G99" s="1"/>
    </row>
    <row r="100" spans="6:7">
      <c r="F100" s="1"/>
      <c r="G100" s="1"/>
    </row>
    <row r="101" spans="6:7">
      <c r="F101" s="1"/>
      <c r="G101" s="1"/>
    </row>
    <row r="102" spans="6:7">
      <c r="F102" s="1"/>
      <c r="G102" s="1"/>
    </row>
    <row r="103" spans="6:7">
      <c r="F103" s="1"/>
      <c r="G103" s="1"/>
    </row>
    <row r="104" spans="6:7">
      <c r="F104" s="1"/>
      <c r="G104" s="1"/>
    </row>
    <row r="105" spans="6:7">
      <c r="F105" s="1"/>
      <c r="G105" s="1"/>
    </row>
    <row r="106" spans="6:7">
      <c r="F106" s="1"/>
      <c r="G106" s="1"/>
    </row>
    <row r="107" spans="6:7">
      <c r="F107" s="1"/>
      <c r="G107" s="1"/>
    </row>
    <row r="108" spans="6:7">
      <c r="F108" s="1"/>
      <c r="G108" s="1"/>
    </row>
    <row r="109" spans="6:7">
      <c r="F109" s="1"/>
      <c r="G109" s="1"/>
    </row>
    <row r="110" spans="6:7">
      <c r="F110" s="1"/>
      <c r="G110" s="1"/>
    </row>
    <row r="111" spans="6:7">
      <c r="F111" s="1"/>
      <c r="G111" s="1"/>
    </row>
    <row r="112" spans="6:7">
      <c r="F112" s="1"/>
      <c r="G112" s="1"/>
    </row>
    <row r="113" spans="6:7">
      <c r="F113" s="1"/>
      <c r="G113" s="1"/>
    </row>
    <row r="114" spans="6:7">
      <c r="F114" s="1"/>
      <c r="G114" s="1"/>
    </row>
    <row r="115" spans="6:7">
      <c r="F115" s="1"/>
      <c r="G115" s="1"/>
    </row>
    <row r="116" spans="6:7">
      <c r="F116" s="1"/>
      <c r="G116" s="1"/>
    </row>
    <row r="117" spans="6:7">
      <c r="F117" s="1"/>
      <c r="G117" s="1"/>
    </row>
    <row r="118" spans="6:7">
      <c r="F118" s="1"/>
      <c r="G118" s="1"/>
    </row>
    <row r="119" spans="6:7">
      <c r="F119" s="1"/>
      <c r="G119" s="1"/>
    </row>
    <row r="120" spans="6:7">
      <c r="F120" s="1"/>
      <c r="G120" s="1"/>
    </row>
    <row r="121" spans="6:7">
      <c r="F121" s="1"/>
      <c r="G121" s="1"/>
    </row>
    <row r="122" spans="6:7">
      <c r="F122" s="1"/>
      <c r="G122" s="1"/>
    </row>
    <row r="123" spans="6:7">
      <c r="F123" s="1"/>
      <c r="G123" s="1"/>
    </row>
    <row r="124" spans="6:7">
      <c r="F124" s="1"/>
      <c r="G124" s="1"/>
    </row>
    <row r="125" spans="6:7">
      <c r="F125" s="1"/>
      <c r="G125" s="1"/>
    </row>
    <row r="126" spans="6:7">
      <c r="F126" s="1"/>
      <c r="G126" s="1"/>
    </row>
    <row r="127" spans="6:7">
      <c r="F127" s="1"/>
      <c r="G127" s="1"/>
    </row>
    <row r="128" spans="6:7">
      <c r="F128" s="1"/>
      <c r="G128" s="1"/>
    </row>
    <row r="129" spans="6:7">
      <c r="F129" s="1"/>
      <c r="G129" s="1"/>
    </row>
    <row r="130" spans="6:7">
      <c r="F130" s="1"/>
      <c r="G130" s="1"/>
    </row>
    <row r="131" spans="6:7">
      <c r="F131" s="1"/>
      <c r="G131" s="1"/>
    </row>
    <row r="132" spans="6:7">
      <c r="F132" s="1"/>
      <c r="G132" s="1"/>
    </row>
    <row r="133" spans="6:7">
      <c r="F133" s="1"/>
      <c r="G133" s="1"/>
    </row>
    <row r="134" spans="6:7">
      <c r="F134" s="1"/>
      <c r="G134" s="1"/>
    </row>
    <row r="135" spans="6:7">
      <c r="F135" s="1"/>
      <c r="G135" s="1"/>
    </row>
    <row r="136" spans="6:7">
      <c r="F136" s="1"/>
      <c r="G136" s="1"/>
    </row>
    <row r="137" spans="6:7">
      <c r="F137" s="1"/>
      <c r="G137" s="1"/>
    </row>
    <row r="138" spans="6:7">
      <c r="F138" s="1"/>
      <c r="G138" s="1"/>
    </row>
    <row r="139" spans="6:7">
      <c r="F139" s="1"/>
      <c r="G139" s="1"/>
    </row>
    <row r="140" spans="6:7">
      <c r="F140" s="1"/>
      <c r="G140" s="1"/>
    </row>
    <row r="141" spans="6:7">
      <c r="F141" s="1"/>
      <c r="G141" s="1"/>
    </row>
    <row r="142" spans="6:7">
      <c r="F142" s="1"/>
      <c r="G142" s="1"/>
    </row>
    <row r="143" spans="6:7">
      <c r="F143" s="1"/>
      <c r="G143" s="1"/>
    </row>
    <row r="144" spans="6:7">
      <c r="F144" s="1"/>
      <c r="G144" s="1"/>
    </row>
    <row r="145" spans="6:7">
      <c r="F145" s="1"/>
      <c r="G145" s="1"/>
    </row>
    <row r="146" spans="6:7">
      <c r="F146" s="1"/>
      <c r="G146" s="1"/>
    </row>
    <row r="147" spans="6:7">
      <c r="F147" s="1"/>
      <c r="G147" s="1"/>
    </row>
    <row r="148" spans="6:7">
      <c r="F148" s="1"/>
      <c r="G148" s="1"/>
    </row>
    <row r="149" spans="6:7">
      <c r="F149" s="1"/>
      <c r="G149" s="1"/>
    </row>
    <row r="150" spans="6:7">
      <c r="F150" s="1"/>
      <c r="G150" s="1"/>
    </row>
    <row r="151" spans="6:7">
      <c r="F151" s="1"/>
      <c r="G151" s="1"/>
    </row>
    <row r="152" spans="6:7">
      <c r="F152" s="1"/>
      <c r="G152" s="1"/>
    </row>
    <row r="153" spans="6:7">
      <c r="F153" s="1"/>
      <c r="G153" s="1"/>
    </row>
    <row r="154" spans="6:7">
      <c r="F154" s="1"/>
      <c r="G154" s="1"/>
    </row>
    <row r="155" spans="6:7">
      <c r="F155" s="1"/>
      <c r="G155" s="1"/>
    </row>
    <row r="156" spans="6:7">
      <c r="F156" s="1"/>
      <c r="G156" s="1"/>
    </row>
    <row r="157" spans="6:7">
      <c r="F157" s="1"/>
      <c r="G157" s="1"/>
    </row>
    <row r="158" spans="6:7">
      <c r="F158" s="1"/>
      <c r="G158" s="1"/>
    </row>
    <row r="159" spans="6:7">
      <c r="F159" s="1"/>
      <c r="G159" s="1"/>
    </row>
    <row r="160" spans="6:7">
      <c r="F160" s="1"/>
      <c r="G160" s="1"/>
    </row>
    <row r="161" spans="6:7">
      <c r="F161" s="1"/>
      <c r="G161" s="1"/>
    </row>
    <row r="162" spans="6:7">
      <c r="F162" s="1"/>
      <c r="G162" s="1"/>
    </row>
    <row r="163" spans="6:7">
      <c r="F163" s="1"/>
      <c r="G163" s="1"/>
    </row>
    <row r="164" spans="6:7">
      <c r="F164" s="1"/>
      <c r="G164" s="1"/>
    </row>
    <row r="165" spans="6:7">
      <c r="F165" s="1"/>
      <c r="G165" s="1"/>
    </row>
    <row r="166" spans="6:7">
      <c r="F166" s="1"/>
      <c r="G166" s="1"/>
    </row>
    <row r="167" spans="6:7">
      <c r="F167" s="1"/>
      <c r="G167" s="1"/>
    </row>
    <row r="168" spans="6:7">
      <c r="F168" s="1"/>
      <c r="G168" s="1"/>
    </row>
    <row r="169" spans="6:7">
      <c r="F169" s="1"/>
      <c r="G169" s="1"/>
    </row>
    <row r="170" spans="6:7">
      <c r="F170" s="1"/>
      <c r="G170" s="1"/>
    </row>
    <row r="171" spans="6:7">
      <c r="F171" s="1"/>
      <c r="G171" s="1"/>
    </row>
    <row r="172" spans="6:7">
      <c r="F172" s="1"/>
      <c r="G172" s="1"/>
    </row>
  </sheetData>
  <sheetProtection formatCells="0" formatColumns="0" formatRows="0" insertColumns="0" insertRows="0" insertHyperlinks="0" deleteColumns="0" deleteRows="0" sort="0" autoFilter="0" pivotTables="0"/>
  <mergeCells count="4">
    <mergeCell ref="A4:N4"/>
    <mergeCell ref="O4:AT4"/>
    <mergeCell ref="A12:N12"/>
    <mergeCell ref="O12:AT12"/>
  </mergeCells>
  <phoneticPr fontId="4" type="noConversion"/>
  <conditionalFormatting sqref="K14:M18">
    <cfRule type="containsText" dxfId="133" priority="155" operator="containsText" text="NG">
      <formula>NOT(ISERROR(SEARCH("NG",K14)))</formula>
    </cfRule>
    <cfRule type="containsText" dxfId="132" priority="156" operator="containsText" text="OK">
      <formula>NOT(ISERROR(SEARCH("OK",K14)))</formula>
    </cfRule>
  </conditionalFormatting>
  <conditionalFormatting sqref="O14:O1048576 AC14:AC1048576 AE14:AE1048576 AG14:AG1048576">
    <cfRule type="cellIs" dxfId="131" priority="132" operator="lessThan">
      <formula>$O$5</formula>
    </cfRule>
  </conditionalFormatting>
  <conditionalFormatting sqref="Q14:Q1048576 S14:S1048576 U14:U1048576 Y14:Y1048576 AA14:AA1048576">
    <cfRule type="cellIs" dxfId="130" priority="131" operator="lessThan">
      <formula>$S$5</formula>
    </cfRule>
  </conditionalFormatting>
  <conditionalFormatting sqref="W14:W1048576">
    <cfRule type="cellIs" dxfId="129" priority="130" operator="lessThan">
      <formula>$W$5</formula>
    </cfRule>
  </conditionalFormatting>
  <conditionalFormatting sqref="AI14:AI1048576 AK14:AK1048576 AM14:AM1048576 AO14:AO1048576 AQ14:AQ1048576 AS14:AS1048576">
    <cfRule type="cellIs" dxfId="128" priority="129" operator="lessThan">
      <formula>$AI$5</formula>
    </cfRule>
  </conditionalFormatting>
  <conditionalFormatting sqref="P14:P1048576">
    <cfRule type="cellIs" dxfId="127" priority="121" operator="equal">
      <formula>"H"</formula>
    </cfRule>
    <cfRule type="cellIs" dxfId="126" priority="122" operator="equal">
      <formula>"G"</formula>
    </cfRule>
    <cfRule type="cellIs" dxfId="125" priority="123" operator="equal">
      <formula>"F"</formula>
    </cfRule>
    <cfRule type="cellIs" dxfId="124" priority="124" operator="equal">
      <formula>"E"</formula>
    </cfRule>
    <cfRule type="cellIs" dxfId="123" priority="125" operator="equal">
      <formula>"D"</formula>
    </cfRule>
    <cfRule type="cellIs" dxfId="122" priority="126" operator="equal">
      <formula>"C"</formula>
    </cfRule>
    <cfRule type="cellIs" dxfId="121" priority="127" operator="equal">
      <formula>"B"</formula>
    </cfRule>
    <cfRule type="cellIs" dxfId="120" priority="128" operator="equal">
      <formula>"A"</formula>
    </cfRule>
  </conditionalFormatting>
  <conditionalFormatting sqref="R14:R1048576">
    <cfRule type="cellIs" dxfId="119" priority="113" operator="equal">
      <formula>"H"</formula>
    </cfRule>
    <cfRule type="cellIs" dxfId="118" priority="114" operator="equal">
      <formula>"G"</formula>
    </cfRule>
    <cfRule type="cellIs" dxfId="117" priority="115" operator="equal">
      <formula>"F"</formula>
    </cfRule>
    <cfRule type="cellIs" dxfId="116" priority="116" operator="equal">
      <formula>"E"</formula>
    </cfRule>
    <cfRule type="cellIs" dxfId="115" priority="117" operator="equal">
      <formula>"D"</formula>
    </cfRule>
    <cfRule type="cellIs" dxfId="114" priority="118" operator="equal">
      <formula>"C"</formula>
    </cfRule>
    <cfRule type="cellIs" dxfId="113" priority="119" operator="equal">
      <formula>"B"</formula>
    </cfRule>
    <cfRule type="cellIs" dxfId="112" priority="120" operator="equal">
      <formula>"A"</formula>
    </cfRule>
  </conditionalFormatting>
  <conditionalFormatting sqref="T14:T1048576">
    <cfRule type="cellIs" dxfId="111" priority="105" operator="equal">
      <formula>"H"</formula>
    </cfRule>
    <cfRule type="cellIs" dxfId="110" priority="106" operator="equal">
      <formula>"G"</formula>
    </cfRule>
    <cfRule type="cellIs" dxfId="109" priority="107" operator="equal">
      <formula>"F"</formula>
    </cfRule>
    <cfRule type="cellIs" dxfId="108" priority="108" operator="equal">
      <formula>"E"</formula>
    </cfRule>
    <cfRule type="cellIs" dxfId="107" priority="109" operator="equal">
      <formula>"D"</formula>
    </cfRule>
    <cfRule type="cellIs" dxfId="106" priority="110" operator="equal">
      <formula>"C"</formula>
    </cfRule>
    <cfRule type="cellIs" dxfId="105" priority="111" operator="equal">
      <formula>"B"</formula>
    </cfRule>
    <cfRule type="cellIs" dxfId="104" priority="112" operator="equal">
      <formula>"A"</formula>
    </cfRule>
  </conditionalFormatting>
  <conditionalFormatting sqref="V14:V1048576">
    <cfRule type="cellIs" dxfId="103" priority="97" operator="equal">
      <formula>"H"</formula>
    </cfRule>
    <cfRule type="cellIs" dxfId="102" priority="98" operator="equal">
      <formula>"G"</formula>
    </cfRule>
    <cfRule type="cellIs" dxfId="101" priority="99" operator="equal">
      <formula>"F"</formula>
    </cfRule>
    <cfRule type="cellIs" dxfId="100" priority="100" operator="equal">
      <formula>"E"</formula>
    </cfRule>
    <cfRule type="cellIs" dxfId="99" priority="101" operator="equal">
      <formula>"D"</formula>
    </cfRule>
    <cfRule type="cellIs" dxfId="98" priority="102" operator="equal">
      <formula>"C"</formula>
    </cfRule>
    <cfRule type="cellIs" dxfId="97" priority="103" operator="equal">
      <formula>"B"</formula>
    </cfRule>
    <cfRule type="cellIs" dxfId="96" priority="104" operator="equal">
      <formula>"A"</formula>
    </cfRule>
  </conditionalFormatting>
  <conditionalFormatting sqref="X14:X1048576">
    <cfRule type="cellIs" dxfId="95" priority="89" operator="equal">
      <formula>"H"</formula>
    </cfRule>
    <cfRule type="cellIs" dxfId="94" priority="90" operator="equal">
      <formula>"G"</formula>
    </cfRule>
    <cfRule type="cellIs" dxfId="93" priority="91" operator="equal">
      <formula>"F"</formula>
    </cfRule>
    <cfRule type="cellIs" dxfId="92" priority="92" operator="equal">
      <formula>"E"</formula>
    </cfRule>
    <cfRule type="cellIs" dxfId="91" priority="93" operator="equal">
      <formula>"D"</formula>
    </cfRule>
    <cfRule type="cellIs" dxfId="90" priority="94" operator="equal">
      <formula>"C"</formula>
    </cfRule>
    <cfRule type="cellIs" dxfId="89" priority="95" operator="equal">
      <formula>"B"</formula>
    </cfRule>
    <cfRule type="cellIs" dxfId="88" priority="96" operator="equal">
      <formula>"A"</formula>
    </cfRule>
  </conditionalFormatting>
  <conditionalFormatting sqref="Z14:Z1048576">
    <cfRule type="cellIs" dxfId="87" priority="81" operator="equal">
      <formula>"H"</formula>
    </cfRule>
    <cfRule type="cellIs" dxfId="86" priority="82" operator="equal">
      <formula>"G"</formula>
    </cfRule>
    <cfRule type="cellIs" dxfId="85" priority="83" operator="equal">
      <formula>"F"</formula>
    </cfRule>
    <cfRule type="cellIs" dxfId="84" priority="84" operator="equal">
      <formula>"E"</formula>
    </cfRule>
    <cfRule type="cellIs" dxfId="83" priority="85" operator="equal">
      <formula>"D"</formula>
    </cfRule>
    <cfRule type="cellIs" dxfId="82" priority="86" operator="equal">
      <formula>"C"</formula>
    </cfRule>
    <cfRule type="cellIs" dxfId="81" priority="87" operator="equal">
      <formula>"B"</formula>
    </cfRule>
    <cfRule type="cellIs" dxfId="80" priority="88" operator="equal">
      <formula>"A"</formula>
    </cfRule>
  </conditionalFormatting>
  <conditionalFormatting sqref="AB14:AB1048576">
    <cfRule type="cellIs" dxfId="79" priority="73" operator="equal">
      <formula>"H"</formula>
    </cfRule>
    <cfRule type="cellIs" dxfId="78" priority="74" operator="equal">
      <formula>"G"</formula>
    </cfRule>
    <cfRule type="cellIs" dxfId="77" priority="75" operator="equal">
      <formula>"F"</formula>
    </cfRule>
    <cfRule type="cellIs" dxfId="76" priority="76" operator="equal">
      <formula>"E"</formula>
    </cfRule>
    <cfRule type="cellIs" dxfId="75" priority="77" operator="equal">
      <formula>"D"</formula>
    </cfRule>
    <cfRule type="cellIs" dxfId="74" priority="78" operator="equal">
      <formula>"C"</formula>
    </cfRule>
    <cfRule type="cellIs" dxfId="73" priority="79" operator="equal">
      <formula>"B"</formula>
    </cfRule>
    <cfRule type="cellIs" dxfId="72" priority="80" operator="equal">
      <formula>"A"</formula>
    </cfRule>
  </conditionalFormatting>
  <conditionalFormatting sqref="AD14:AD1048576">
    <cfRule type="cellIs" dxfId="71" priority="65" operator="equal">
      <formula>"H"</formula>
    </cfRule>
    <cfRule type="cellIs" dxfId="70" priority="66" operator="equal">
      <formula>"G"</formula>
    </cfRule>
    <cfRule type="cellIs" dxfId="69" priority="67" operator="equal">
      <formula>"F"</formula>
    </cfRule>
    <cfRule type="cellIs" dxfId="68" priority="68" operator="equal">
      <formula>"E"</formula>
    </cfRule>
    <cfRule type="cellIs" dxfId="67" priority="69" operator="equal">
      <formula>"D"</formula>
    </cfRule>
    <cfRule type="cellIs" dxfId="66" priority="70" operator="equal">
      <formula>"C"</formula>
    </cfRule>
    <cfRule type="cellIs" dxfId="65" priority="71" operator="equal">
      <formula>"B"</formula>
    </cfRule>
    <cfRule type="cellIs" dxfId="64" priority="72" operator="equal">
      <formula>"A"</formula>
    </cfRule>
  </conditionalFormatting>
  <conditionalFormatting sqref="AF14:AF1048576">
    <cfRule type="cellIs" dxfId="63" priority="57" operator="equal">
      <formula>"H"</formula>
    </cfRule>
    <cfRule type="cellIs" dxfId="62" priority="58" operator="equal">
      <formula>"G"</formula>
    </cfRule>
    <cfRule type="cellIs" dxfId="61" priority="59" operator="equal">
      <formula>"F"</formula>
    </cfRule>
    <cfRule type="cellIs" dxfId="60" priority="60" operator="equal">
      <formula>"E"</formula>
    </cfRule>
    <cfRule type="cellIs" dxfId="59" priority="61" operator="equal">
      <formula>"D"</formula>
    </cfRule>
    <cfRule type="cellIs" dxfId="58" priority="62" operator="equal">
      <formula>"C"</formula>
    </cfRule>
    <cfRule type="cellIs" dxfId="57" priority="63" operator="equal">
      <formula>"B"</formula>
    </cfRule>
    <cfRule type="cellIs" dxfId="56" priority="64" operator="equal">
      <formula>"A"</formula>
    </cfRule>
  </conditionalFormatting>
  <conditionalFormatting sqref="AH14:AH1048576">
    <cfRule type="cellIs" dxfId="55" priority="49" operator="equal">
      <formula>"H"</formula>
    </cfRule>
    <cfRule type="cellIs" dxfId="54" priority="50" operator="equal">
      <formula>"G"</formula>
    </cfRule>
    <cfRule type="cellIs" dxfId="53" priority="51" operator="equal">
      <formula>"F"</formula>
    </cfRule>
    <cfRule type="cellIs" dxfId="52" priority="52" operator="equal">
      <formula>"E"</formula>
    </cfRule>
    <cfRule type="cellIs" dxfId="51" priority="53" operator="equal">
      <formula>"D"</formula>
    </cfRule>
    <cfRule type="cellIs" dxfId="50" priority="54" operator="equal">
      <formula>"C"</formula>
    </cfRule>
    <cfRule type="cellIs" dxfId="49" priority="55" operator="equal">
      <formula>"B"</formula>
    </cfRule>
    <cfRule type="cellIs" dxfId="48" priority="56" operator="equal">
      <formula>"A"</formula>
    </cfRule>
  </conditionalFormatting>
  <conditionalFormatting sqref="AJ14:AJ1048576">
    <cfRule type="cellIs" dxfId="47" priority="41" operator="equal">
      <formula>"H"</formula>
    </cfRule>
    <cfRule type="cellIs" dxfId="46" priority="42" operator="equal">
      <formula>"G"</formula>
    </cfRule>
    <cfRule type="cellIs" dxfId="45" priority="43" operator="equal">
      <formula>"F"</formula>
    </cfRule>
    <cfRule type="cellIs" dxfId="44" priority="44" operator="equal">
      <formula>"E"</formula>
    </cfRule>
    <cfRule type="cellIs" dxfId="43" priority="45" operator="equal">
      <formula>"D"</formula>
    </cfRule>
    <cfRule type="cellIs" dxfId="42" priority="46" operator="equal">
      <formula>"C"</formula>
    </cfRule>
    <cfRule type="cellIs" dxfId="41" priority="47" operator="equal">
      <formula>"B"</formula>
    </cfRule>
    <cfRule type="cellIs" dxfId="40" priority="48" operator="equal">
      <formula>"A"</formula>
    </cfRule>
  </conditionalFormatting>
  <conditionalFormatting sqref="AL14:AL1048576">
    <cfRule type="cellIs" dxfId="39" priority="33" operator="equal">
      <formula>"H"</formula>
    </cfRule>
    <cfRule type="cellIs" dxfId="38" priority="34" operator="equal">
      <formula>"G"</formula>
    </cfRule>
    <cfRule type="cellIs" dxfId="37" priority="35" operator="equal">
      <formula>"F"</formula>
    </cfRule>
    <cfRule type="cellIs" dxfId="36" priority="36" operator="equal">
      <formula>"E"</formula>
    </cfRule>
    <cfRule type="cellIs" dxfId="35" priority="37" operator="equal">
      <formula>"D"</formula>
    </cfRule>
    <cfRule type="cellIs" dxfId="34" priority="38" operator="equal">
      <formula>"C"</formula>
    </cfRule>
    <cfRule type="cellIs" dxfId="33" priority="39" operator="equal">
      <formula>"B"</formula>
    </cfRule>
    <cfRule type="cellIs" dxfId="32" priority="40" operator="equal">
      <formula>"A"</formula>
    </cfRule>
  </conditionalFormatting>
  <conditionalFormatting sqref="AN14:AN1048576">
    <cfRule type="cellIs" dxfId="31" priority="25" operator="equal">
      <formula>"H"</formula>
    </cfRule>
    <cfRule type="cellIs" dxfId="30" priority="26" operator="equal">
      <formula>"G"</formula>
    </cfRule>
    <cfRule type="cellIs" dxfId="29" priority="27" operator="equal">
      <formula>"F"</formula>
    </cfRule>
    <cfRule type="cellIs" dxfId="28" priority="28" operator="equal">
      <formula>"E"</formula>
    </cfRule>
    <cfRule type="cellIs" dxfId="27" priority="29" operator="equal">
      <formula>"D"</formula>
    </cfRule>
    <cfRule type="cellIs" dxfId="26" priority="30" operator="equal">
      <formula>"C"</formula>
    </cfRule>
    <cfRule type="cellIs" dxfId="25" priority="31" operator="equal">
      <formula>"B"</formula>
    </cfRule>
    <cfRule type="cellIs" dxfId="24" priority="32" operator="equal">
      <formula>"A"</formula>
    </cfRule>
  </conditionalFormatting>
  <conditionalFormatting sqref="AP14:AP1048576">
    <cfRule type="cellIs" dxfId="23" priority="17" operator="equal">
      <formula>"H"</formula>
    </cfRule>
    <cfRule type="cellIs" dxfId="22" priority="18" operator="equal">
      <formula>"G"</formula>
    </cfRule>
    <cfRule type="cellIs" dxfId="21" priority="19" operator="equal">
      <formula>"F"</formula>
    </cfRule>
    <cfRule type="cellIs" dxfId="20" priority="20" operator="equal">
      <formula>"E"</formula>
    </cfRule>
    <cfRule type="cellIs" dxfId="19" priority="21" operator="equal">
      <formula>"D"</formula>
    </cfRule>
    <cfRule type="cellIs" dxfId="18" priority="22" operator="equal">
      <formula>"C"</formula>
    </cfRule>
    <cfRule type="cellIs" dxfId="17" priority="23" operator="equal">
      <formula>"B"</formula>
    </cfRule>
    <cfRule type="cellIs" dxfId="16" priority="24" operator="equal">
      <formula>"A"</formula>
    </cfRule>
  </conditionalFormatting>
  <conditionalFormatting sqref="AR14:AR1048576">
    <cfRule type="cellIs" dxfId="15" priority="9" operator="equal">
      <formula>"H"</formula>
    </cfRule>
    <cfRule type="cellIs" dxfId="14" priority="10" operator="equal">
      <formula>"G"</formula>
    </cfRule>
    <cfRule type="cellIs" dxfId="13" priority="11" operator="equal">
      <formula>"F"</formula>
    </cfRule>
    <cfRule type="cellIs" dxfId="12" priority="12" operator="equal">
      <formula>"E"</formula>
    </cfRule>
    <cfRule type="cellIs" dxfId="11" priority="13" operator="equal">
      <formula>"D"</formula>
    </cfRule>
    <cfRule type="cellIs" dxfId="10" priority="14" operator="equal">
      <formula>"C"</formula>
    </cfRule>
    <cfRule type="cellIs" dxfId="9" priority="15" operator="equal">
      <formula>"B"</formula>
    </cfRule>
    <cfRule type="cellIs" dxfId="8" priority="16" operator="equal">
      <formula>"A"</formula>
    </cfRule>
  </conditionalFormatting>
  <conditionalFormatting sqref="AT14:AT1048576">
    <cfRule type="cellIs" dxfId="7" priority="1" operator="equal">
      <formula>"H"</formula>
    </cfRule>
    <cfRule type="cellIs" dxfId="6" priority="2" operator="equal">
      <formula>"G"</formula>
    </cfRule>
    <cfRule type="cellIs" dxfId="5" priority="3" operator="equal">
      <formula>"F"</formula>
    </cfRule>
    <cfRule type="cellIs" dxfId="4" priority="4" operator="equal">
      <formula>"E"</formula>
    </cfRule>
    <cfRule type="cellIs" dxfId="3" priority="5" operator="equal">
      <formula>"D"</formula>
    </cfRule>
    <cfRule type="cellIs" dxfId="2" priority="6" operator="equal">
      <formula>"C"</formula>
    </cfRule>
    <cfRule type="cellIs" dxfId="1" priority="7" operator="equal">
      <formula>"B"</formula>
    </cfRule>
    <cfRule type="cellIs" dxfId="0" priority="8" operator="equal">
      <formula>"A"</formula>
    </cfRule>
  </conditionalFormatting>
  <dataValidations disablePrompts="1" count="1">
    <dataValidation allowBlank="1" showInputMessage="1" showErrorMessage="1" prompt="此處需要填寫規格+/-公差" sqref="I6 H7" xr:uid="{00000000-0002-0000-0000-000000000000}"/>
  </dataValidations>
  <pageMargins left="0.7" right="0.7" top="0.75" bottom="0.75" header="0.3" footer="0.3"/>
  <pageSetup orientation="portrait" horizontalDpi="4294967295" verticalDpi="4294967295" r:id="rId1"/>
  <ignoredErrors>
    <ignoredError sqref="O7:AS11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NUT拉拔力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2020-08-21T06:01:31Z</dcterms:modified>
</cp:coreProperties>
</file>