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24226"/>
  <xr:revisionPtr revIDLastSave="0" documentId="13_ncr:1_{DDF15608-1504-4C73-9004-AE45012E1F89}" xr6:coauthVersionLast="45" xr6:coauthVersionMax="45" xr10:uidLastSave="{00000000-0000-0000-0000-000000000000}"/>
  <bookViews>
    <workbookView xWindow="28680" yWindow="-120" windowWidth="29040" windowHeight="15840" tabRatio="397" xr2:uid="{00000000-000D-0000-FFFF-FFFF00000000}"/>
  </bookViews>
  <sheets>
    <sheet name="SPC Template" sheetId="2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0" i="220" l="1"/>
  <c r="F90" i="220"/>
  <c r="G89" i="220"/>
  <c r="F89" i="220"/>
  <c r="G88" i="220"/>
  <c r="F88" i="220"/>
  <c r="G87" i="220"/>
  <c r="F87" i="220"/>
  <c r="G86" i="220"/>
  <c r="F86" i="220"/>
  <c r="G85" i="220"/>
  <c r="F85" i="220"/>
  <c r="G84" i="220"/>
  <c r="F84" i="220"/>
  <c r="G83" i="220"/>
  <c r="F83" i="220"/>
  <c r="G82" i="220"/>
  <c r="F82" i="220"/>
  <c r="G81" i="220"/>
  <c r="F81" i="220"/>
  <c r="G80" i="220"/>
  <c r="F80" i="220"/>
  <c r="G79" i="220"/>
  <c r="F79" i="220"/>
  <c r="G78" i="220"/>
  <c r="F78" i="220"/>
  <c r="G77" i="220"/>
  <c r="F77" i="220"/>
  <c r="G76" i="220"/>
  <c r="F76" i="220"/>
  <c r="G75" i="220"/>
  <c r="F75" i="220"/>
  <c r="G74" i="220"/>
  <c r="F74" i="220"/>
  <c r="G73" i="220"/>
  <c r="F73" i="220"/>
  <c r="G72" i="220"/>
  <c r="F72" i="220"/>
  <c r="G71" i="220"/>
  <c r="F71" i="220"/>
  <c r="G70" i="220"/>
  <c r="F70" i="220"/>
  <c r="G69" i="220"/>
  <c r="F69" i="220"/>
  <c r="G68" i="220"/>
  <c r="F68" i="220"/>
  <c r="G67" i="220"/>
  <c r="F67" i="220"/>
  <c r="G66" i="220"/>
  <c r="F66" i="220"/>
  <c r="G65" i="220"/>
  <c r="F65" i="220"/>
  <c r="G64" i="220"/>
  <c r="F64" i="220"/>
  <c r="G63" i="220"/>
  <c r="F63" i="220"/>
  <c r="G62" i="220"/>
  <c r="F62" i="220"/>
  <c r="G61" i="220"/>
  <c r="F61" i="220"/>
  <c r="G60" i="220"/>
  <c r="F60" i="220"/>
  <c r="G59" i="220"/>
  <c r="F59" i="220"/>
  <c r="G58" i="220"/>
  <c r="F58" i="220"/>
  <c r="G57" i="220"/>
  <c r="F57" i="220"/>
  <c r="G56" i="220"/>
  <c r="F56" i="220"/>
  <c r="G55" i="220"/>
  <c r="F55" i="220"/>
  <c r="G54" i="220"/>
  <c r="F54" i="220"/>
  <c r="G53" i="220"/>
  <c r="F53" i="220"/>
  <c r="G52" i="220"/>
  <c r="F52" i="220"/>
  <c r="G51" i="220"/>
  <c r="F51" i="220"/>
  <c r="G50" i="220"/>
  <c r="F50" i="220"/>
  <c r="G49" i="220"/>
  <c r="F49" i="220"/>
  <c r="G48" i="220"/>
  <c r="F48" i="220"/>
  <c r="G47" i="220"/>
  <c r="F47" i="220"/>
  <c r="G46" i="220"/>
  <c r="F46" i="220"/>
  <c r="G45" i="220"/>
  <c r="F45" i="220"/>
  <c r="G44" i="220"/>
  <c r="F44" i="220"/>
  <c r="G43" i="220"/>
  <c r="F43" i="220"/>
  <c r="G42" i="220"/>
  <c r="F42" i="220"/>
  <c r="G41" i="220"/>
  <c r="F41" i="220"/>
  <c r="Q40" i="220"/>
  <c r="P40" i="220"/>
  <c r="O40" i="220"/>
  <c r="N40" i="220"/>
  <c r="M40" i="220"/>
  <c r="G40" i="220"/>
  <c r="F40" i="220"/>
  <c r="Q39" i="220"/>
  <c r="P39" i="220"/>
  <c r="O39" i="220"/>
  <c r="N39" i="220"/>
  <c r="M39" i="220"/>
  <c r="G39" i="220"/>
  <c r="F39" i="220"/>
  <c r="G38" i="220"/>
  <c r="F38" i="220"/>
  <c r="G37" i="220"/>
  <c r="F37" i="220"/>
  <c r="G36" i="220"/>
  <c r="F36" i="220"/>
  <c r="G35" i="220"/>
  <c r="F35" i="220"/>
  <c r="G34" i="220"/>
  <c r="F34" i="220"/>
  <c r="G33" i="220"/>
  <c r="F33" i="220"/>
  <c r="G32" i="220"/>
  <c r="F32" i="220"/>
  <c r="G31" i="220"/>
  <c r="F31" i="220"/>
  <c r="G30" i="220"/>
  <c r="F30" i="220"/>
  <c r="G29" i="220"/>
  <c r="F29" i="220"/>
  <c r="G28" i="220"/>
  <c r="F28" i="220"/>
  <c r="G27" i="220"/>
  <c r="F27" i="220"/>
  <c r="G26" i="220"/>
  <c r="F26" i="220"/>
  <c r="G25" i="220"/>
  <c r="F25" i="220"/>
  <c r="G24" i="220"/>
  <c r="F24" i="220"/>
  <c r="G23" i="220"/>
  <c r="F23" i="220"/>
  <c r="G22" i="220"/>
  <c r="F22" i="220"/>
  <c r="G21" i="220"/>
  <c r="F21" i="220"/>
  <c r="G19" i="220"/>
  <c r="F19" i="220"/>
  <c r="G18" i="220"/>
  <c r="F18" i="220"/>
  <c r="G17" i="220"/>
  <c r="F17" i="220"/>
  <c r="G16" i="220"/>
  <c r="F16" i="220"/>
  <c r="G15" i="220"/>
  <c r="F15" i="220"/>
  <c r="G14" i="220"/>
  <c r="F14" i="220"/>
  <c r="G13" i="220"/>
  <c r="F13" i="220"/>
</calcChain>
</file>

<file path=xl/sharedStrings.xml><?xml version="1.0" encoding="utf-8"?>
<sst xmlns="http://schemas.openxmlformats.org/spreadsheetml/2006/main" count="200" uniqueCount="122">
  <si>
    <r>
      <rPr>
        <sz val="10"/>
        <rFont val="細明體"/>
        <family val="3"/>
      </rPr>
      <t>●</t>
    </r>
    <phoneticPr fontId="3"/>
  </si>
  <si>
    <t>Dim. No.</t>
  </si>
  <si>
    <t>Inspection 
Method</t>
    <phoneticPr fontId="4" type="noConversion"/>
  </si>
  <si>
    <t>Nominal Dim.</t>
  </si>
  <si>
    <t>Tol. Max. 
(+)</t>
    <phoneticPr fontId="3"/>
  </si>
  <si>
    <t>Tol. Min. 
(-)</t>
    <phoneticPr fontId="3"/>
  </si>
  <si>
    <t>USL</t>
  </si>
  <si>
    <t>LSL</t>
  </si>
  <si>
    <t>OMM</t>
  </si>
  <si>
    <t>FAI29-X-4</t>
  </si>
  <si>
    <t>FAI29-X-5</t>
  </si>
  <si>
    <t>FAI29-X-6</t>
  </si>
  <si>
    <t>FAI29-X-7</t>
  </si>
  <si>
    <t>FAI29-X-10</t>
  </si>
  <si>
    <t>FAI29-X-11</t>
  </si>
  <si>
    <t>FAI29-X-12</t>
  </si>
  <si>
    <t>FAI29-X-13</t>
  </si>
  <si>
    <t>FAI29-X-14</t>
  </si>
  <si>
    <t>FAI29-X-15</t>
  </si>
  <si>
    <t>FAI29-X-16</t>
  </si>
  <si>
    <t>FAI29-X-17</t>
  </si>
  <si>
    <t>FAI29-X-18</t>
  </si>
  <si>
    <t>FAI29-X-19</t>
  </si>
  <si>
    <t>FAI29-X-20</t>
  </si>
  <si>
    <t>FAI29-X-21</t>
  </si>
  <si>
    <t>FAI29-X-22</t>
  </si>
  <si>
    <t>FAI29-X-23</t>
  </si>
  <si>
    <t>FAI29-X-24</t>
  </si>
  <si>
    <t>FAI29-X-25</t>
  </si>
  <si>
    <t>FAI29-X-26</t>
  </si>
  <si>
    <t>X-平均值</t>
  </si>
  <si>
    <t>FAI30-Y</t>
  </si>
  <si>
    <t>毛边</t>
  </si>
  <si>
    <t>圆弧角</t>
  </si>
  <si>
    <t>HG</t>
  </si>
  <si>
    <t>FAI10-H</t>
  </si>
  <si>
    <t>Sensofir</t>
  </si>
  <si>
    <t>表面粗糙度Ra-1</t>
  </si>
  <si>
    <t>表面粗糙度Ra-2</t>
  </si>
  <si>
    <t>表面粗糙度Ra-3</t>
  </si>
  <si>
    <t>Sensofir</t>
    <phoneticPr fontId="23" type="noConversion"/>
  </si>
  <si>
    <t>量测室测量报告表(二)</t>
  </si>
  <si>
    <t xml:space="preserve">Business Confidential – All rights reserved Printed copies are reference only                                                                                                                                                              </t>
    <phoneticPr fontId="24" type="noConversion"/>
  </si>
  <si>
    <r>
      <rPr>
        <sz val="10"/>
        <color theme="2" tint="-0.89999084444715716"/>
        <rFont val="PMingLiU"/>
        <family val="1"/>
      </rPr>
      <t>料号</t>
    </r>
  </si>
  <si>
    <r>
      <rPr>
        <sz val="10"/>
        <color theme="2" tint="-0.89999084444715716"/>
        <rFont val="PMingLiU"/>
        <family val="1"/>
      </rPr>
      <t>品名</t>
    </r>
  </si>
  <si>
    <r>
      <t xml:space="preserve">SIP </t>
    </r>
    <r>
      <rPr>
        <sz val="10"/>
        <color theme="2" tint="-0.89999084444715716"/>
        <rFont val="PMingLiU"/>
        <family val="1"/>
      </rPr>
      <t>版本</t>
    </r>
  </si>
  <si>
    <r>
      <rPr>
        <sz val="10"/>
        <color theme="2" tint="-0.89999084444715716"/>
        <rFont val="PMingLiU"/>
        <family val="1"/>
      </rPr>
      <t>※图纸编号</t>
    </r>
    <r>
      <rPr>
        <sz val="10"/>
        <color theme="2" tint="-0.89999084444715716"/>
        <rFont val="Arial"/>
        <family val="2"/>
      </rPr>
      <t>/</t>
    </r>
    <r>
      <rPr>
        <sz val="10"/>
        <color theme="2" tint="-0.89999084444715716"/>
        <rFont val="PMingLiU"/>
        <family val="1"/>
      </rPr>
      <t>版序</t>
    </r>
  </si>
  <si>
    <r>
      <rPr>
        <sz val="10"/>
        <color theme="2" tint="-0.89999084444715716"/>
        <rFont val="PMingLiU"/>
        <family val="1"/>
      </rPr>
      <t>测量频率</t>
    </r>
  </si>
  <si>
    <r>
      <rPr>
        <sz val="10"/>
        <color theme="2" tint="-0.89999084444715716"/>
        <rFont val="PMingLiU"/>
        <family val="1"/>
      </rPr>
      <t>模号</t>
    </r>
  </si>
  <si>
    <r>
      <rPr>
        <sz val="10"/>
        <rFont val="PMingLiU"/>
        <family val="1"/>
      </rPr>
      <t>制程管控</t>
    </r>
    <phoneticPr fontId="3"/>
  </si>
  <si>
    <r>
      <rPr>
        <sz val="10"/>
        <rFont val="PMingLiU"/>
        <family val="1"/>
      </rPr>
      <t>测量员：</t>
    </r>
    <phoneticPr fontId="24" type="noConversion"/>
  </si>
  <si>
    <r>
      <rPr>
        <sz val="10"/>
        <rFont val="PMingLiU"/>
        <family val="1"/>
      </rPr>
      <t>机密等級：□机密件</t>
    </r>
    <r>
      <rPr>
        <sz val="10"/>
        <rFont val="宋体"/>
        <family val="3"/>
        <charset val="134"/>
      </rPr>
      <t>■</t>
    </r>
    <r>
      <rPr>
        <sz val="10"/>
        <rFont val="PMingLiU"/>
        <family val="1"/>
      </rPr>
      <t>密件□內部管制件□普通件</t>
    </r>
    <phoneticPr fontId="24" type="noConversion"/>
  </si>
  <si>
    <r>
      <rPr>
        <sz val="10"/>
        <rFont val="PMingLiU"/>
        <family val="1"/>
      </rPr>
      <t>保存期限</t>
    </r>
    <r>
      <rPr>
        <sz val="10"/>
        <rFont val="Arial"/>
        <family val="2"/>
      </rPr>
      <t>:</t>
    </r>
    <r>
      <rPr>
        <sz val="10"/>
        <rFont val="PMingLiU"/>
        <family val="1"/>
      </rPr>
      <t>三年</t>
    </r>
    <phoneticPr fontId="24" type="noConversion"/>
  </si>
  <si>
    <r>
      <rPr>
        <sz val="10"/>
        <color indexed="17"/>
        <rFont val="PMingLiU"/>
        <family val="1"/>
      </rPr>
      <t>※</t>
    </r>
    <r>
      <rPr>
        <sz val="10"/>
        <rFont val="PMingLiU"/>
        <family val="1"/>
      </rPr>
      <t>表单编号</t>
    </r>
    <r>
      <rPr>
        <sz val="10"/>
        <rFont val="Arial"/>
        <family val="2"/>
      </rPr>
      <t>:56-QE80-GEN-00070-</t>
    </r>
    <r>
      <rPr>
        <sz val="10"/>
        <color indexed="17"/>
        <rFont val="Arial"/>
        <family val="2"/>
      </rPr>
      <t>C</t>
    </r>
    <phoneticPr fontId="24" type="noConversion"/>
  </si>
  <si>
    <r>
      <t xml:space="preserve">File level: </t>
    </r>
    <r>
      <rPr>
        <sz val="9"/>
        <rFont val="PMingLiU"/>
        <family val="1"/>
      </rPr>
      <t>□</t>
    </r>
    <r>
      <rPr>
        <sz val="9"/>
        <rFont val="Arial"/>
        <family val="2"/>
      </rPr>
      <t xml:space="preserve">confidential document </t>
    </r>
    <r>
      <rPr>
        <sz val="9"/>
        <rFont val="PMingLiU"/>
        <family val="1"/>
      </rPr>
      <t>□</t>
    </r>
    <r>
      <rPr>
        <sz val="9"/>
        <rFont val="Arial"/>
        <family val="2"/>
      </rPr>
      <t xml:space="preserve">secret document </t>
    </r>
    <r>
      <rPr>
        <sz val="9"/>
        <rFont val="PMingLiU"/>
        <family val="1"/>
      </rPr>
      <t>□</t>
    </r>
    <r>
      <rPr>
        <sz val="9"/>
        <rFont val="Arial"/>
        <family val="2"/>
      </rPr>
      <t xml:space="preserve">internal control document </t>
    </r>
    <r>
      <rPr>
        <sz val="9"/>
        <rFont val="PMingLiU"/>
        <family val="1"/>
      </rPr>
      <t>□</t>
    </r>
    <r>
      <rPr>
        <sz val="9"/>
        <rFont val="Arial"/>
        <family val="2"/>
      </rPr>
      <t>common document</t>
    </r>
    <phoneticPr fontId="24" type="noConversion"/>
  </si>
  <si>
    <r>
      <rPr>
        <sz val="10"/>
        <rFont val="PMingLiU"/>
        <family val="1"/>
      </rPr>
      <t>商</t>
    </r>
    <r>
      <rPr>
        <sz val="10"/>
        <rFont val="宋体"/>
        <family val="3"/>
        <charset val="134"/>
      </rPr>
      <t>业</t>
    </r>
    <r>
      <rPr>
        <sz val="10"/>
        <rFont val="PMingLiU"/>
        <family val="1"/>
      </rPr>
      <t>机密</t>
    </r>
    <r>
      <rPr>
        <sz val="10"/>
        <rFont val="Arial"/>
        <family val="2"/>
      </rPr>
      <t>—</t>
    </r>
    <r>
      <rPr>
        <sz val="10"/>
        <rFont val="PMingLiU"/>
        <family val="1"/>
      </rPr>
      <t>保留所有</t>
    </r>
    <r>
      <rPr>
        <sz val="10"/>
        <rFont val="宋体"/>
        <family val="3"/>
        <charset val="134"/>
      </rPr>
      <t>权</t>
    </r>
    <r>
      <rPr>
        <sz val="10"/>
        <rFont val="PMingLiU"/>
        <family val="1"/>
      </rPr>
      <t>利</t>
    </r>
    <r>
      <rPr>
        <sz val="10"/>
        <rFont val="Arial"/>
        <family val="2"/>
      </rPr>
      <t xml:space="preserve"> </t>
    </r>
    <r>
      <rPr>
        <sz val="10"/>
        <rFont val="PMingLiU"/>
        <family val="1"/>
      </rPr>
      <t>复印件</t>
    </r>
    <r>
      <rPr>
        <sz val="10"/>
        <rFont val="宋体"/>
        <family val="3"/>
        <charset val="134"/>
      </rPr>
      <t>仅</t>
    </r>
    <r>
      <rPr>
        <sz val="10"/>
        <rFont val="PMingLiU"/>
        <family val="1"/>
      </rPr>
      <t>供</t>
    </r>
    <r>
      <rPr>
        <sz val="10"/>
        <rFont val="宋体"/>
        <family val="3"/>
        <charset val="134"/>
      </rPr>
      <t>参</t>
    </r>
    <r>
      <rPr>
        <sz val="10"/>
        <rFont val="PMingLiU"/>
        <family val="1"/>
      </rPr>
      <t>考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</t>
    </r>
    <phoneticPr fontId="24" type="noConversion"/>
  </si>
  <si>
    <t>反面CNC后</t>
    <phoneticPr fontId="24" type="noConversion"/>
  </si>
  <si>
    <r>
      <t>公式勿</t>
    </r>
    <r>
      <rPr>
        <sz val="11"/>
        <rFont val="宋体"/>
        <family val="3"/>
        <charset val="134"/>
      </rPr>
      <t>删</t>
    </r>
    <phoneticPr fontId="24" type="noConversion"/>
  </si>
  <si>
    <t>毛边</t>
    <phoneticPr fontId="24" type="noConversion"/>
  </si>
  <si>
    <t>一期</t>
    <phoneticPr fontId="24" type="noConversion"/>
  </si>
  <si>
    <t>八期</t>
    <phoneticPr fontId="24" type="noConversion"/>
  </si>
  <si>
    <t>FAI 82-AP</t>
  </si>
  <si>
    <t>FAI 86</t>
  </si>
  <si>
    <t>FAI 1-A</t>
  </si>
  <si>
    <t>FAI 2</t>
  </si>
  <si>
    <t>FAI 3-B</t>
  </si>
  <si>
    <t>FAI 9-G</t>
  </si>
  <si>
    <t>FAI 6</t>
  </si>
  <si>
    <t>FAI 7-E</t>
  </si>
  <si>
    <t>FAI 70-AG</t>
  </si>
  <si>
    <t>FAI 72</t>
  </si>
  <si>
    <t>FAI 69-AF</t>
  </si>
  <si>
    <t>FAI 13-J</t>
  </si>
  <si>
    <t>FAI 12</t>
  </si>
  <si>
    <t>FAI 16-M</t>
  </si>
  <si>
    <t>FAI 25-U</t>
  </si>
  <si>
    <t>FAI 26</t>
  </si>
  <si>
    <t>FAI 28-W</t>
  </si>
  <si>
    <t>FAI 87-AT</t>
  </si>
  <si>
    <t>FAI 91</t>
  </si>
  <si>
    <t>FAI 89-AV</t>
  </si>
  <si>
    <t>FAI 32-AA</t>
  </si>
  <si>
    <t>FAI 35</t>
  </si>
  <si>
    <t>FAI 33-AB</t>
  </si>
  <si>
    <t>FAI 74-AI</t>
  </si>
  <si>
    <t>FAI 73</t>
  </si>
  <si>
    <t>FAI 18-O</t>
  </si>
  <si>
    <t>FAI 21</t>
  </si>
  <si>
    <t>FAI 19-P</t>
  </si>
  <si>
    <t>FAI 77-AL</t>
  </si>
  <si>
    <t>FAI 78-AM</t>
  </si>
  <si>
    <t>FAI 81</t>
  </si>
  <si>
    <t>FAI 83-AQ</t>
    <phoneticPr fontId="23" type="noConversion"/>
  </si>
  <si>
    <t>FAI 76-AK</t>
    <phoneticPr fontId="23" type="noConversion"/>
  </si>
  <si>
    <t>内</t>
    <phoneticPr fontId="52" type="noConversion"/>
  </si>
  <si>
    <t>FAI5-D</t>
    <phoneticPr fontId="52" type="noConversion"/>
  </si>
  <si>
    <t>FAI11-I</t>
    <phoneticPr fontId="52" type="noConversion"/>
  </si>
  <si>
    <t>FAI14-K</t>
    <phoneticPr fontId="52" type="noConversion"/>
  </si>
  <si>
    <t>FAI17-N</t>
    <phoneticPr fontId="52" type="noConversion"/>
  </si>
  <si>
    <t>FAI22-R</t>
    <phoneticPr fontId="52" type="noConversion"/>
  </si>
  <si>
    <t>外</t>
    <phoneticPr fontId="52" type="noConversion"/>
  </si>
  <si>
    <t>FAI23-S</t>
    <phoneticPr fontId="52" type="noConversion"/>
  </si>
  <si>
    <t>FAI24-T</t>
    <phoneticPr fontId="52" type="noConversion"/>
  </si>
  <si>
    <t>FAI31-Z</t>
    <phoneticPr fontId="52" type="noConversion"/>
  </si>
  <si>
    <t>FAI80-AO</t>
    <phoneticPr fontId="52" type="noConversion"/>
  </si>
  <si>
    <t>FAI85-AS</t>
    <phoneticPr fontId="52" type="noConversion"/>
  </si>
  <si>
    <t>FAI88-AU</t>
    <phoneticPr fontId="52" type="noConversion"/>
  </si>
  <si>
    <t>核准人：</t>
    <phoneticPr fontId="24" type="noConversion"/>
  </si>
  <si>
    <t>Production Machine ID_ Mold ID_Cavity_ Sample Number</t>
  </si>
  <si>
    <t>1_1_2_2</t>
  </si>
  <si>
    <t>1_1_3_1</t>
  </si>
  <si>
    <t>1_1_3_2</t>
  </si>
  <si>
    <t>1_1_4_1</t>
  </si>
  <si>
    <t>1_1_4_2</t>
  </si>
  <si>
    <t>Production Date</t>
  </si>
  <si>
    <t>AH_TestMeasuring 03</t>
    <phoneticPr fontId="23" type="noConversion"/>
  </si>
  <si>
    <t>AH_TestMeasuring 01</t>
    <phoneticPr fontId="23" type="noConversion"/>
  </si>
  <si>
    <t>FAI 4</t>
    <phoneticPr fontId="23" type="noConversion"/>
  </si>
  <si>
    <t>FAI 5</t>
  </si>
  <si>
    <t>FAI 5</t>
    <phoneticPr fontId="23" type="noConversion"/>
  </si>
  <si>
    <t>FAI1</t>
    <phoneticPr fontId="23" type="noConversion"/>
  </si>
  <si>
    <t>FAI 2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</si>
</sst>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_);[Red]\(0.000\)"/>
    <numFmt numFmtId="178" formatCode="0.000_ "/>
    <numFmt numFmtId="179" formatCode="yyyy/m/d;@"/>
  </numFmts>
  <fonts count="54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0"/>
      <name val="細明體"/>
      <family val="3"/>
    </font>
    <font>
      <sz val="10"/>
      <name val="Verdana"/>
      <family val="2"/>
    </font>
    <font>
      <sz val="8"/>
      <name val="Verdana"/>
      <family val="2"/>
    </font>
    <font>
      <sz val="10"/>
      <name val="宋体"/>
      <family val="3"/>
      <charset val="134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2"/>
      <color rgb="FF006100"/>
      <name val="新細明體"/>
      <family val="2"/>
      <charset val="134"/>
      <scheme val="minor"/>
    </font>
    <font>
      <sz val="12"/>
      <color rgb="FF9C0006"/>
      <name val="新細明體"/>
      <family val="2"/>
      <charset val="134"/>
      <scheme val="minor"/>
    </font>
    <font>
      <sz val="12"/>
      <color rgb="FF9C6500"/>
      <name val="新細明體"/>
      <family val="2"/>
      <charset val="134"/>
      <scheme val="minor"/>
    </font>
    <font>
      <sz val="12"/>
      <color rgb="FF3F3F76"/>
      <name val="新細明體"/>
      <family val="2"/>
      <charset val="134"/>
      <scheme val="minor"/>
    </font>
    <font>
      <b/>
      <sz val="12"/>
      <color rgb="FF3F3F3F"/>
      <name val="新細明體"/>
      <family val="2"/>
      <charset val="134"/>
      <scheme val="minor"/>
    </font>
    <font>
      <b/>
      <sz val="12"/>
      <color rgb="FFFA7D00"/>
      <name val="新細明體"/>
      <family val="2"/>
      <charset val="134"/>
      <scheme val="minor"/>
    </font>
    <font>
      <sz val="12"/>
      <color rgb="FFFA7D00"/>
      <name val="新細明體"/>
      <family val="2"/>
      <charset val="134"/>
      <scheme val="minor"/>
    </font>
    <font>
      <b/>
      <sz val="12"/>
      <color theme="0"/>
      <name val="新細明體"/>
      <family val="2"/>
      <charset val="134"/>
      <scheme val="minor"/>
    </font>
    <font>
      <sz val="12"/>
      <color rgb="FFFF0000"/>
      <name val="新細明體"/>
      <family val="2"/>
      <charset val="134"/>
      <scheme val="minor"/>
    </font>
    <font>
      <i/>
      <sz val="12"/>
      <color rgb="FF7F7F7F"/>
      <name val="新細明體"/>
      <family val="2"/>
      <charset val="134"/>
      <scheme val="minor"/>
    </font>
    <font>
      <b/>
      <sz val="12"/>
      <color theme="1"/>
      <name val="新細明體"/>
      <family val="2"/>
      <charset val="134"/>
      <scheme val="minor"/>
    </font>
    <font>
      <sz val="12"/>
      <color theme="0"/>
      <name val="新細明體"/>
      <family val="2"/>
      <charset val="134"/>
      <scheme val="minor"/>
    </font>
    <font>
      <sz val="12"/>
      <color theme="1"/>
      <name val="新細明體"/>
      <family val="2"/>
      <charset val="134"/>
      <scheme val="minor"/>
    </font>
    <font>
      <sz val="9"/>
      <name val="新細明體"/>
      <family val="3"/>
      <charset val="134"/>
      <scheme val="minor"/>
    </font>
    <font>
      <sz val="9"/>
      <name val="宋体"/>
      <family val="3"/>
      <charset val="134"/>
    </font>
    <font>
      <sz val="10"/>
      <name val="PMingLiU"/>
      <family val="1"/>
    </font>
    <font>
      <sz val="12"/>
      <color rgb="FF00B050"/>
      <name val="新細明體"/>
      <family val="2"/>
      <charset val="134"/>
      <scheme val="minor"/>
    </font>
    <font>
      <sz val="12"/>
      <name val="宋体"/>
      <family val="3"/>
      <charset val="134"/>
    </font>
    <font>
      <sz val="10"/>
      <name val="Arial Narrow"/>
      <family val="2"/>
    </font>
    <font>
      <b/>
      <sz val="11"/>
      <name val="細明體"/>
      <family val="3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新細明體"/>
      <family val="3"/>
      <charset val="134"/>
      <scheme val="minor"/>
    </font>
    <font>
      <sz val="12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006100"/>
      <name val="新細明體"/>
      <family val="3"/>
      <charset val="134"/>
      <scheme val="minor"/>
    </font>
    <font>
      <b/>
      <sz val="18"/>
      <color theme="1"/>
      <name val="新細明體"/>
      <family val="3"/>
      <charset val="134"/>
      <scheme val="minor"/>
    </font>
    <font>
      <sz val="10"/>
      <name val="宋体"/>
      <family val="1"/>
      <charset val="134"/>
    </font>
    <font>
      <sz val="12"/>
      <color theme="1"/>
      <name val="Arial"/>
      <family val="2"/>
    </font>
    <font>
      <sz val="10"/>
      <color theme="2" tint="-0.89999084444715716"/>
      <name val="PMingLiU"/>
      <family val="1"/>
    </font>
    <font>
      <sz val="10"/>
      <color indexed="17"/>
      <name val="PMingLiU"/>
      <family val="1"/>
    </font>
    <font>
      <sz val="9"/>
      <name val="PMingLiU"/>
      <family val="1"/>
    </font>
    <font>
      <sz val="10"/>
      <color theme="2" tint="-0.89999084444715716"/>
      <name val="Arial"/>
      <family val="2"/>
    </font>
    <font>
      <sz val="12"/>
      <color indexed="17"/>
      <name val="Arial"/>
      <family val="2"/>
    </font>
    <font>
      <sz val="12"/>
      <name val="Arial"/>
      <family val="2"/>
    </font>
    <font>
      <sz val="10"/>
      <color indexed="17"/>
      <name val="Arial"/>
      <family val="2"/>
    </font>
    <font>
      <sz val="10"/>
      <color rgb="FF00B05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name val="宋体"/>
      <family val="2"/>
      <charset val="134"/>
    </font>
    <font>
      <sz val="9"/>
      <name val="新細明體"/>
      <family val="1"/>
      <charset val="136"/>
    </font>
    <font>
      <sz val="11"/>
      <color rgb="FF000000"/>
      <name val="Open Sans"/>
      <family val="1"/>
      <charset val="136"/>
    </font>
  </fonts>
  <fills count="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12" applyNumberFormat="0" applyFont="0" applyAlignment="0" applyProtection="0">
      <alignment vertical="center"/>
    </xf>
    <xf numFmtId="0" fontId="27" fillId="0" borderId="0"/>
    <xf numFmtId="0" fontId="33" fillId="0" borderId="0">
      <alignment vertical="center"/>
    </xf>
    <xf numFmtId="0" fontId="36" fillId="9" borderId="12" applyNumberFormat="0" applyFont="0" applyAlignment="0" applyProtection="0">
      <alignment vertical="center"/>
    </xf>
    <xf numFmtId="0" fontId="34" fillId="0" borderId="0"/>
    <xf numFmtId="0" fontId="34" fillId="0" borderId="0"/>
    <xf numFmtId="0" fontId="37" fillId="3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" fillId="0" borderId="0"/>
    <xf numFmtId="0" fontId="33" fillId="0" borderId="0">
      <alignment vertical="center"/>
    </xf>
    <xf numFmtId="0" fontId="27" fillId="0" borderId="0"/>
    <xf numFmtId="0" fontId="32" fillId="0" borderId="0">
      <alignment vertical="center"/>
    </xf>
  </cellStyleXfs>
  <cellXfs count="69">
    <xf numFmtId="0" fontId="0" fillId="0" borderId="0" xfId="0">
      <alignment vertical="center"/>
    </xf>
    <xf numFmtId="177" fontId="1" fillId="34" borderId="1" xfId="0" applyNumberFormat="1" applyFont="1" applyFill="1" applyBorder="1" applyAlignment="1" applyProtection="1">
      <alignment horizontal="center" vertical="center"/>
      <protection locked="0"/>
    </xf>
    <xf numFmtId="0" fontId="26" fillId="0" borderId="0" xfId="0" applyFont="1">
      <alignment vertical="center"/>
    </xf>
    <xf numFmtId="0" fontId="38" fillId="0" borderId="0" xfId="0" applyFont="1">
      <alignment vertical="center"/>
    </xf>
    <xf numFmtId="0" fontId="40" fillId="0" borderId="0" xfId="0" applyFont="1">
      <alignment vertical="center"/>
    </xf>
    <xf numFmtId="49" fontId="1" fillId="39" borderId="1" xfId="0" applyNumberFormat="1" applyFont="1" applyFill="1" applyBorder="1" applyAlignment="1" applyProtection="1">
      <alignment horizontal="center" vertical="center"/>
      <protection locked="0"/>
    </xf>
    <xf numFmtId="0" fontId="44" fillId="38" borderId="22" xfId="0" applyFont="1" applyFill="1" applyBorder="1" applyAlignment="1" applyProtection="1">
      <alignment horizontal="center" vertical="center"/>
      <protection locked="0"/>
    </xf>
    <xf numFmtId="0" fontId="1" fillId="38" borderId="2" xfId="0" applyFont="1" applyFill="1" applyBorder="1">
      <alignment vertical="center"/>
    </xf>
    <xf numFmtId="0" fontId="1" fillId="38" borderId="3" xfId="0" applyFont="1" applyFill="1" applyBorder="1">
      <alignment vertical="center"/>
    </xf>
    <xf numFmtId="0" fontId="1" fillId="38" borderId="2" xfId="0" quotePrefix="1" applyFont="1" applyFill="1" applyBorder="1">
      <alignment vertical="center"/>
    </xf>
    <xf numFmtId="0" fontId="44" fillId="38" borderId="22" xfId="0" applyFont="1" applyFill="1" applyBorder="1" applyAlignment="1">
      <alignment horizontal="center" vertical="center"/>
    </xf>
    <xf numFmtId="0" fontId="1" fillId="38" borderId="2" xfId="0" applyFont="1" applyFill="1" applyBorder="1" applyProtection="1">
      <alignment vertical="center"/>
      <protection locked="0"/>
    </xf>
    <xf numFmtId="0" fontId="1" fillId="38" borderId="3" xfId="0" applyFont="1" applyFill="1" applyBorder="1" applyProtection="1">
      <alignment vertical="center"/>
      <protection locked="0"/>
    </xf>
    <xf numFmtId="0" fontId="1" fillId="39" borderId="1" xfId="0" applyFont="1" applyFill="1" applyBorder="1" applyAlignment="1" applyProtection="1">
      <alignment horizontal="center" vertical="center"/>
      <protection locked="0"/>
    </xf>
    <xf numFmtId="0" fontId="1" fillId="39" borderId="1" xfId="0" applyFont="1" applyFill="1" applyBorder="1" applyAlignment="1">
      <alignment horizontal="center" vertical="center" wrapText="1"/>
    </xf>
    <xf numFmtId="2" fontId="1" fillId="39" borderId="1" xfId="0" applyNumberFormat="1" applyFont="1" applyFill="1" applyBorder="1" applyAlignment="1">
      <alignment horizontal="center" vertical="center" wrapText="1"/>
    </xf>
    <xf numFmtId="176" fontId="1" fillId="39" borderId="1" xfId="0" applyNumberFormat="1" applyFont="1" applyFill="1" applyBorder="1" applyAlignment="1">
      <alignment horizontal="center" vertical="center"/>
    </xf>
    <xf numFmtId="0" fontId="1" fillId="37" borderId="23" xfId="0" applyFont="1" applyFill="1" applyBorder="1">
      <alignment vertical="center"/>
    </xf>
    <xf numFmtId="0" fontId="40" fillId="0" borderId="0" xfId="0" applyFont="1" applyAlignment="1"/>
    <xf numFmtId="0" fontId="1" fillId="37" borderId="0" xfId="0" applyFont="1" applyFill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1" fillId="37" borderId="23" xfId="0" applyFont="1" applyFill="1" applyBorder="1" applyAlignment="1"/>
    <xf numFmtId="0" fontId="1" fillId="37" borderId="0" xfId="0" applyFont="1" applyFill="1" applyAlignment="1"/>
    <xf numFmtId="0" fontId="48" fillId="37" borderId="0" xfId="0" applyFont="1" applyFill="1">
      <alignment vertical="center"/>
    </xf>
    <xf numFmtId="0" fontId="49" fillId="37" borderId="0" xfId="0" applyFont="1" applyFill="1">
      <alignment vertical="center"/>
    </xf>
    <xf numFmtId="0" fontId="46" fillId="0" borderId="0" xfId="0" applyFont="1" applyAlignment="1"/>
    <xf numFmtId="0" fontId="50" fillId="0" borderId="0" xfId="52" applyFont="1" applyAlignment="1">
      <alignment vertical="center"/>
    </xf>
    <xf numFmtId="0" fontId="51" fillId="37" borderId="0" xfId="0" applyFont="1" applyFill="1">
      <alignment vertical="center"/>
    </xf>
    <xf numFmtId="0" fontId="5" fillId="40" borderId="0" xfId="0" applyFont="1" applyFill="1">
      <alignment vertical="center"/>
    </xf>
    <xf numFmtId="0" fontId="1" fillId="38" borderId="4" xfId="0" applyFont="1" applyFill="1" applyBorder="1">
      <alignment vertical="center"/>
    </xf>
    <xf numFmtId="176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38" borderId="3" xfId="0" quotePrefix="1" applyFont="1" applyFill="1" applyBorder="1">
      <alignment vertical="center"/>
    </xf>
    <xf numFmtId="0" fontId="1" fillId="38" borderId="4" xfId="0" quotePrefix="1" applyFont="1" applyFill="1" applyBorder="1">
      <alignment vertical="center"/>
    </xf>
    <xf numFmtId="0" fontId="1" fillId="38" borderId="4" xfId="0" applyFont="1" applyFill="1" applyBorder="1" applyProtection="1">
      <alignment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7" fontId="28" fillId="0" borderId="14" xfId="41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0" fontId="31" fillId="35" borderId="1" xfId="0" applyFont="1" applyFill="1" applyBorder="1" applyAlignment="1">
      <alignment horizontal="center" vertical="center"/>
    </xf>
    <xf numFmtId="177" fontId="28" fillId="0" borderId="17" xfId="41" applyNumberFormat="1" applyFont="1" applyBorder="1" applyAlignment="1">
      <alignment horizontal="center" vertical="center"/>
    </xf>
    <xf numFmtId="0" fontId="25" fillId="37" borderId="23" xfId="0" applyFont="1" applyFill="1" applyBorder="1">
      <alignment vertical="center"/>
    </xf>
    <xf numFmtId="0" fontId="1" fillId="42" borderId="22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7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39" fillId="0" borderId="1" xfId="0" applyFont="1" applyFill="1" applyBorder="1" applyAlignment="1" applyProtection="1">
      <alignment horizontal="center" vertical="center"/>
      <protection locked="0"/>
    </xf>
    <xf numFmtId="0" fontId="5" fillId="42" borderId="1" xfId="0" applyFont="1" applyFill="1" applyBorder="1" applyAlignment="1" applyProtection="1">
      <alignment horizontal="center" vertical="center"/>
      <protection locked="0"/>
    </xf>
    <xf numFmtId="0" fontId="1" fillId="42" borderId="4" xfId="0" applyFont="1" applyFill="1" applyBorder="1" applyAlignment="1" applyProtection="1">
      <alignment horizontal="center" vertical="center" wrapText="1"/>
      <protection locked="0"/>
    </xf>
    <xf numFmtId="0" fontId="1" fillId="42" borderId="2" xfId="0" applyFont="1" applyFill="1" applyBorder="1">
      <alignment vertical="center"/>
    </xf>
    <xf numFmtId="0" fontId="53" fillId="0" borderId="0" xfId="0" applyFont="1" applyAlignment="1">
      <alignment horizontal="center" vertical="center"/>
    </xf>
    <xf numFmtId="177" fontId="5" fillId="0" borderId="1" xfId="41" applyNumberFormat="1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77" fontId="29" fillId="2" borderId="15" xfId="41" applyNumberFormat="1" applyFont="1" applyFill="1" applyBorder="1" applyAlignment="1">
      <alignment horizontal="center" vertical="center" textRotation="255"/>
    </xf>
    <xf numFmtId="177" fontId="29" fillId="2" borderId="14" xfId="41" applyNumberFormat="1" applyFont="1" applyFill="1" applyBorder="1" applyAlignment="1">
      <alignment horizontal="center" vertical="center" textRotation="255"/>
    </xf>
    <xf numFmtId="0" fontId="30" fillId="35" borderId="15" xfId="0" applyFont="1" applyFill="1" applyBorder="1" applyAlignment="1">
      <alignment horizontal="center" vertical="center"/>
    </xf>
    <xf numFmtId="0" fontId="30" fillId="35" borderId="14" xfId="0" applyFont="1" applyFill="1" applyBorder="1" applyAlignment="1">
      <alignment horizontal="center" vertical="center"/>
    </xf>
    <xf numFmtId="0" fontId="30" fillId="35" borderId="16" xfId="0" applyFont="1" applyFill="1" applyBorder="1" applyAlignment="1">
      <alignment horizontal="center" vertical="center"/>
    </xf>
    <xf numFmtId="177" fontId="5" fillId="0" borderId="18" xfId="41" applyNumberFormat="1" applyFont="1" applyBorder="1" applyAlignment="1">
      <alignment horizontal="center" vertical="center"/>
    </xf>
    <xf numFmtId="177" fontId="28" fillId="0" borderId="17" xfId="41" applyNumberFormat="1" applyFont="1" applyBorder="1" applyAlignment="1">
      <alignment horizontal="center" vertical="center"/>
    </xf>
    <xf numFmtId="0" fontId="30" fillId="41" borderId="19" xfId="0" applyFont="1" applyFill="1" applyBorder="1" applyAlignment="1">
      <alignment horizontal="center" vertical="center"/>
    </xf>
    <xf numFmtId="0" fontId="30" fillId="41" borderId="20" xfId="0" applyFont="1" applyFill="1" applyBorder="1" applyAlignment="1">
      <alignment horizontal="center" vertical="center"/>
    </xf>
    <xf numFmtId="0" fontId="30" fillId="41" borderId="21" xfId="0" applyFont="1" applyFill="1" applyBorder="1" applyAlignment="1">
      <alignment horizontal="center" vertical="center"/>
    </xf>
    <xf numFmtId="177" fontId="28" fillId="0" borderId="1" xfId="41" applyNumberFormat="1" applyFont="1" applyBorder="1" applyAlignment="1">
      <alignment horizontal="center" vertical="center"/>
    </xf>
  </cellXfs>
  <cellStyles count="54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 xr:uid="{00000000-0005-0000-0000-000032000000}"/>
    <cellStyle name="一般 2 2" xfId="50" xr:uid="{00000000-0005-0000-0000-000033000000}"/>
    <cellStyle name="一般 2_U300 NOODLE+" xfId="53" xr:uid="{9C336C15-9018-420D-A0B0-0A624E84ADC9}"/>
    <cellStyle name="一般 3" xfId="51" xr:uid="{00000000-0005-0000-0000-000034000000}"/>
    <cellStyle name="中等" xfId="8" builtinId="28" customBuiltin="1"/>
    <cellStyle name="合計" xfId="16" builtinId="25" customBuiltin="1"/>
    <cellStyle name="好" xfId="6" builtinId="26" customBuiltin="1"/>
    <cellStyle name="好 2" xfId="48" xr:uid="{00000000-0005-0000-0000-000021000000}"/>
    <cellStyle name="好_U300 NOODLE  首件" xfId="49" xr:uid="{00000000-0005-0000-0000-000022000000}"/>
    <cellStyle name="計算方式" xfId="11" builtinId="22" customBuiltin="1"/>
    <cellStyle name="常规 2" xfId="44" xr:uid="{00000000-0005-0000-0000-00001B000000}"/>
    <cellStyle name="常规 3" xfId="43" xr:uid="{00000000-0005-0000-0000-00001C000000}"/>
    <cellStyle name="常规 3 2" xfId="46" xr:uid="{00000000-0005-0000-0000-00001D000000}"/>
    <cellStyle name="常规 3_U300 NOODLE  首件" xfId="47" xr:uid="{00000000-0005-0000-0000-00001E000000}"/>
    <cellStyle name="常规 3_U300MP chassis  PRE   EVT  -新印刷清洗(九处) 首件" xfId="52" xr:uid="{00000000-0005-0000-0000-00001F000000}"/>
    <cellStyle name="連結的儲存格" xfId="12" builtinId="24" customBuiltin="1"/>
    <cellStyle name="備註 2" xfId="42" xr:uid="{00000000-0005-0000-0000-000012000000}"/>
    <cellStyle name="備註 2 2" xfId="45" xr:uid="{00000000-0005-0000-0000-000013000000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1"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262270</xdr:colOff>
      <xdr:row>1</xdr:row>
      <xdr:rowOff>81642</xdr:rowOff>
    </xdr:from>
    <xdr:to>
      <xdr:col>4</xdr:col>
      <xdr:colOff>117341</xdr:colOff>
      <xdr:row>1</xdr:row>
      <xdr:rowOff>436869</xdr:rowOff>
    </xdr:to>
    <xdr:pic>
      <xdr:nvPicPr>
        <xdr:cNvPr id="2" name="图片 8">
          <a:extLst>
            <a:ext uri="{FF2B5EF4-FFF2-40B4-BE49-F238E27FC236}">
              <a16:creationId xmlns:a16="http://schemas.microsoft.com/office/drawing/2014/main" id="{228DBD18-9667-4FDA-A14D-442A364C6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8670" y="262617"/>
          <a:ext cx="1226671" cy="355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2FB5-CEB3-47A1-80E3-370ED74B160F}">
  <dimension ref="A2:IR98"/>
  <sheetViews>
    <sheetView tabSelected="1" zoomScaleNormal="100" workbookViewId="0">
      <selection activeCell="B13" sqref="B13"/>
    </sheetView>
  </sheetViews>
  <sheetFormatPr defaultRowHeight="16.5"/>
  <cols>
    <col min="1" max="1" width="13" customWidth="1"/>
    <col min="9" max="9" width="16.75" customWidth="1"/>
    <col min="10" max="10" width="10.25" bestFit="1" customWidth="1"/>
  </cols>
  <sheetData>
    <row r="2" spans="1:17" ht="42.75" customHeight="1">
      <c r="F2" s="3" t="s">
        <v>41</v>
      </c>
    </row>
    <row r="3" spans="1:17" s="4" customFormat="1" ht="15">
      <c r="A3" s="6" t="s">
        <v>43</v>
      </c>
      <c r="B3" s="7"/>
      <c r="C3" s="8"/>
      <c r="D3" s="8"/>
      <c r="E3" s="8"/>
      <c r="F3" s="8"/>
      <c r="G3" s="30"/>
    </row>
    <row r="4" spans="1:17" s="4" customFormat="1" ht="15">
      <c r="A4" s="6" t="s">
        <v>44</v>
      </c>
      <c r="B4" s="52"/>
      <c r="C4" s="8"/>
      <c r="D4" s="8"/>
      <c r="E4" s="8"/>
      <c r="F4" s="8"/>
      <c r="G4" s="30"/>
      <c r="H4" s="31"/>
      <c r="I4" s="32"/>
      <c r="J4" s="32"/>
      <c r="K4" s="32"/>
      <c r="L4" s="32"/>
      <c r="M4" s="32"/>
    </row>
    <row r="5" spans="1:17" s="4" customFormat="1" ht="15">
      <c r="A5" s="6" t="s">
        <v>45</v>
      </c>
      <c r="B5" s="9"/>
      <c r="C5" s="8"/>
      <c r="D5" s="33"/>
      <c r="E5" s="33"/>
      <c r="F5" s="33"/>
      <c r="G5" s="34"/>
      <c r="H5" s="31"/>
      <c r="I5" s="32"/>
      <c r="J5" s="32"/>
      <c r="K5" s="32"/>
    </row>
    <row r="6" spans="1:17" s="4" customFormat="1" ht="15">
      <c r="A6" s="10" t="s">
        <v>46</v>
      </c>
      <c r="B6" s="7"/>
      <c r="C6" s="8"/>
      <c r="D6" s="8"/>
      <c r="E6" s="8"/>
      <c r="F6" s="8"/>
      <c r="G6" s="30"/>
      <c r="H6" s="31"/>
      <c r="I6" s="32"/>
      <c r="J6" s="32"/>
      <c r="K6" s="32"/>
    </row>
    <row r="7" spans="1:17" s="4" customFormat="1" ht="15">
      <c r="A7" s="10" t="s">
        <v>47</v>
      </c>
      <c r="B7" s="7"/>
      <c r="C7" s="8"/>
      <c r="D7" s="8"/>
      <c r="E7" s="8"/>
      <c r="F7" s="8"/>
      <c r="G7" s="30"/>
      <c r="H7" s="31"/>
      <c r="I7" s="32"/>
      <c r="J7" s="32"/>
      <c r="K7" s="32"/>
    </row>
    <row r="8" spans="1:17" s="4" customFormat="1" ht="15">
      <c r="A8" s="6" t="s">
        <v>48</v>
      </c>
      <c r="B8" s="11"/>
      <c r="C8" s="12"/>
      <c r="D8" s="12"/>
      <c r="E8" s="12"/>
      <c r="F8" s="12"/>
      <c r="G8" s="35"/>
      <c r="H8" s="31"/>
      <c r="I8" s="32"/>
      <c r="J8" s="32"/>
      <c r="K8" s="32"/>
      <c r="L8" s="32"/>
      <c r="M8" s="32"/>
    </row>
    <row r="9" spans="1:17" s="4" customFormat="1" ht="15">
      <c r="H9" s="31"/>
      <c r="I9" s="32"/>
      <c r="J9" s="32"/>
      <c r="K9" s="32"/>
      <c r="L9" s="32"/>
      <c r="M9" s="32"/>
    </row>
    <row r="10" spans="1:17" s="4" customFormat="1" ht="15">
      <c r="A10" s="32"/>
      <c r="B10" s="32"/>
      <c r="C10" s="32"/>
      <c r="D10" s="32"/>
      <c r="E10" s="32"/>
      <c r="F10" s="31"/>
      <c r="G10" s="31"/>
      <c r="H10" s="31"/>
      <c r="I10" s="47"/>
      <c r="J10" s="48"/>
      <c r="K10" s="49"/>
      <c r="L10" s="47"/>
      <c r="M10" s="47"/>
      <c r="N10" s="48"/>
      <c r="O10" s="49"/>
      <c r="P10" s="47"/>
      <c r="Q10" s="47"/>
    </row>
    <row r="11" spans="1:17" s="4" customFormat="1" ht="15">
      <c r="A11" s="32"/>
      <c r="B11" s="32"/>
      <c r="C11" s="32"/>
      <c r="D11" s="32"/>
      <c r="E11" s="32"/>
      <c r="F11" s="31"/>
      <c r="G11" s="31"/>
      <c r="H11" s="36" t="s">
        <v>0</v>
      </c>
      <c r="I11" s="50" t="s">
        <v>114</v>
      </c>
      <c r="J11" s="5"/>
      <c r="K11" s="13"/>
      <c r="L11" s="13"/>
      <c r="M11" s="13"/>
      <c r="N11" s="5"/>
      <c r="O11" s="13"/>
      <c r="P11" s="13"/>
      <c r="Q11" s="13"/>
    </row>
    <row r="12" spans="1:17" s="4" customFormat="1" ht="38.25">
      <c r="A12" s="45" t="s">
        <v>1</v>
      </c>
      <c r="B12" s="46" t="s">
        <v>2</v>
      </c>
      <c r="C12" s="15" t="s">
        <v>3</v>
      </c>
      <c r="D12" s="14" t="s">
        <v>4</v>
      </c>
      <c r="E12" s="14" t="s">
        <v>5</v>
      </c>
      <c r="F12" s="16" t="s">
        <v>6</v>
      </c>
      <c r="G12" s="16" t="s">
        <v>7</v>
      </c>
      <c r="H12" s="16" t="s">
        <v>49</v>
      </c>
      <c r="I12" s="51" t="s">
        <v>108</v>
      </c>
      <c r="J12" s="13"/>
      <c r="K12" s="13"/>
      <c r="L12" s="13"/>
      <c r="M12" s="13" t="s">
        <v>109</v>
      </c>
      <c r="N12" s="13" t="s">
        <v>110</v>
      </c>
      <c r="O12" s="13" t="s">
        <v>111</v>
      </c>
      <c r="P12" s="13" t="s">
        <v>112</v>
      </c>
      <c r="Q12" s="13" t="s">
        <v>113</v>
      </c>
    </row>
    <row r="13" spans="1:17">
      <c r="A13" s="37" t="s">
        <v>117</v>
      </c>
      <c r="B13" s="38" t="s">
        <v>116</v>
      </c>
      <c r="C13" s="39">
        <v>2</v>
      </c>
      <c r="D13" s="39">
        <v>3</v>
      </c>
      <c r="E13" s="39">
        <v>-5</v>
      </c>
      <c r="F13" s="39">
        <f t="shared" ref="F13:F70" si="0">C13+D13</f>
        <v>5</v>
      </c>
      <c r="G13" s="39">
        <f>C13+E13</f>
        <v>-3</v>
      </c>
      <c r="H13" s="40"/>
      <c r="I13" s="58" t="s">
        <v>56</v>
      </c>
      <c r="J13" s="1"/>
      <c r="K13" s="1"/>
      <c r="L13" s="1"/>
      <c r="M13" s="1">
        <v>1.7869999999999999</v>
      </c>
      <c r="N13" s="1">
        <v>1.784</v>
      </c>
      <c r="O13" s="1">
        <v>1.784</v>
      </c>
      <c r="P13" s="1">
        <v>1.798</v>
      </c>
      <c r="Q13" s="1">
        <v>1.794</v>
      </c>
    </row>
    <row r="14" spans="1:17">
      <c r="A14" s="53" t="s">
        <v>118</v>
      </c>
      <c r="B14" s="38" t="s">
        <v>116</v>
      </c>
      <c r="C14" s="39">
        <v>0</v>
      </c>
      <c r="D14" s="39">
        <v>5</v>
      </c>
      <c r="E14" s="39">
        <v>-2</v>
      </c>
      <c r="F14" s="39">
        <f t="shared" si="0"/>
        <v>5</v>
      </c>
      <c r="G14" s="39">
        <f t="shared" ref="G14:G74" si="1">C14+E14</f>
        <v>-2</v>
      </c>
      <c r="H14" s="40"/>
      <c r="I14" s="59"/>
      <c r="J14" s="1"/>
      <c r="K14" s="1"/>
      <c r="L14" s="1"/>
      <c r="M14" s="1">
        <v>1.7869999999999999</v>
      </c>
      <c r="N14" s="1">
        <v>1.774</v>
      </c>
      <c r="O14" s="1">
        <v>1.7669999999999999</v>
      </c>
      <c r="P14" s="1">
        <v>1.7849999999999999</v>
      </c>
      <c r="Q14" s="1">
        <v>1.794</v>
      </c>
    </row>
    <row r="15" spans="1:17">
      <c r="A15" s="37" t="s">
        <v>119</v>
      </c>
      <c r="B15" s="38" t="s">
        <v>8</v>
      </c>
      <c r="C15" s="39">
        <v>1.8</v>
      </c>
      <c r="D15" s="39">
        <v>3.5000000000000003E-2</v>
      </c>
      <c r="E15" s="39">
        <v>-5.5E-2</v>
      </c>
      <c r="F15" s="39">
        <f t="shared" si="0"/>
        <v>1.835</v>
      </c>
      <c r="G15" s="39">
        <f t="shared" si="1"/>
        <v>1.7450000000000001</v>
      </c>
      <c r="H15" s="40"/>
      <c r="I15" s="59"/>
      <c r="J15" s="1"/>
      <c r="K15" s="1"/>
      <c r="L15" s="1"/>
      <c r="M15" s="1">
        <v>1.784</v>
      </c>
      <c r="N15" s="1">
        <v>1.7789999999999999</v>
      </c>
      <c r="O15" s="1">
        <v>1.786</v>
      </c>
      <c r="P15" s="1">
        <v>1.7909999999999999</v>
      </c>
      <c r="Q15" s="1">
        <v>1.802</v>
      </c>
    </row>
    <row r="16" spans="1:17">
      <c r="A16" s="37" t="s">
        <v>9</v>
      </c>
      <c r="B16" s="38" t="s">
        <v>8</v>
      </c>
      <c r="C16" s="39">
        <v>1.8</v>
      </c>
      <c r="D16" s="39">
        <v>3.5000000000000003E-2</v>
      </c>
      <c r="E16" s="39">
        <v>-5.5E-2</v>
      </c>
      <c r="F16" s="39">
        <f t="shared" si="0"/>
        <v>1.835</v>
      </c>
      <c r="G16" s="39">
        <f t="shared" si="1"/>
        <v>1.7450000000000001</v>
      </c>
      <c r="H16" s="40"/>
      <c r="I16" s="59"/>
      <c r="J16" s="1"/>
      <c r="K16" s="1"/>
      <c r="L16" s="1"/>
      <c r="M16" s="1">
        <v>1.7769999999999999</v>
      </c>
      <c r="N16" s="1">
        <v>1.7729999999999999</v>
      </c>
      <c r="O16" s="1">
        <v>1.764</v>
      </c>
      <c r="P16" s="1">
        <v>1.782</v>
      </c>
      <c r="Q16" s="1">
        <v>1.7769999999999999</v>
      </c>
    </row>
    <row r="17" spans="1:17">
      <c r="A17" s="37" t="s">
        <v>10</v>
      </c>
      <c r="B17" s="38" t="s">
        <v>8</v>
      </c>
      <c r="C17" s="39">
        <v>1.8</v>
      </c>
      <c r="D17" s="39">
        <v>3.5000000000000003E-2</v>
      </c>
      <c r="E17" s="39">
        <v>-5.5E-2</v>
      </c>
      <c r="F17" s="39">
        <f t="shared" si="0"/>
        <v>1.835</v>
      </c>
      <c r="G17" s="39">
        <f t="shared" si="1"/>
        <v>1.7450000000000001</v>
      </c>
      <c r="H17" s="40"/>
      <c r="I17" s="59"/>
      <c r="J17" s="1"/>
      <c r="K17" s="1"/>
      <c r="L17" s="1"/>
      <c r="M17" s="1">
        <v>1.776</v>
      </c>
      <c r="N17" s="1">
        <v>1.7729999999999999</v>
      </c>
      <c r="O17" s="1">
        <v>1.7669999999999999</v>
      </c>
      <c r="P17" s="1">
        <v>1.7829999999999999</v>
      </c>
      <c r="Q17" s="1">
        <v>1.7749999999999999</v>
      </c>
    </row>
    <row r="18" spans="1:17">
      <c r="A18" s="37" t="s">
        <v>11</v>
      </c>
      <c r="B18" s="38" t="s">
        <v>8</v>
      </c>
      <c r="C18" s="39">
        <v>1.8</v>
      </c>
      <c r="D18" s="39">
        <v>3.5000000000000003E-2</v>
      </c>
      <c r="E18" s="39">
        <v>-5.5E-2</v>
      </c>
      <c r="F18" s="39">
        <f t="shared" si="0"/>
        <v>1.835</v>
      </c>
      <c r="G18" s="39">
        <f t="shared" si="1"/>
        <v>1.7450000000000001</v>
      </c>
      <c r="H18" s="40"/>
      <c r="I18" s="59"/>
      <c r="J18" s="1"/>
      <c r="K18" s="1"/>
      <c r="L18" s="1"/>
      <c r="M18" s="1">
        <v>1.794</v>
      </c>
      <c r="N18" s="1">
        <v>1.776</v>
      </c>
      <c r="O18" s="1">
        <v>1.786</v>
      </c>
      <c r="P18" s="1">
        <v>1.7829999999999999</v>
      </c>
      <c r="Q18" s="1">
        <v>1.7789999999999999</v>
      </c>
    </row>
    <row r="19" spans="1:17">
      <c r="A19" s="37" t="s">
        <v>12</v>
      </c>
      <c r="B19" s="38" t="s">
        <v>8</v>
      </c>
      <c r="C19" s="39">
        <v>1.8</v>
      </c>
      <c r="D19" s="39">
        <v>3.5000000000000003E-2</v>
      </c>
      <c r="E19" s="39">
        <v>-5.5E-2</v>
      </c>
      <c r="F19" s="39">
        <f t="shared" si="0"/>
        <v>1.835</v>
      </c>
      <c r="G19" s="39">
        <f t="shared" si="1"/>
        <v>1.7450000000000001</v>
      </c>
      <c r="H19" s="40"/>
      <c r="I19" s="59"/>
      <c r="J19" s="1"/>
      <c r="K19" s="1"/>
      <c r="L19" s="1"/>
      <c r="M19" s="1">
        <v>1.798</v>
      </c>
      <c r="N19" s="1">
        <v>1.776</v>
      </c>
      <c r="O19" s="1">
        <v>1.764</v>
      </c>
      <c r="P19" s="1">
        <v>1.7829999999999999</v>
      </c>
      <c r="Q19" s="1">
        <v>1.7929999999999999</v>
      </c>
    </row>
    <row r="20" spans="1:17">
      <c r="A20" s="37" t="s">
        <v>120</v>
      </c>
      <c r="B20" s="38" t="s">
        <v>115</v>
      </c>
      <c r="C20" s="39">
        <v>-4</v>
      </c>
      <c r="D20" s="39">
        <v>2</v>
      </c>
      <c r="E20" s="39">
        <v>-3</v>
      </c>
      <c r="F20" s="39">
        <v>5</v>
      </c>
      <c r="G20" s="39">
        <v>-7</v>
      </c>
      <c r="H20" s="40"/>
      <c r="I20" s="59"/>
      <c r="J20" s="1"/>
      <c r="K20" s="1"/>
      <c r="L20" s="1"/>
      <c r="M20" s="1">
        <v>1.798</v>
      </c>
      <c r="N20" s="1">
        <v>1.78</v>
      </c>
      <c r="O20" s="1">
        <v>1.788</v>
      </c>
      <c r="P20" s="1">
        <v>1.7869999999999999</v>
      </c>
      <c r="Q20" s="1">
        <v>1.7809999999999999</v>
      </c>
    </row>
    <row r="21" spans="1:17">
      <c r="A21" s="37" t="s">
        <v>121</v>
      </c>
      <c r="B21" s="38" t="s">
        <v>8</v>
      </c>
      <c r="C21" s="39">
        <v>0</v>
      </c>
      <c r="D21" s="39">
        <v>2</v>
      </c>
      <c r="E21" s="39">
        <v>-1</v>
      </c>
      <c r="F21" s="39">
        <f t="shared" si="0"/>
        <v>2</v>
      </c>
      <c r="G21" s="39">
        <f t="shared" si="1"/>
        <v>-1</v>
      </c>
      <c r="H21" s="40"/>
      <c r="I21" s="59"/>
      <c r="J21" s="1"/>
      <c r="K21" s="1"/>
      <c r="L21" s="1"/>
      <c r="M21" s="1">
        <v>1.7849999999999999</v>
      </c>
      <c r="N21" s="1">
        <v>1.78</v>
      </c>
      <c r="O21" s="1">
        <v>1.7709999999999999</v>
      </c>
      <c r="P21" s="1">
        <v>1.7869999999999999</v>
      </c>
      <c r="Q21" s="1">
        <v>1.7949999999999999</v>
      </c>
    </row>
    <row r="22" spans="1:17">
      <c r="A22" s="37" t="s">
        <v>13</v>
      </c>
      <c r="B22" s="38" t="s">
        <v>8</v>
      </c>
      <c r="C22" s="39">
        <v>1.8</v>
      </c>
      <c r="D22" s="39">
        <v>3.5000000000000003E-2</v>
      </c>
      <c r="E22" s="39">
        <v>-5.5E-2</v>
      </c>
      <c r="F22" s="39">
        <f t="shared" si="0"/>
        <v>1.835</v>
      </c>
      <c r="G22" s="39">
        <f t="shared" si="1"/>
        <v>1.7450000000000001</v>
      </c>
      <c r="H22" s="40"/>
      <c r="I22" s="59"/>
      <c r="J22" s="1"/>
      <c r="K22" s="1"/>
      <c r="L22" s="1"/>
      <c r="M22" s="1">
        <v>1.802</v>
      </c>
      <c r="N22" s="1">
        <v>1.7809999999999999</v>
      </c>
      <c r="O22" s="1">
        <v>1.7809999999999999</v>
      </c>
      <c r="P22" s="1">
        <v>1.786</v>
      </c>
      <c r="Q22" s="1">
        <v>1.7929999999999999</v>
      </c>
    </row>
    <row r="23" spans="1:17">
      <c r="A23" s="37" t="s">
        <v>14</v>
      </c>
      <c r="B23" s="38" t="s">
        <v>8</v>
      </c>
      <c r="C23" s="39">
        <v>1.8</v>
      </c>
      <c r="D23" s="39">
        <v>3.5000000000000003E-2</v>
      </c>
      <c r="E23" s="39">
        <v>-5.5E-2</v>
      </c>
      <c r="F23" s="39">
        <f t="shared" si="0"/>
        <v>1.835</v>
      </c>
      <c r="G23" s="39">
        <f t="shared" si="1"/>
        <v>1.7450000000000001</v>
      </c>
      <c r="H23" s="40"/>
      <c r="I23" s="59"/>
      <c r="J23" s="1"/>
      <c r="K23" s="1"/>
      <c r="L23" s="1"/>
      <c r="M23" s="1">
        <v>1.7989999999999999</v>
      </c>
      <c r="N23" s="1">
        <v>1.7809999999999999</v>
      </c>
      <c r="O23" s="1">
        <v>1.776</v>
      </c>
      <c r="P23" s="1">
        <v>1.788</v>
      </c>
      <c r="Q23" s="1">
        <v>1.7949999999999999</v>
      </c>
    </row>
    <row r="24" spans="1:17">
      <c r="A24" s="37" t="s">
        <v>15</v>
      </c>
      <c r="B24" s="38" t="s">
        <v>8</v>
      </c>
      <c r="C24" s="39">
        <v>1.8</v>
      </c>
      <c r="D24" s="39">
        <v>3.5000000000000003E-2</v>
      </c>
      <c r="E24" s="39">
        <v>-5.5E-2</v>
      </c>
      <c r="F24" s="39">
        <f t="shared" si="0"/>
        <v>1.835</v>
      </c>
      <c r="G24" s="39">
        <f t="shared" si="1"/>
        <v>1.7450000000000001</v>
      </c>
      <c r="H24" s="40"/>
      <c r="I24" s="59"/>
      <c r="J24" s="1"/>
      <c r="K24" s="1"/>
      <c r="L24" s="1"/>
      <c r="M24" s="1">
        <v>1.782</v>
      </c>
      <c r="N24" s="1">
        <v>1.7809999999999999</v>
      </c>
      <c r="O24" s="1">
        <v>1.786</v>
      </c>
      <c r="P24" s="1">
        <v>1.788</v>
      </c>
      <c r="Q24" s="1">
        <v>1.7869999999999999</v>
      </c>
    </row>
    <row r="25" spans="1:17">
      <c r="A25" s="37" t="s">
        <v>16</v>
      </c>
      <c r="B25" s="38" t="s">
        <v>8</v>
      </c>
      <c r="C25" s="39">
        <v>1.8</v>
      </c>
      <c r="D25" s="39">
        <v>3.5000000000000003E-2</v>
      </c>
      <c r="E25" s="39">
        <v>-5.5E-2</v>
      </c>
      <c r="F25" s="39">
        <f t="shared" si="0"/>
        <v>1.835</v>
      </c>
      <c r="G25" s="39">
        <f t="shared" si="1"/>
        <v>1.7450000000000001</v>
      </c>
      <c r="H25" s="40"/>
      <c r="I25" s="59"/>
      <c r="J25" s="1"/>
      <c r="K25" s="1"/>
      <c r="L25" s="1"/>
      <c r="M25" s="1">
        <v>1.7829999999999999</v>
      </c>
      <c r="N25" s="1">
        <v>1.7849999999999999</v>
      </c>
      <c r="O25" s="1">
        <v>1.7869999999999999</v>
      </c>
      <c r="P25" s="1">
        <v>1.788</v>
      </c>
      <c r="Q25" s="1">
        <v>1.798</v>
      </c>
    </row>
    <row r="26" spans="1:17">
      <c r="A26" s="37" t="s">
        <v>17</v>
      </c>
      <c r="B26" s="38" t="s">
        <v>8</v>
      </c>
      <c r="C26" s="39">
        <v>1.8</v>
      </c>
      <c r="D26" s="39">
        <v>3.5000000000000003E-2</v>
      </c>
      <c r="E26" s="39">
        <v>-5.5E-2</v>
      </c>
      <c r="F26" s="39">
        <f t="shared" si="0"/>
        <v>1.835</v>
      </c>
      <c r="G26" s="39">
        <f t="shared" si="1"/>
        <v>1.7450000000000001</v>
      </c>
      <c r="H26" s="40"/>
      <c r="I26" s="59"/>
      <c r="J26" s="1"/>
      <c r="K26" s="1"/>
      <c r="L26" s="1"/>
      <c r="M26" s="1">
        <v>1.7989999999999999</v>
      </c>
      <c r="N26" s="1">
        <v>1.7809999999999999</v>
      </c>
      <c r="O26" s="1">
        <v>1.78</v>
      </c>
      <c r="P26" s="1">
        <v>1.7929999999999999</v>
      </c>
      <c r="Q26" s="1">
        <v>1.796</v>
      </c>
    </row>
    <row r="27" spans="1:17">
      <c r="A27" s="37" t="s">
        <v>18</v>
      </c>
      <c r="B27" s="38" t="s">
        <v>8</v>
      </c>
      <c r="C27" s="39">
        <v>1.8</v>
      </c>
      <c r="D27" s="39">
        <v>3.5000000000000003E-2</v>
      </c>
      <c r="E27" s="39">
        <v>-5.5E-2</v>
      </c>
      <c r="F27" s="39">
        <f t="shared" si="0"/>
        <v>1.835</v>
      </c>
      <c r="G27" s="39">
        <f t="shared" si="1"/>
        <v>1.7450000000000001</v>
      </c>
      <c r="H27" s="40"/>
      <c r="I27" s="59"/>
      <c r="J27" s="1"/>
      <c r="K27" s="1"/>
      <c r="L27" s="1"/>
      <c r="M27" s="1">
        <v>1.7989999999999999</v>
      </c>
      <c r="N27" s="1">
        <v>1.7809999999999999</v>
      </c>
      <c r="O27" s="1">
        <v>1.77</v>
      </c>
      <c r="P27" s="1">
        <v>1.7849999999999999</v>
      </c>
      <c r="Q27" s="1">
        <v>1.7829999999999999</v>
      </c>
    </row>
    <row r="28" spans="1:17">
      <c r="A28" s="37" t="s">
        <v>19</v>
      </c>
      <c r="B28" s="38" t="s">
        <v>8</v>
      </c>
      <c r="C28" s="39">
        <v>1.8</v>
      </c>
      <c r="D28" s="39">
        <v>3.5000000000000003E-2</v>
      </c>
      <c r="E28" s="39">
        <v>-5.5E-2</v>
      </c>
      <c r="F28" s="39">
        <f t="shared" si="0"/>
        <v>1.835</v>
      </c>
      <c r="G28" s="39">
        <f t="shared" si="1"/>
        <v>1.7450000000000001</v>
      </c>
      <c r="H28" s="40"/>
      <c r="I28" s="59"/>
      <c r="J28" s="1"/>
      <c r="K28" s="1"/>
      <c r="L28" s="1"/>
      <c r="M28" s="1">
        <v>1.7869999999999999</v>
      </c>
      <c r="N28" s="1">
        <v>1.7809999999999999</v>
      </c>
      <c r="O28" s="1">
        <v>1.784</v>
      </c>
      <c r="P28" s="1">
        <v>1.786</v>
      </c>
      <c r="Q28" s="1">
        <v>1.7849999999999999</v>
      </c>
    </row>
    <row r="29" spans="1:17">
      <c r="A29" s="37" t="s">
        <v>20</v>
      </c>
      <c r="B29" s="38" t="s">
        <v>8</v>
      </c>
      <c r="C29" s="39">
        <v>1.8</v>
      </c>
      <c r="D29" s="39">
        <v>3.5000000000000003E-2</v>
      </c>
      <c r="E29" s="39">
        <v>-5.5E-2</v>
      </c>
      <c r="F29" s="39">
        <f t="shared" si="0"/>
        <v>1.835</v>
      </c>
      <c r="G29" s="39">
        <f t="shared" si="1"/>
        <v>1.7450000000000001</v>
      </c>
      <c r="H29" s="40"/>
      <c r="I29" s="59"/>
      <c r="J29" s="1"/>
      <c r="K29" s="1"/>
      <c r="L29" s="1"/>
      <c r="M29" s="1">
        <v>1.804</v>
      </c>
      <c r="N29" s="1">
        <v>1.782</v>
      </c>
      <c r="O29" s="1">
        <v>1.7709999999999999</v>
      </c>
      <c r="P29" s="1">
        <v>1.784</v>
      </c>
      <c r="Q29" s="1">
        <v>1.784</v>
      </c>
    </row>
    <row r="30" spans="1:17">
      <c r="A30" s="37" t="s">
        <v>21</v>
      </c>
      <c r="B30" s="38" t="s">
        <v>8</v>
      </c>
      <c r="C30" s="39">
        <v>1.8</v>
      </c>
      <c r="D30" s="39">
        <v>3.5000000000000003E-2</v>
      </c>
      <c r="E30" s="39">
        <v>-5.5E-2</v>
      </c>
      <c r="F30" s="39">
        <f t="shared" si="0"/>
        <v>1.835</v>
      </c>
      <c r="G30" s="39">
        <f t="shared" si="1"/>
        <v>1.7450000000000001</v>
      </c>
      <c r="H30" s="40"/>
      <c r="I30" s="59"/>
      <c r="J30" s="1"/>
      <c r="K30" s="1"/>
      <c r="L30" s="1"/>
      <c r="M30" s="1">
        <v>1.784</v>
      </c>
      <c r="N30" s="1">
        <v>1.7809999999999999</v>
      </c>
      <c r="O30" s="1">
        <v>1.784</v>
      </c>
      <c r="P30" s="1">
        <v>1.786</v>
      </c>
      <c r="Q30" s="1">
        <v>1.79</v>
      </c>
    </row>
    <row r="31" spans="1:17">
      <c r="A31" s="37" t="s">
        <v>22</v>
      </c>
      <c r="B31" s="38" t="s">
        <v>8</v>
      </c>
      <c r="C31" s="39">
        <v>1.8</v>
      </c>
      <c r="D31" s="39">
        <v>3.5000000000000003E-2</v>
      </c>
      <c r="E31" s="39">
        <v>-5.5E-2</v>
      </c>
      <c r="F31" s="39">
        <f t="shared" si="0"/>
        <v>1.835</v>
      </c>
      <c r="G31" s="39">
        <f t="shared" si="1"/>
        <v>1.7450000000000001</v>
      </c>
      <c r="H31" s="40"/>
      <c r="I31" s="59"/>
      <c r="J31" s="1"/>
      <c r="K31" s="1"/>
      <c r="L31" s="1"/>
      <c r="M31" s="1">
        <v>1.8</v>
      </c>
      <c r="N31" s="1">
        <v>1.778</v>
      </c>
      <c r="O31" s="1">
        <v>1.768</v>
      </c>
      <c r="P31" s="1">
        <v>1.7869999999999999</v>
      </c>
      <c r="Q31" s="1">
        <v>1.784</v>
      </c>
    </row>
    <row r="32" spans="1:17">
      <c r="A32" s="37" t="s">
        <v>23</v>
      </c>
      <c r="B32" s="38" t="s">
        <v>8</v>
      </c>
      <c r="C32" s="39">
        <v>1.8</v>
      </c>
      <c r="D32" s="39">
        <v>3.5000000000000003E-2</v>
      </c>
      <c r="E32" s="39">
        <v>-5.5E-2</v>
      </c>
      <c r="F32" s="39">
        <f t="shared" si="0"/>
        <v>1.835</v>
      </c>
      <c r="G32" s="39">
        <f t="shared" si="1"/>
        <v>1.7450000000000001</v>
      </c>
      <c r="H32" s="40"/>
      <c r="I32" s="59"/>
      <c r="J32" s="1"/>
      <c r="K32" s="1"/>
      <c r="L32" s="1"/>
      <c r="M32" s="1">
        <v>1.786</v>
      </c>
      <c r="N32" s="1">
        <v>1.7769999999999999</v>
      </c>
      <c r="O32" s="1">
        <v>1.7889999999999999</v>
      </c>
      <c r="P32" s="1">
        <v>1.7869999999999999</v>
      </c>
      <c r="Q32" s="1">
        <v>1.794</v>
      </c>
    </row>
    <row r="33" spans="1:17">
      <c r="A33" s="37" t="s">
        <v>24</v>
      </c>
      <c r="B33" s="38" t="s">
        <v>8</v>
      </c>
      <c r="C33" s="39">
        <v>1.8</v>
      </c>
      <c r="D33" s="39">
        <v>3.5000000000000003E-2</v>
      </c>
      <c r="E33" s="39">
        <v>-5.5E-2</v>
      </c>
      <c r="F33" s="39">
        <f t="shared" si="0"/>
        <v>1.835</v>
      </c>
      <c r="G33" s="39">
        <f t="shared" si="1"/>
        <v>1.7450000000000001</v>
      </c>
      <c r="H33" s="40"/>
      <c r="I33" s="59"/>
      <c r="J33" s="1"/>
      <c r="K33" s="1"/>
      <c r="L33" s="1"/>
      <c r="M33" s="1">
        <v>1.7849999999999999</v>
      </c>
      <c r="N33" s="1">
        <v>1.7709999999999999</v>
      </c>
      <c r="O33" s="1">
        <v>1.7689999999999999</v>
      </c>
      <c r="P33" s="1">
        <v>1.7749999999999999</v>
      </c>
      <c r="Q33" s="1">
        <v>1.7709999999999999</v>
      </c>
    </row>
    <row r="34" spans="1:17">
      <c r="A34" s="37" t="s">
        <v>25</v>
      </c>
      <c r="B34" s="38" t="s">
        <v>8</v>
      </c>
      <c r="C34" s="39">
        <v>1.8</v>
      </c>
      <c r="D34" s="39">
        <v>3.5000000000000003E-2</v>
      </c>
      <c r="E34" s="39">
        <v>-5.5E-2</v>
      </c>
      <c r="F34" s="39">
        <f t="shared" si="0"/>
        <v>1.835</v>
      </c>
      <c r="G34" s="39">
        <f t="shared" si="1"/>
        <v>1.7450000000000001</v>
      </c>
      <c r="H34" s="40"/>
      <c r="I34" s="59"/>
      <c r="J34" s="1"/>
      <c r="K34" s="1"/>
      <c r="L34" s="1"/>
      <c r="M34" s="1">
        <v>1.79</v>
      </c>
      <c r="N34" s="1">
        <v>1.772</v>
      </c>
      <c r="O34" s="1">
        <v>1.7809999999999999</v>
      </c>
      <c r="P34" s="1">
        <v>1.776</v>
      </c>
      <c r="Q34" s="1">
        <v>1.764</v>
      </c>
    </row>
    <row r="35" spans="1:17">
      <c r="A35" s="37" t="s">
        <v>26</v>
      </c>
      <c r="B35" s="38" t="s">
        <v>8</v>
      </c>
      <c r="C35" s="39">
        <v>1.8</v>
      </c>
      <c r="D35" s="39">
        <v>3.5000000000000003E-2</v>
      </c>
      <c r="E35" s="39">
        <v>-5.5E-2</v>
      </c>
      <c r="F35" s="39">
        <f t="shared" si="0"/>
        <v>1.835</v>
      </c>
      <c r="G35" s="39">
        <f t="shared" si="1"/>
        <v>1.7450000000000001</v>
      </c>
      <c r="H35" s="40"/>
      <c r="I35" s="59"/>
      <c r="J35" s="1"/>
      <c r="K35" s="1"/>
      <c r="L35" s="1"/>
      <c r="M35" s="1">
        <v>1.774</v>
      </c>
      <c r="N35" s="1">
        <v>1.7749999999999999</v>
      </c>
      <c r="O35" s="1">
        <v>1.7649999999999999</v>
      </c>
      <c r="P35" s="1">
        <v>1.782</v>
      </c>
      <c r="Q35" s="1">
        <v>1.7909999999999999</v>
      </c>
    </row>
    <row r="36" spans="1:17">
      <c r="A36" s="37" t="s">
        <v>27</v>
      </c>
      <c r="B36" s="38" t="s">
        <v>8</v>
      </c>
      <c r="C36" s="39">
        <v>1.8</v>
      </c>
      <c r="D36" s="39">
        <v>3.5000000000000003E-2</v>
      </c>
      <c r="E36" s="39">
        <v>-5.5E-2</v>
      </c>
      <c r="F36" s="39">
        <f t="shared" si="0"/>
        <v>1.835</v>
      </c>
      <c r="G36" s="39">
        <f t="shared" si="1"/>
        <v>1.7450000000000001</v>
      </c>
      <c r="H36" s="40"/>
      <c r="I36" s="59"/>
      <c r="J36" s="1"/>
      <c r="K36" s="1"/>
      <c r="L36" s="1"/>
      <c r="M36" s="1">
        <v>1.786</v>
      </c>
      <c r="N36" s="1">
        <v>1.78</v>
      </c>
      <c r="O36" s="1">
        <v>1.7789999999999999</v>
      </c>
      <c r="P36" s="1">
        <v>1.784</v>
      </c>
      <c r="Q36" s="1">
        <v>1.796</v>
      </c>
    </row>
    <row r="37" spans="1:17">
      <c r="A37" s="37" t="s">
        <v>28</v>
      </c>
      <c r="B37" s="38" t="s">
        <v>8</v>
      </c>
      <c r="C37" s="39">
        <v>1.8</v>
      </c>
      <c r="D37" s="39">
        <v>3.5000000000000003E-2</v>
      </c>
      <c r="E37" s="39">
        <v>-5.5E-2</v>
      </c>
      <c r="F37" s="39">
        <f t="shared" si="0"/>
        <v>1.835</v>
      </c>
      <c r="G37" s="39">
        <f t="shared" si="1"/>
        <v>1.7450000000000001</v>
      </c>
      <c r="H37" s="40"/>
      <c r="I37" s="59"/>
      <c r="J37" s="1"/>
      <c r="K37" s="1"/>
      <c r="L37" s="1"/>
      <c r="M37" s="1">
        <v>1.772</v>
      </c>
      <c r="N37" s="1">
        <v>1.7769999999999999</v>
      </c>
      <c r="O37" s="1">
        <v>1.7889999999999999</v>
      </c>
      <c r="P37" s="1">
        <v>1.7849999999999999</v>
      </c>
      <c r="Q37" s="1">
        <v>1.7729999999999999</v>
      </c>
    </row>
    <row r="38" spans="1:17">
      <c r="A38" s="37" t="s">
        <v>29</v>
      </c>
      <c r="B38" s="38" t="s">
        <v>8</v>
      </c>
      <c r="C38" s="39">
        <v>1.8</v>
      </c>
      <c r="D38" s="39">
        <v>3.5000000000000003E-2</v>
      </c>
      <c r="E38" s="39">
        <v>-5.5E-2</v>
      </c>
      <c r="F38" s="39">
        <f t="shared" si="0"/>
        <v>1.835</v>
      </c>
      <c r="G38" s="39">
        <f t="shared" si="1"/>
        <v>1.7450000000000001</v>
      </c>
      <c r="H38" s="40"/>
      <c r="I38" s="59"/>
      <c r="J38" s="1"/>
      <c r="K38" s="1"/>
      <c r="L38" s="1"/>
      <c r="M38" s="1">
        <v>1.7969999999999999</v>
      </c>
      <c r="N38" s="1">
        <v>1.7909999999999999</v>
      </c>
      <c r="O38" s="1">
        <v>1.7809999999999999</v>
      </c>
      <c r="P38" s="1">
        <v>1.802</v>
      </c>
      <c r="Q38" s="1">
        <v>1.7969999999999999</v>
      </c>
    </row>
    <row r="39" spans="1:17">
      <c r="A39" s="37" t="s">
        <v>30</v>
      </c>
      <c r="B39" s="38" t="s">
        <v>8</v>
      </c>
      <c r="C39" s="39">
        <v>1.8</v>
      </c>
      <c r="D39" s="39">
        <v>3.5000000000000003E-2</v>
      </c>
      <c r="E39" s="39">
        <v>-5.5E-2</v>
      </c>
      <c r="F39" s="39">
        <f t="shared" si="0"/>
        <v>1.835</v>
      </c>
      <c r="G39" s="39">
        <f t="shared" si="1"/>
        <v>1.7450000000000001</v>
      </c>
      <c r="H39" s="40"/>
      <c r="I39" s="56" t="s">
        <v>57</v>
      </c>
      <c r="J39" s="1"/>
      <c r="K39" s="1"/>
      <c r="L39" s="1"/>
      <c r="M39" s="1">
        <f t="shared" ref="J39:Q39" si="2">AVERAGE(M13:M38)</f>
        <v>1.7890384615384609</v>
      </c>
      <c r="N39" s="1">
        <f t="shared" si="2"/>
        <v>1.7788461538461533</v>
      </c>
      <c r="O39" s="1">
        <f t="shared" si="2"/>
        <v>1.7775769230769227</v>
      </c>
      <c r="P39" s="1">
        <f t="shared" si="2"/>
        <v>1.7861923076923072</v>
      </c>
      <c r="Q39" s="1">
        <f t="shared" si="2"/>
        <v>1.7873461538461537</v>
      </c>
    </row>
    <row r="40" spans="1:17">
      <c r="A40" s="37" t="s">
        <v>31</v>
      </c>
      <c r="B40" s="38" t="s">
        <v>8</v>
      </c>
      <c r="C40" s="39">
        <v>0</v>
      </c>
      <c r="D40" s="39">
        <v>0.04</v>
      </c>
      <c r="E40" s="39">
        <v>0</v>
      </c>
      <c r="F40" s="39">
        <f t="shared" si="0"/>
        <v>0.04</v>
      </c>
      <c r="G40" s="39">
        <f t="shared" si="1"/>
        <v>0</v>
      </c>
      <c r="H40" s="40"/>
      <c r="I40" s="57"/>
      <c r="J40" s="1"/>
      <c r="K40" s="1"/>
      <c r="L40" s="1"/>
      <c r="M40" s="1">
        <f t="shared" ref="J40:Q40" si="3">MAX(M13:M38)-MIN(M13:M38)</f>
        <v>3.2000000000000028E-2</v>
      </c>
      <c r="N40" s="1">
        <f t="shared" si="3"/>
        <v>2.0000000000000018E-2</v>
      </c>
      <c r="O40" s="1">
        <f t="shared" si="3"/>
        <v>2.4999999999999911E-2</v>
      </c>
      <c r="P40" s="1">
        <f t="shared" si="3"/>
        <v>2.7000000000000135E-2</v>
      </c>
      <c r="Q40" s="1">
        <f t="shared" si="3"/>
        <v>3.8000000000000034E-2</v>
      </c>
    </row>
    <row r="41" spans="1:17">
      <c r="A41" s="37" t="s">
        <v>61</v>
      </c>
      <c r="B41" s="38" t="s">
        <v>8</v>
      </c>
      <c r="C41" s="39">
        <v>0.4</v>
      </c>
      <c r="D41" s="39">
        <v>0.1</v>
      </c>
      <c r="E41" s="39">
        <v>-0.1</v>
      </c>
      <c r="F41" s="39">
        <f t="shared" si="0"/>
        <v>0.5</v>
      </c>
      <c r="G41" s="39">
        <f t="shared" si="1"/>
        <v>0.30000000000000004</v>
      </c>
      <c r="H41" s="40"/>
      <c r="I41" s="60"/>
      <c r="J41" s="1"/>
      <c r="K41" s="1"/>
      <c r="L41" s="1"/>
      <c r="M41" s="1">
        <v>0.39300000000000002</v>
      </c>
      <c r="N41" s="1">
        <v>0.371</v>
      </c>
      <c r="O41" s="1">
        <v>0.378</v>
      </c>
      <c r="P41" s="1">
        <v>0.36899999999999999</v>
      </c>
      <c r="Q41" s="1">
        <v>0.36299999999999999</v>
      </c>
    </row>
    <row r="42" spans="1:17">
      <c r="A42" s="37" t="s">
        <v>62</v>
      </c>
      <c r="B42" s="38" t="s">
        <v>8</v>
      </c>
      <c r="C42" s="39">
        <v>1</v>
      </c>
      <c r="D42" s="39">
        <v>0.1</v>
      </c>
      <c r="E42" s="39">
        <v>-0.1</v>
      </c>
      <c r="F42" s="39">
        <f>C42+D42</f>
        <v>1.1000000000000001</v>
      </c>
      <c r="G42" s="39">
        <f t="shared" si="1"/>
        <v>0.9</v>
      </c>
      <c r="H42" s="40"/>
      <c r="I42" s="61"/>
      <c r="J42" s="1"/>
      <c r="K42" s="1"/>
      <c r="L42" s="1"/>
      <c r="M42" s="1">
        <v>1.004</v>
      </c>
      <c r="N42" s="1">
        <v>1.016</v>
      </c>
      <c r="O42" s="1">
        <v>1.018</v>
      </c>
      <c r="P42" s="1">
        <v>1.01</v>
      </c>
      <c r="Q42" s="1">
        <v>1.0149999999999999</v>
      </c>
    </row>
    <row r="43" spans="1:17">
      <c r="A43" s="37" t="s">
        <v>92</v>
      </c>
      <c r="B43" s="38" t="s">
        <v>8</v>
      </c>
      <c r="C43" s="39">
        <v>0.4</v>
      </c>
      <c r="D43" s="39">
        <v>0.1</v>
      </c>
      <c r="E43" s="39">
        <v>-0.1</v>
      </c>
      <c r="F43" s="39">
        <f>C43+D43</f>
        <v>0.5</v>
      </c>
      <c r="G43" s="39">
        <f t="shared" si="1"/>
        <v>0.30000000000000004</v>
      </c>
      <c r="H43" s="40"/>
      <c r="I43" s="61"/>
      <c r="J43" s="1"/>
      <c r="K43" s="1"/>
      <c r="L43" s="1"/>
      <c r="M43" s="1">
        <v>0.38</v>
      </c>
      <c r="N43" s="1">
        <v>0.38800000000000001</v>
      </c>
      <c r="O43" s="1">
        <v>0.38200000000000001</v>
      </c>
      <c r="P43" s="1">
        <v>0.39600000000000002</v>
      </c>
      <c r="Q43" s="1">
        <v>0.39800000000000002</v>
      </c>
    </row>
    <row r="44" spans="1:17">
      <c r="A44" s="37" t="s">
        <v>63</v>
      </c>
      <c r="B44" s="38" t="s">
        <v>8</v>
      </c>
      <c r="C44" s="39">
        <v>0.4</v>
      </c>
      <c r="D44" s="39">
        <v>0.1</v>
      </c>
      <c r="E44" s="39">
        <v>-0.1</v>
      </c>
      <c r="F44" s="39">
        <f>C44+D44</f>
        <v>0.5</v>
      </c>
      <c r="G44" s="39">
        <f t="shared" si="1"/>
        <v>0.30000000000000004</v>
      </c>
      <c r="H44" s="40"/>
      <c r="I44" s="61"/>
      <c r="J44" s="1"/>
      <c r="K44" s="1"/>
      <c r="L44" s="1"/>
      <c r="M44" s="1">
        <v>0.41499999999999998</v>
      </c>
      <c r="N44" s="1">
        <v>0.36099999999999999</v>
      </c>
      <c r="O44" s="1">
        <v>0.372</v>
      </c>
      <c r="P44" s="1">
        <v>0.371</v>
      </c>
      <c r="Q44" s="1">
        <v>0.38</v>
      </c>
    </row>
    <row r="45" spans="1:17">
      <c r="A45" s="37" t="s">
        <v>64</v>
      </c>
      <c r="B45" s="38" t="s">
        <v>8</v>
      </c>
      <c r="C45" s="39">
        <v>1</v>
      </c>
      <c r="D45" s="39">
        <v>0.1</v>
      </c>
      <c r="E45" s="39">
        <v>-0.1</v>
      </c>
      <c r="F45" s="39">
        <f>C45+D45</f>
        <v>1.1000000000000001</v>
      </c>
      <c r="G45" s="39">
        <f t="shared" si="1"/>
        <v>0.9</v>
      </c>
      <c r="H45" s="40"/>
      <c r="I45" s="61"/>
      <c r="J45" s="1"/>
      <c r="K45" s="1"/>
      <c r="L45" s="1"/>
      <c r="M45" s="1">
        <v>1.004</v>
      </c>
      <c r="N45" s="1">
        <v>1.0329999999999999</v>
      </c>
      <c r="O45" s="1">
        <v>1.0429999999999999</v>
      </c>
      <c r="P45" s="1">
        <v>1.0189999999999999</v>
      </c>
      <c r="Q45" s="1">
        <v>1.0229999999999999</v>
      </c>
    </row>
    <row r="46" spans="1:17">
      <c r="A46" s="37" t="s">
        <v>65</v>
      </c>
      <c r="B46" s="38" t="s">
        <v>8</v>
      </c>
      <c r="C46" s="39">
        <v>0.4</v>
      </c>
      <c r="D46" s="39">
        <v>0.1</v>
      </c>
      <c r="E46" s="39">
        <v>-0.1</v>
      </c>
      <c r="F46" s="39">
        <f>C46+D46</f>
        <v>0.5</v>
      </c>
      <c r="G46" s="39">
        <f t="shared" si="1"/>
        <v>0.30000000000000004</v>
      </c>
      <c r="H46" s="40"/>
      <c r="I46" s="61"/>
      <c r="J46" s="1"/>
      <c r="K46" s="1"/>
      <c r="L46" s="1"/>
      <c r="M46" s="1">
        <v>0.35399999999999998</v>
      </c>
      <c r="N46" s="1">
        <v>0.38200000000000001</v>
      </c>
      <c r="O46" s="1">
        <v>0.38600000000000001</v>
      </c>
      <c r="P46" s="1">
        <v>0.39400000000000002</v>
      </c>
      <c r="Q46" s="1">
        <v>0.40100000000000002</v>
      </c>
    </row>
    <row r="47" spans="1:17">
      <c r="A47" s="37" t="s">
        <v>66</v>
      </c>
      <c r="B47" s="38" t="s">
        <v>8</v>
      </c>
      <c r="C47" s="39">
        <v>0.4</v>
      </c>
      <c r="D47" s="39">
        <v>0.1</v>
      </c>
      <c r="E47" s="39">
        <v>-0.1</v>
      </c>
      <c r="F47" s="39">
        <f t="shared" ref="F47:F69" si="4">C47+D47</f>
        <v>0.5</v>
      </c>
      <c r="G47" s="39">
        <f t="shared" si="1"/>
        <v>0.30000000000000004</v>
      </c>
      <c r="H47" s="43"/>
      <c r="I47" s="61"/>
      <c r="J47" s="1"/>
      <c r="K47" s="1"/>
      <c r="L47" s="1"/>
      <c r="M47" s="1">
        <v>0.41499999999999998</v>
      </c>
      <c r="N47" s="1">
        <v>0.379</v>
      </c>
      <c r="O47" s="1">
        <v>0.372</v>
      </c>
      <c r="P47" s="1">
        <v>0.38100000000000001</v>
      </c>
      <c r="Q47" s="1">
        <v>0.379</v>
      </c>
    </row>
    <row r="48" spans="1:17">
      <c r="A48" s="37" t="s">
        <v>67</v>
      </c>
      <c r="B48" s="38" t="s">
        <v>8</v>
      </c>
      <c r="C48" s="39">
        <v>1</v>
      </c>
      <c r="D48" s="39">
        <v>0.1</v>
      </c>
      <c r="E48" s="39">
        <v>-0.1</v>
      </c>
      <c r="F48" s="39">
        <f t="shared" si="4"/>
        <v>1.1000000000000001</v>
      </c>
      <c r="G48" s="39">
        <f t="shared" si="1"/>
        <v>0.9</v>
      </c>
      <c r="H48" s="43"/>
      <c r="I48" s="61"/>
      <c r="J48" s="1"/>
      <c r="K48" s="1"/>
      <c r="L48" s="1"/>
      <c r="M48" s="1">
        <v>1.014</v>
      </c>
      <c r="N48" s="1">
        <v>1.0189999999999999</v>
      </c>
      <c r="O48" s="1">
        <v>1.0069999999999999</v>
      </c>
      <c r="P48" s="1">
        <v>1.01</v>
      </c>
      <c r="Q48" s="1">
        <v>1.018</v>
      </c>
    </row>
    <row r="49" spans="1:24">
      <c r="A49" s="37" t="s">
        <v>68</v>
      </c>
      <c r="B49" s="38" t="s">
        <v>8</v>
      </c>
      <c r="C49" s="39">
        <v>0.4</v>
      </c>
      <c r="D49" s="39">
        <v>0.1</v>
      </c>
      <c r="E49" s="39">
        <v>-0.1</v>
      </c>
      <c r="F49" s="39">
        <f t="shared" si="4"/>
        <v>0.5</v>
      </c>
      <c r="G49" s="39">
        <f t="shared" si="1"/>
        <v>0.30000000000000004</v>
      </c>
      <c r="H49" s="43"/>
      <c r="I49" s="61"/>
      <c r="J49" s="1"/>
      <c r="K49" s="1"/>
      <c r="L49" s="1"/>
      <c r="M49" s="1">
        <v>0.371</v>
      </c>
      <c r="N49" s="1">
        <v>0.38600000000000001</v>
      </c>
      <c r="O49" s="1">
        <v>0.39</v>
      </c>
      <c r="P49" s="1">
        <v>0.40100000000000002</v>
      </c>
      <c r="Q49" s="1">
        <v>0.39300000000000002</v>
      </c>
    </row>
    <row r="50" spans="1:24">
      <c r="A50" s="37" t="s">
        <v>69</v>
      </c>
      <c r="B50" s="38" t="s">
        <v>8</v>
      </c>
      <c r="C50" s="39">
        <v>0.4</v>
      </c>
      <c r="D50" s="39">
        <v>0.1</v>
      </c>
      <c r="E50" s="39">
        <v>-0.1</v>
      </c>
      <c r="F50" s="39">
        <f t="shared" si="4"/>
        <v>0.5</v>
      </c>
      <c r="G50" s="39">
        <f t="shared" si="1"/>
        <v>0.30000000000000004</v>
      </c>
      <c r="H50" s="43"/>
      <c r="I50" s="61"/>
      <c r="J50" s="1"/>
      <c r="K50" s="1"/>
      <c r="L50" s="1"/>
      <c r="M50" s="1">
        <v>0.42899999999999999</v>
      </c>
      <c r="N50" s="1">
        <v>0.373</v>
      </c>
      <c r="O50" s="1">
        <v>0.36399999999999999</v>
      </c>
      <c r="P50" s="1">
        <v>0.38400000000000001</v>
      </c>
      <c r="Q50" s="1">
        <v>0.38600000000000001</v>
      </c>
    </row>
    <row r="51" spans="1:24">
      <c r="A51" s="37" t="s">
        <v>70</v>
      </c>
      <c r="B51" s="38" t="s">
        <v>8</v>
      </c>
      <c r="C51" s="39">
        <v>1</v>
      </c>
      <c r="D51" s="39">
        <v>0.1</v>
      </c>
      <c r="E51" s="39">
        <v>-0.1</v>
      </c>
      <c r="F51" s="39">
        <f t="shared" si="4"/>
        <v>1.1000000000000001</v>
      </c>
      <c r="G51" s="39">
        <f t="shared" si="1"/>
        <v>0.9</v>
      </c>
      <c r="H51" s="43"/>
      <c r="I51" s="61"/>
      <c r="J51" s="1"/>
      <c r="K51" s="1"/>
      <c r="L51" s="1"/>
      <c r="M51" s="1">
        <v>1.02</v>
      </c>
      <c r="N51" s="1">
        <v>1.026</v>
      </c>
      <c r="O51" s="1">
        <v>1.0189999999999999</v>
      </c>
      <c r="P51" s="1">
        <v>1.014</v>
      </c>
      <c r="Q51" s="1">
        <v>1.004</v>
      </c>
    </row>
    <row r="52" spans="1:24">
      <c r="A52" s="37" t="s">
        <v>71</v>
      </c>
      <c r="B52" s="38" t="s">
        <v>8</v>
      </c>
      <c r="C52" s="39">
        <v>0.4</v>
      </c>
      <c r="D52" s="39">
        <v>0.1</v>
      </c>
      <c r="E52" s="39">
        <v>-0.1</v>
      </c>
      <c r="F52" s="39">
        <f t="shared" si="4"/>
        <v>0.5</v>
      </c>
      <c r="G52" s="39">
        <f t="shared" si="1"/>
        <v>0.30000000000000004</v>
      </c>
      <c r="H52" s="43"/>
      <c r="I52" s="61"/>
      <c r="J52" s="1"/>
      <c r="K52" s="1"/>
      <c r="L52" s="1"/>
      <c r="M52" s="1">
        <v>0.35099999999999998</v>
      </c>
      <c r="N52" s="1">
        <v>0.378</v>
      </c>
      <c r="O52" s="1">
        <v>0.38500000000000001</v>
      </c>
      <c r="P52" s="1">
        <v>0.38600000000000001</v>
      </c>
      <c r="Q52" s="1">
        <v>0.39</v>
      </c>
    </row>
    <row r="53" spans="1:24">
      <c r="A53" s="37" t="s">
        <v>72</v>
      </c>
      <c r="B53" s="38" t="s">
        <v>8</v>
      </c>
      <c r="C53" s="39">
        <v>0.4</v>
      </c>
      <c r="D53" s="39">
        <v>0.1</v>
      </c>
      <c r="E53" s="39">
        <v>-0.1</v>
      </c>
      <c r="F53" s="39">
        <f t="shared" si="4"/>
        <v>0.5</v>
      </c>
      <c r="G53" s="39">
        <f t="shared" si="1"/>
        <v>0.30000000000000004</v>
      </c>
      <c r="H53" s="43"/>
      <c r="I53" s="61"/>
      <c r="J53" s="1"/>
      <c r="K53" s="1"/>
      <c r="L53" s="1"/>
      <c r="M53" s="1">
        <v>0.42699999999999999</v>
      </c>
      <c r="N53" s="1">
        <v>0.38100000000000001</v>
      </c>
      <c r="O53" s="1">
        <v>0.38</v>
      </c>
      <c r="P53" s="1">
        <v>0.39400000000000002</v>
      </c>
      <c r="Q53" s="1">
        <v>0.39500000000000002</v>
      </c>
    </row>
    <row r="54" spans="1:24">
      <c r="A54" s="37" t="s">
        <v>73</v>
      </c>
      <c r="B54" s="38" t="s">
        <v>8</v>
      </c>
      <c r="C54" s="39">
        <v>1</v>
      </c>
      <c r="D54" s="39">
        <v>0.1</v>
      </c>
      <c r="E54" s="39">
        <v>-0.1</v>
      </c>
      <c r="F54" s="39">
        <f t="shared" si="4"/>
        <v>1.1000000000000001</v>
      </c>
      <c r="G54" s="39">
        <f t="shared" si="1"/>
        <v>0.9</v>
      </c>
      <c r="H54" s="43"/>
      <c r="I54" s="61"/>
      <c r="J54" s="1"/>
      <c r="K54" s="1"/>
      <c r="L54" s="1"/>
      <c r="M54" s="1">
        <v>1.004</v>
      </c>
      <c r="N54" s="1">
        <v>1.0169999999999999</v>
      </c>
      <c r="O54" s="1">
        <v>1.0109999999999999</v>
      </c>
      <c r="P54" s="1">
        <v>1.008</v>
      </c>
      <c r="Q54" s="1">
        <v>1.0149999999999999</v>
      </c>
    </row>
    <row r="55" spans="1:24">
      <c r="A55" s="37" t="s">
        <v>74</v>
      </c>
      <c r="B55" s="38" t="s">
        <v>8</v>
      </c>
      <c r="C55" s="39">
        <v>0.4</v>
      </c>
      <c r="D55" s="39">
        <v>0.1</v>
      </c>
      <c r="E55" s="39">
        <v>-0.1</v>
      </c>
      <c r="F55" s="39">
        <f t="shared" si="4"/>
        <v>0.5</v>
      </c>
      <c r="G55" s="39">
        <f t="shared" si="1"/>
        <v>0.30000000000000004</v>
      </c>
      <c r="H55" s="43"/>
      <c r="I55" s="61"/>
      <c r="J55" s="1"/>
      <c r="K55" s="1"/>
      <c r="L55" s="1"/>
      <c r="M55" s="1">
        <v>0.35199999999999998</v>
      </c>
      <c r="N55" s="1">
        <v>0.377</v>
      </c>
      <c r="O55" s="1">
        <v>0.374</v>
      </c>
      <c r="P55" s="1">
        <v>0.38300000000000001</v>
      </c>
      <c r="Q55" s="1">
        <v>0.38500000000000001</v>
      </c>
    </row>
    <row r="56" spans="1:24">
      <c r="A56" s="37" t="s">
        <v>75</v>
      </c>
      <c r="B56" s="38" t="s">
        <v>8</v>
      </c>
      <c r="C56" s="39">
        <v>0.4</v>
      </c>
      <c r="D56" s="39">
        <v>0.1</v>
      </c>
      <c r="E56" s="39">
        <v>-0.1</v>
      </c>
      <c r="F56" s="39">
        <f t="shared" si="4"/>
        <v>0.5</v>
      </c>
      <c r="G56" s="39">
        <f t="shared" si="1"/>
        <v>0.30000000000000004</v>
      </c>
      <c r="H56" s="43"/>
      <c r="I56" s="61"/>
      <c r="J56" s="1"/>
      <c r="K56" s="1"/>
      <c r="L56" s="1"/>
      <c r="M56" s="1">
        <v>0.46700000000000003</v>
      </c>
      <c r="N56" s="1">
        <v>0.39200000000000002</v>
      </c>
      <c r="O56" s="1">
        <v>0.38800000000000001</v>
      </c>
      <c r="P56" s="1">
        <v>0.44400000000000001</v>
      </c>
      <c r="Q56" s="1">
        <v>0.45600000000000002</v>
      </c>
    </row>
    <row r="57" spans="1:24">
      <c r="A57" s="37" t="s">
        <v>76</v>
      </c>
      <c r="B57" s="38" t="s">
        <v>8</v>
      </c>
      <c r="C57" s="39">
        <v>1</v>
      </c>
      <c r="D57" s="39">
        <v>0.1</v>
      </c>
      <c r="E57" s="39">
        <v>-0.1</v>
      </c>
      <c r="F57" s="39">
        <f t="shared" si="4"/>
        <v>1.1000000000000001</v>
      </c>
      <c r="G57" s="39">
        <f t="shared" si="1"/>
        <v>0.9</v>
      </c>
      <c r="H57" s="43"/>
      <c r="I57" s="61"/>
      <c r="J57" s="1"/>
      <c r="K57" s="1"/>
      <c r="L57" s="1"/>
      <c r="M57" s="1">
        <v>1.008</v>
      </c>
      <c r="N57" s="1">
        <v>1.0029999999999999</v>
      </c>
      <c r="O57" s="1">
        <v>1.004</v>
      </c>
      <c r="P57" s="1">
        <v>0.998</v>
      </c>
      <c r="Q57" s="1">
        <v>1.006</v>
      </c>
      <c r="R57" s="41"/>
      <c r="S57" s="41"/>
      <c r="T57" s="41"/>
      <c r="U57" s="41"/>
      <c r="V57" s="41"/>
      <c r="W57" s="41"/>
      <c r="X57" s="41"/>
    </row>
    <row r="58" spans="1:24">
      <c r="A58" s="37" t="s">
        <v>77</v>
      </c>
      <c r="B58" s="38" t="s">
        <v>8</v>
      </c>
      <c r="C58" s="39">
        <v>0.4</v>
      </c>
      <c r="D58" s="39">
        <v>0.1</v>
      </c>
      <c r="E58" s="39">
        <v>-0.1</v>
      </c>
      <c r="F58" s="39">
        <f t="shared" si="4"/>
        <v>0.5</v>
      </c>
      <c r="G58" s="39">
        <f t="shared" si="1"/>
        <v>0.30000000000000004</v>
      </c>
      <c r="H58" s="43"/>
      <c r="I58" s="61"/>
      <c r="J58" s="1"/>
      <c r="K58" s="1"/>
      <c r="L58" s="1"/>
      <c r="M58" s="1">
        <v>0.36799999999999999</v>
      </c>
      <c r="N58" s="1">
        <v>0.38800000000000001</v>
      </c>
      <c r="O58" s="1">
        <v>0.39</v>
      </c>
      <c r="P58" s="1">
        <v>0.39100000000000001</v>
      </c>
      <c r="Q58" s="1">
        <v>0.38900000000000001</v>
      </c>
    </row>
    <row r="59" spans="1:24">
      <c r="A59" s="37" t="s">
        <v>78</v>
      </c>
      <c r="B59" s="38" t="s">
        <v>8</v>
      </c>
      <c r="C59" s="39">
        <v>0.4</v>
      </c>
      <c r="D59" s="39">
        <v>0.1</v>
      </c>
      <c r="E59" s="39">
        <v>-0.1</v>
      </c>
      <c r="F59" s="39">
        <f t="shared" si="4"/>
        <v>0.5</v>
      </c>
      <c r="G59" s="39">
        <f t="shared" si="1"/>
        <v>0.30000000000000004</v>
      </c>
      <c r="H59" s="43"/>
      <c r="I59" s="61"/>
      <c r="J59" s="1"/>
      <c r="K59" s="1"/>
      <c r="L59" s="1"/>
      <c r="M59" s="1">
        <v>0.42199999999999999</v>
      </c>
      <c r="N59" s="1">
        <v>0.36499999999999999</v>
      </c>
      <c r="O59" s="1">
        <v>0.35899999999999999</v>
      </c>
      <c r="P59" s="1">
        <v>0.41599999999999998</v>
      </c>
      <c r="Q59" s="1">
        <v>0.41799999999999998</v>
      </c>
    </row>
    <row r="60" spans="1:24">
      <c r="A60" s="37" t="s">
        <v>79</v>
      </c>
      <c r="B60" s="38" t="s">
        <v>8</v>
      </c>
      <c r="C60" s="39">
        <v>1</v>
      </c>
      <c r="D60" s="39">
        <v>0.1</v>
      </c>
      <c r="E60" s="39">
        <v>-0.1</v>
      </c>
      <c r="F60" s="39">
        <f t="shared" si="4"/>
        <v>1.1000000000000001</v>
      </c>
      <c r="G60" s="39">
        <f t="shared" si="1"/>
        <v>0.9</v>
      </c>
      <c r="H60" s="43"/>
      <c r="I60" s="61"/>
      <c r="J60" s="1"/>
      <c r="K60" s="1"/>
      <c r="L60" s="1"/>
      <c r="M60" s="1">
        <v>1.008</v>
      </c>
      <c r="N60" s="1">
        <v>1.0189999999999999</v>
      </c>
      <c r="O60" s="1">
        <v>1.0129999999999999</v>
      </c>
      <c r="P60" s="1">
        <v>0.98899999999999999</v>
      </c>
      <c r="Q60" s="1">
        <v>0.98799999999999999</v>
      </c>
    </row>
    <row r="61" spans="1:24">
      <c r="A61" s="37" t="s">
        <v>80</v>
      </c>
      <c r="B61" s="38" t="s">
        <v>8</v>
      </c>
      <c r="C61" s="39">
        <v>0.4</v>
      </c>
      <c r="D61" s="39">
        <v>0.1</v>
      </c>
      <c r="E61" s="39">
        <v>-0.1</v>
      </c>
      <c r="F61" s="39">
        <f t="shared" si="4"/>
        <v>0.5</v>
      </c>
      <c r="G61" s="39">
        <f t="shared" si="1"/>
        <v>0.30000000000000004</v>
      </c>
      <c r="H61" s="43"/>
      <c r="I61" s="61"/>
      <c r="J61" s="1"/>
      <c r="K61" s="1"/>
      <c r="L61" s="1"/>
      <c r="M61" s="1">
        <v>0.36299999999999999</v>
      </c>
      <c r="N61" s="1">
        <v>0.4</v>
      </c>
      <c r="O61" s="1">
        <v>0.40300000000000002</v>
      </c>
      <c r="P61" s="1">
        <v>0.38100000000000001</v>
      </c>
      <c r="Q61" s="1">
        <v>0.38900000000000001</v>
      </c>
    </row>
    <row r="62" spans="1:24">
      <c r="A62" s="37" t="s">
        <v>81</v>
      </c>
      <c r="B62" s="38" t="s">
        <v>8</v>
      </c>
      <c r="C62" s="39">
        <v>0.4</v>
      </c>
      <c r="D62" s="39">
        <v>0.1</v>
      </c>
      <c r="E62" s="39">
        <v>-0.1</v>
      </c>
      <c r="F62" s="39">
        <f t="shared" si="4"/>
        <v>0.5</v>
      </c>
      <c r="G62" s="39">
        <f t="shared" si="1"/>
        <v>0.30000000000000004</v>
      </c>
      <c r="H62" s="43"/>
      <c r="I62" s="61"/>
      <c r="J62" s="1"/>
      <c r="K62" s="1"/>
      <c r="L62" s="1"/>
      <c r="M62" s="1">
        <v>0.438</v>
      </c>
      <c r="N62" s="1">
        <v>0.372</v>
      </c>
      <c r="O62" s="1">
        <v>0.374</v>
      </c>
      <c r="P62" s="1">
        <v>0.41199999999999998</v>
      </c>
      <c r="Q62" s="1">
        <v>0.41499999999999998</v>
      </c>
    </row>
    <row r="63" spans="1:24">
      <c r="A63" s="37" t="s">
        <v>82</v>
      </c>
      <c r="B63" s="38" t="s">
        <v>8</v>
      </c>
      <c r="C63" s="39">
        <v>1</v>
      </c>
      <c r="D63" s="39">
        <v>0.1</v>
      </c>
      <c r="E63" s="39">
        <v>-0.1</v>
      </c>
      <c r="F63" s="39">
        <f t="shared" si="4"/>
        <v>1.1000000000000001</v>
      </c>
      <c r="G63" s="39">
        <f t="shared" si="1"/>
        <v>0.9</v>
      </c>
      <c r="H63" s="43"/>
      <c r="I63" s="61"/>
      <c r="J63" s="1"/>
      <c r="K63" s="1"/>
      <c r="L63" s="1"/>
      <c r="M63" s="1">
        <v>0.98599999999999999</v>
      </c>
      <c r="N63" s="1">
        <v>1.0109999999999999</v>
      </c>
      <c r="O63" s="1">
        <v>1.0089999999999999</v>
      </c>
      <c r="P63" s="1">
        <v>0.996</v>
      </c>
      <c r="Q63" s="1">
        <v>0.98499999999999999</v>
      </c>
    </row>
    <row r="64" spans="1:24">
      <c r="A64" s="37" t="s">
        <v>83</v>
      </c>
      <c r="B64" s="38" t="s">
        <v>8</v>
      </c>
      <c r="C64" s="39">
        <v>0.4</v>
      </c>
      <c r="D64" s="39">
        <v>0.1</v>
      </c>
      <c r="E64" s="39">
        <v>-0.1</v>
      </c>
      <c r="F64" s="39">
        <f t="shared" si="4"/>
        <v>0.5</v>
      </c>
      <c r="G64" s="39">
        <f t="shared" si="1"/>
        <v>0.30000000000000004</v>
      </c>
      <c r="H64" s="43"/>
      <c r="I64" s="61"/>
      <c r="J64" s="1"/>
      <c r="K64" s="1"/>
      <c r="L64" s="1"/>
      <c r="M64" s="1">
        <v>0.372</v>
      </c>
      <c r="N64" s="1">
        <v>0.38900000000000001</v>
      </c>
      <c r="O64" s="1">
        <v>0.38500000000000001</v>
      </c>
      <c r="P64" s="1">
        <v>0.373</v>
      </c>
      <c r="Q64" s="1">
        <v>0.371</v>
      </c>
    </row>
    <row r="65" spans="1:17">
      <c r="A65" s="37" t="s">
        <v>84</v>
      </c>
      <c r="B65" s="38" t="s">
        <v>8</v>
      </c>
      <c r="C65" s="39">
        <v>0.4</v>
      </c>
      <c r="D65" s="39">
        <v>0.1</v>
      </c>
      <c r="E65" s="39">
        <v>-0.1</v>
      </c>
      <c r="F65" s="39">
        <f t="shared" si="4"/>
        <v>0.5</v>
      </c>
      <c r="G65" s="39">
        <f t="shared" si="1"/>
        <v>0.30000000000000004</v>
      </c>
      <c r="H65" s="43"/>
      <c r="I65" s="61"/>
      <c r="J65" s="1"/>
      <c r="K65" s="1"/>
      <c r="L65" s="1"/>
      <c r="M65" s="1">
        <v>0.40899999999999997</v>
      </c>
      <c r="N65" s="1">
        <v>0.374</v>
      </c>
      <c r="O65" s="1">
        <v>0.36299999999999999</v>
      </c>
      <c r="P65" s="1">
        <v>0.41399999999999998</v>
      </c>
      <c r="Q65" s="1">
        <v>0.41599999999999998</v>
      </c>
    </row>
    <row r="66" spans="1:17">
      <c r="A66" s="37" t="s">
        <v>85</v>
      </c>
      <c r="B66" s="38" t="s">
        <v>8</v>
      </c>
      <c r="C66" s="39">
        <v>1</v>
      </c>
      <c r="D66" s="39">
        <v>0.1</v>
      </c>
      <c r="E66" s="39">
        <v>-0.1</v>
      </c>
      <c r="F66" s="39">
        <f t="shared" si="4"/>
        <v>1.1000000000000001</v>
      </c>
      <c r="G66" s="39">
        <f t="shared" si="1"/>
        <v>0.9</v>
      </c>
      <c r="H66" s="43"/>
      <c r="I66" s="61"/>
      <c r="J66" s="1"/>
      <c r="K66" s="1"/>
      <c r="L66" s="1"/>
      <c r="M66" s="1">
        <v>1.0089999999999999</v>
      </c>
      <c r="N66" s="1">
        <v>1.0109999999999999</v>
      </c>
      <c r="O66" s="1">
        <v>1.004</v>
      </c>
      <c r="P66" s="1">
        <v>0.97499999999999998</v>
      </c>
      <c r="Q66" s="1">
        <v>0.98</v>
      </c>
    </row>
    <row r="67" spans="1:17">
      <c r="A67" s="37" t="s">
        <v>93</v>
      </c>
      <c r="B67" s="38" t="s">
        <v>8</v>
      </c>
      <c r="C67" s="39">
        <v>0.4</v>
      </c>
      <c r="D67" s="39">
        <v>0.1</v>
      </c>
      <c r="E67" s="39">
        <v>-0.1</v>
      </c>
      <c r="F67" s="39">
        <f t="shared" si="4"/>
        <v>0.5</v>
      </c>
      <c r="G67" s="39">
        <f t="shared" si="1"/>
        <v>0.30000000000000004</v>
      </c>
      <c r="H67" s="43"/>
      <c r="I67" s="61"/>
      <c r="J67" s="1"/>
      <c r="K67" s="1"/>
      <c r="L67" s="1"/>
      <c r="M67" s="1">
        <v>0.38300000000000001</v>
      </c>
      <c r="N67" s="1">
        <v>0.38200000000000001</v>
      </c>
      <c r="O67" s="1">
        <v>0.39</v>
      </c>
      <c r="P67" s="1">
        <v>0.39700000000000002</v>
      </c>
      <c r="Q67" s="1">
        <v>0.40500000000000003</v>
      </c>
    </row>
    <row r="68" spans="1:17">
      <c r="A68" s="37" t="s">
        <v>86</v>
      </c>
      <c r="B68" s="38" t="s">
        <v>8</v>
      </c>
      <c r="C68" s="39">
        <v>0.4</v>
      </c>
      <c r="D68" s="39">
        <v>0.1</v>
      </c>
      <c r="E68" s="39">
        <v>-0.1</v>
      </c>
      <c r="F68" s="39">
        <f t="shared" si="4"/>
        <v>0.5</v>
      </c>
      <c r="G68" s="39">
        <f t="shared" si="1"/>
        <v>0.30000000000000004</v>
      </c>
      <c r="H68" s="43"/>
      <c r="I68" s="61"/>
      <c r="J68" s="1"/>
      <c r="K68" s="1"/>
      <c r="L68" s="1"/>
      <c r="M68" s="1">
        <v>0.433</v>
      </c>
      <c r="N68" s="1">
        <v>0.375</v>
      </c>
      <c r="O68" s="1">
        <v>0.38700000000000001</v>
      </c>
      <c r="P68" s="1">
        <v>0.41699999999999998</v>
      </c>
      <c r="Q68" s="1">
        <v>0.42399999999999999</v>
      </c>
    </row>
    <row r="69" spans="1:17">
      <c r="A69" s="37" t="s">
        <v>87</v>
      </c>
      <c r="B69" s="38" t="s">
        <v>8</v>
      </c>
      <c r="C69" s="39">
        <v>1</v>
      </c>
      <c r="D69" s="39">
        <v>0.1</v>
      </c>
      <c r="E69" s="39">
        <v>-0.1</v>
      </c>
      <c r="F69" s="39">
        <f t="shared" si="4"/>
        <v>1.1000000000000001</v>
      </c>
      <c r="G69" s="39">
        <f t="shared" si="1"/>
        <v>0.9</v>
      </c>
      <c r="H69" s="43"/>
      <c r="I69" s="61"/>
      <c r="J69" s="1"/>
      <c r="K69" s="1"/>
      <c r="L69" s="1"/>
      <c r="M69" s="1">
        <v>1.006</v>
      </c>
      <c r="N69" s="1">
        <v>1.012</v>
      </c>
      <c r="O69" s="1">
        <v>1.0049999999999999</v>
      </c>
      <c r="P69" s="1">
        <v>0.99099999999999999</v>
      </c>
      <c r="Q69" s="1">
        <v>0.99299999999999999</v>
      </c>
    </row>
    <row r="70" spans="1:17">
      <c r="A70" s="37" t="s">
        <v>88</v>
      </c>
      <c r="B70" s="38" t="s">
        <v>8</v>
      </c>
      <c r="C70" s="39">
        <v>0.4</v>
      </c>
      <c r="D70" s="39">
        <v>0.1</v>
      </c>
      <c r="E70" s="39">
        <v>-0.1</v>
      </c>
      <c r="F70" s="39">
        <f t="shared" si="0"/>
        <v>0.5</v>
      </c>
      <c r="G70" s="39">
        <f t="shared" si="1"/>
        <v>0.30000000000000004</v>
      </c>
      <c r="H70" s="40"/>
      <c r="I70" s="61"/>
      <c r="J70" s="1"/>
      <c r="K70" s="1"/>
      <c r="L70" s="1"/>
      <c r="M70" s="1">
        <v>0.36599999999999999</v>
      </c>
      <c r="N70" s="1">
        <v>0.38900000000000001</v>
      </c>
      <c r="O70" s="1">
        <v>0.378</v>
      </c>
      <c r="P70" s="1">
        <v>0.38500000000000001</v>
      </c>
      <c r="Q70" s="1">
        <v>0.38600000000000001</v>
      </c>
    </row>
    <row r="71" spans="1:17">
      <c r="A71" s="37" t="s">
        <v>89</v>
      </c>
      <c r="B71" s="38" t="s">
        <v>8</v>
      </c>
      <c r="C71" s="39">
        <v>0.4</v>
      </c>
      <c r="D71" s="39">
        <v>0.1</v>
      </c>
      <c r="E71" s="39">
        <v>-0.1</v>
      </c>
      <c r="F71" s="39">
        <f>C71+D71</f>
        <v>0.5</v>
      </c>
      <c r="G71" s="39">
        <f t="shared" si="1"/>
        <v>0.30000000000000004</v>
      </c>
      <c r="H71" s="40"/>
      <c r="I71" s="61"/>
      <c r="J71" s="1"/>
      <c r="K71" s="1"/>
      <c r="L71" s="1"/>
      <c r="M71" s="1">
        <v>0.434</v>
      </c>
      <c r="N71" s="1">
        <v>0.40799999999999997</v>
      </c>
      <c r="O71" s="1">
        <v>0.40600000000000003</v>
      </c>
      <c r="P71" s="1">
        <v>0.372</v>
      </c>
      <c r="Q71" s="1">
        <v>0.372</v>
      </c>
    </row>
    <row r="72" spans="1:17">
      <c r="A72" s="37" t="s">
        <v>90</v>
      </c>
      <c r="B72" s="38" t="s">
        <v>8</v>
      </c>
      <c r="C72" s="39">
        <v>0.4</v>
      </c>
      <c r="D72" s="39">
        <v>0.1</v>
      </c>
      <c r="E72" s="39">
        <v>-0.1</v>
      </c>
      <c r="F72" s="39">
        <f>C72+D72</f>
        <v>0.5</v>
      </c>
      <c r="G72" s="39">
        <f t="shared" si="1"/>
        <v>0.30000000000000004</v>
      </c>
      <c r="H72" s="40"/>
      <c r="I72" s="61"/>
      <c r="J72" s="1"/>
      <c r="K72" s="1"/>
      <c r="L72" s="1"/>
      <c r="M72" s="1">
        <v>0.35799999999999998</v>
      </c>
      <c r="N72" s="1">
        <v>0.38700000000000001</v>
      </c>
      <c r="O72" s="1">
        <v>0.38100000000000001</v>
      </c>
      <c r="P72" s="1">
        <v>0.42799999999999999</v>
      </c>
      <c r="Q72" s="1">
        <v>0.435</v>
      </c>
    </row>
    <row r="73" spans="1:17">
      <c r="A73" s="37" t="s">
        <v>91</v>
      </c>
      <c r="B73" s="38" t="s">
        <v>8</v>
      </c>
      <c r="C73" s="39">
        <v>1</v>
      </c>
      <c r="D73" s="39">
        <v>0.1</v>
      </c>
      <c r="E73" s="39">
        <v>-0.1</v>
      </c>
      <c r="F73" s="39">
        <f>C73+D73</f>
        <v>1.1000000000000001</v>
      </c>
      <c r="G73" s="39">
        <f t="shared" si="1"/>
        <v>0.9</v>
      </c>
      <c r="H73" s="40"/>
      <c r="I73" s="62"/>
      <c r="J73" s="1"/>
      <c r="K73" s="1"/>
      <c r="L73" s="1"/>
      <c r="M73" s="1">
        <v>0.999</v>
      </c>
      <c r="N73" s="1">
        <v>0.98499999999999999</v>
      </c>
      <c r="O73" s="1">
        <v>0.99299999999999999</v>
      </c>
      <c r="P73" s="1">
        <v>0.98799999999999999</v>
      </c>
      <c r="Q73" s="1">
        <v>0.97599999999999998</v>
      </c>
    </row>
    <row r="74" spans="1:17">
      <c r="A74" s="37" t="s">
        <v>32</v>
      </c>
      <c r="B74" s="38" t="s">
        <v>8</v>
      </c>
      <c r="C74" s="39">
        <v>0</v>
      </c>
      <c r="D74" s="39">
        <v>0.03</v>
      </c>
      <c r="E74" s="39">
        <v>0</v>
      </c>
      <c r="F74" s="39">
        <f t="shared" ref="F74" si="5">C74+D74</f>
        <v>0.03</v>
      </c>
      <c r="G74" s="39">
        <f t="shared" si="1"/>
        <v>0</v>
      </c>
      <c r="H74" s="43"/>
      <c r="I74" s="42" t="s">
        <v>58</v>
      </c>
      <c r="J74" s="1"/>
      <c r="K74" s="1"/>
      <c r="L74" s="1"/>
      <c r="M74" s="1">
        <v>1.6E-2</v>
      </c>
      <c r="N74" s="1">
        <v>0.02</v>
      </c>
      <c r="O74" s="1">
        <v>1.7999999999999999E-2</v>
      </c>
      <c r="P74" s="1">
        <v>1.4E-2</v>
      </c>
      <c r="Q74" s="1">
        <v>1.4999999999999999E-2</v>
      </c>
    </row>
    <row r="75" spans="1:17">
      <c r="A75" s="37" t="s">
        <v>33</v>
      </c>
      <c r="B75" s="38" t="s">
        <v>34</v>
      </c>
      <c r="C75" s="39">
        <v>0.3</v>
      </c>
      <c r="D75" s="39">
        <v>0.04</v>
      </c>
      <c r="E75" s="39">
        <v>-0.06</v>
      </c>
      <c r="F75" s="39">
        <f>C75+D75</f>
        <v>0.33999999999999997</v>
      </c>
      <c r="G75" s="39">
        <f>C75+E75</f>
        <v>0.24</v>
      </c>
      <c r="H75" s="63" t="s">
        <v>94</v>
      </c>
      <c r="I75" s="65" t="s">
        <v>59</v>
      </c>
      <c r="J75" s="1"/>
      <c r="K75" s="1"/>
      <c r="L75" s="1"/>
      <c r="M75" s="1">
        <v>0.28000000000000003</v>
      </c>
      <c r="N75" s="1">
        <v>0.27400000000000002</v>
      </c>
      <c r="O75" s="1">
        <v>0.27800000000000002</v>
      </c>
      <c r="P75" s="1">
        <v>0.27500000000000002</v>
      </c>
      <c r="Q75" s="1">
        <v>0.26500000000000001</v>
      </c>
    </row>
    <row r="76" spans="1:17">
      <c r="A76" s="37" t="s">
        <v>95</v>
      </c>
      <c r="B76" s="38" t="s">
        <v>34</v>
      </c>
      <c r="C76" s="39">
        <v>0.3</v>
      </c>
      <c r="D76" s="39">
        <v>0.04</v>
      </c>
      <c r="E76" s="39">
        <v>-0.06</v>
      </c>
      <c r="F76" s="39">
        <f>C76+D76</f>
        <v>0.33999999999999997</v>
      </c>
      <c r="G76" s="39">
        <f>C76+E76</f>
        <v>0.24</v>
      </c>
      <c r="H76" s="64"/>
      <c r="I76" s="66"/>
      <c r="J76" s="1"/>
      <c r="K76" s="1"/>
      <c r="L76" s="1"/>
      <c r="M76" s="1">
        <v>0.29099999999999998</v>
      </c>
      <c r="N76" s="1">
        <v>0.28499999999999998</v>
      </c>
      <c r="O76" s="1">
        <v>0.28599999999999998</v>
      </c>
      <c r="P76" s="1">
        <v>0.29199999999999998</v>
      </c>
      <c r="Q76" s="1">
        <v>0.29599999999999999</v>
      </c>
    </row>
    <row r="77" spans="1:17">
      <c r="A77" s="37" t="s">
        <v>35</v>
      </c>
      <c r="B77" s="38" t="s">
        <v>34</v>
      </c>
      <c r="C77" s="39">
        <v>0.3</v>
      </c>
      <c r="D77" s="39">
        <v>0.04</v>
      </c>
      <c r="E77" s="39">
        <v>-0.06</v>
      </c>
      <c r="F77" s="39">
        <f>C77+D77</f>
        <v>0.33999999999999997</v>
      </c>
      <c r="G77" s="39">
        <f>C77+E77</f>
        <v>0.24</v>
      </c>
      <c r="H77" s="64"/>
      <c r="I77" s="66"/>
      <c r="J77" s="1"/>
      <c r="K77" s="1"/>
      <c r="L77" s="1"/>
      <c r="M77" s="1">
        <v>0.27100000000000002</v>
      </c>
      <c r="N77" s="1">
        <v>0.28299999999999997</v>
      </c>
      <c r="O77" s="1">
        <v>0.28499999999999998</v>
      </c>
      <c r="P77" s="1">
        <v>0.28999999999999998</v>
      </c>
      <c r="Q77" s="1">
        <v>0.29399999999999998</v>
      </c>
    </row>
    <row r="78" spans="1:17">
      <c r="A78" s="37" t="s">
        <v>96</v>
      </c>
      <c r="B78" s="38" t="s">
        <v>34</v>
      </c>
      <c r="C78" s="39">
        <v>0.3</v>
      </c>
      <c r="D78" s="39">
        <v>0.04</v>
      </c>
      <c r="E78" s="39">
        <v>-0.06</v>
      </c>
      <c r="F78" s="39">
        <f t="shared" ref="F78:F89" si="6">C78+D78</f>
        <v>0.33999999999999997</v>
      </c>
      <c r="G78" s="39">
        <f t="shared" ref="G78:G89" si="7">C78+E78</f>
        <v>0.24</v>
      </c>
      <c r="H78" s="64"/>
      <c r="I78" s="66"/>
      <c r="J78" s="1"/>
      <c r="K78" s="1"/>
      <c r="L78" s="1"/>
      <c r="M78" s="1">
        <v>0.27400000000000002</v>
      </c>
      <c r="N78" s="1">
        <v>0.28999999999999998</v>
      </c>
      <c r="O78" s="1">
        <v>0.28799999999999998</v>
      </c>
      <c r="P78" s="1">
        <v>0.29299999999999998</v>
      </c>
      <c r="Q78" s="1">
        <v>0.28799999999999998</v>
      </c>
    </row>
    <row r="79" spans="1:17">
      <c r="A79" s="37" t="s">
        <v>97</v>
      </c>
      <c r="B79" s="38" t="s">
        <v>34</v>
      </c>
      <c r="C79" s="39">
        <v>0.3</v>
      </c>
      <c r="D79" s="39">
        <v>0.04</v>
      </c>
      <c r="E79" s="39">
        <v>-0.06</v>
      </c>
      <c r="F79" s="39">
        <f t="shared" si="6"/>
        <v>0.33999999999999997</v>
      </c>
      <c r="G79" s="39">
        <f t="shared" si="7"/>
        <v>0.24</v>
      </c>
      <c r="H79" s="64"/>
      <c r="I79" s="66"/>
      <c r="J79" s="1"/>
      <c r="K79" s="1"/>
      <c r="L79" s="1"/>
      <c r="M79" s="1">
        <v>0.28299999999999997</v>
      </c>
      <c r="N79" s="1">
        <v>0.28899999999999998</v>
      </c>
      <c r="O79" s="1">
        <v>0.28699999999999998</v>
      </c>
      <c r="P79" s="1">
        <v>0.29299999999999998</v>
      </c>
      <c r="Q79" s="1">
        <v>0.29599999999999999</v>
      </c>
    </row>
    <row r="80" spans="1:17">
      <c r="A80" s="37" t="s">
        <v>98</v>
      </c>
      <c r="B80" s="38" t="s">
        <v>34</v>
      </c>
      <c r="C80" s="39">
        <v>0.3</v>
      </c>
      <c r="D80" s="39">
        <v>0.04</v>
      </c>
      <c r="E80" s="39">
        <v>-0.06</v>
      </c>
      <c r="F80" s="39">
        <f t="shared" si="6"/>
        <v>0.33999999999999997</v>
      </c>
      <c r="G80" s="39">
        <f t="shared" si="7"/>
        <v>0.24</v>
      </c>
      <c r="H80" s="64"/>
      <c r="I80" s="66"/>
      <c r="J80" s="1"/>
      <c r="K80" s="1"/>
      <c r="L80" s="1"/>
      <c r="M80" s="1">
        <v>0.29299999999999998</v>
      </c>
      <c r="N80" s="1">
        <v>0.28299999999999997</v>
      </c>
      <c r="O80" s="1">
        <v>0.29499999999999998</v>
      </c>
      <c r="P80" s="1">
        <v>0.29599999999999999</v>
      </c>
      <c r="Q80" s="1">
        <v>0.29299999999999998</v>
      </c>
    </row>
    <row r="81" spans="1:252">
      <c r="A81" s="37" t="s">
        <v>99</v>
      </c>
      <c r="B81" s="38" t="s">
        <v>34</v>
      </c>
      <c r="C81" s="39">
        <v>0.3</v>
      </c>
      <c r="D81" s="39">
        <v>0.04</v>
      </c>
      <c r="E81" s="39">
        <v>-0.06</v>
      </c>
      <c r="F81" s="39">
        <f t="shared" si="6"/>
        <v>0.33999999999999997</v>
      </c>
      <c r="G81" s="39">
        <f t="shared" si="7"/>
        <v>0.24</v>
      </c>
      <c r="H81" s="64"/>
      <c r="I81" s="66"/>
      <c r="J81" s="1"/>
      <c r="K81" s="1"/>
      <c r="L81" s="1"/>
      <c r="M81" s="1">
        <v>0.314</v>
      </c>
      <c r="N81" s="1">
        <v>0.27900000000000003</v>
      </c>
      <c r="O81" s="1">
        <v>0.28299999999999997</v>
      </c>
      <c r="P81" s="1">
        <v>0.28999999999999998</v>
      </c>
      <c r="Q81" s="1">
        <v>0.30199999999999999</v>
      </c>
    </row>
    <row r="82" spans="1:252">
      <c r="A82" s="37" t="s">
        <v>33</v>
      </c>
      <c r="B82" s="38" t="s">
        <v>34</v>
      </c>
      <c r="C82" s="39">
        <v>0.3</v>
      </c>
      <c r="D82" s="39">
        <v>0.04</v>
      </c>
      <c r="E82" s="39">
        <v>-0.06</v>
      </c>
      <c r="F82" s="39">
        <f>C82+D82</f>
        <v>0.33999999999999997</v>
      </c>
      <c r="G82" s="39">
        <f>C82+E82</f>
        <v>0.24</v>
      </c>
      <c r="H82" s="64"/>
      <c r="I82" s="66"/>
      <c r="J82" s="1"/>
      <c r="K82" s="1"/>
      <c r="L82" s="1"/>
      <c r="M82" s="1">
        <v>0.28799999999999998</v>
      </c>
      <c r="N82" s="1">
        <v>0.28000000000000003</v>
      </c>
      <c r="O82" s="1">
        <v>0.28499999999999998</v>
      </c>
      <c r="P82" s="1">
        <v>0.28000000000000003</v>
      </c>
      <c r="Q82" s="1">
        <v>0.27200000000000002</v>
      </c>
    </row>
    <row r="83" spans="1:252">
      <c r="A83" s="37" t="s">
        <v>33</v>
      </c>
      <c r="B83" s="38" t="s">
        <v>34</v>
      </c>
      <c r="C83" s="39">
        <v>0.3</v>
      </c>
      <c r="D83" s="39">
        <v>0.04</v>
      </c>
      <c r="E83" s="39">
        <v>-0.06</v>
      </c>
      <c r="F83" s="39">
        <f>C83+D83</f>
        <v>0.33999999999999997</v>
      </c>
      <c r="G83" s="39">
        <f>C83+E83</f>
        <v>0.24</v>
      </c>
      <c r="H83" s="54" t="s">
        <v>100</v>
      </c>
      <c r="I83" s="66"/>
      <c r="J83" s="1"/>
      <c r="K83" s="1"/>
      <c r="L83" s="1"/>
      <c r="M83" s="1">
        <v>0.27700000000000002</v>
      </c>
      <c r="N83" s="1">
        <v>0.28299999999999997</v>
      </c>
      <c r="O83" s="1">
        <v>0.27300000000000002</v>
      </c>
      <c r="P83" s="1">
        <v>0.28000000000000003</v>
      </c>
      <c r="Q83" s="1">
        <v>0.27600000000000002</v>
      </c>
    </row>
    <row r="84" spans="1:252">
      <c r="A84" s="37" t="s">
        <v>101</v>
      </c>
      <c r="B84" s="38" t="s">
        <v>34</v>
      </c>
      <c r="C84" s="39">
        <v>0.3</v>
      </c>
      <c r="D84" s="39">
        <v>0.04</v>
      </c>
      <c r="E84" s="39">
        <v>-0.06</v>
      </c>
      <c r="F84" s="39">
        <f t="shared" si="6"/>
        <v>0.33999999999999997</v>
      </c>
      <c r="G84" s="39">
        <f t="shared" si="7"/>
        <v>0.24</v>
      </c>
      <c r="H84" s="68"/>
      <c r="I84" s="66"/>
      <c r="J84" s="1"/>
      <c r="K84" s="1"/>
      <c r="L84" s="1"/>
      <c r="M84" s="1">
        <v>0.28100000000000003</v>
      </c>
      <c r="N84" s="1">
        <v>0.28999999999999998</v>
      </c>
      <c r="O84" s="1">
        <v>0.27900000000000003</v>
      </c>
      <c r="P84" s="1">
        <v>0.29199999999999998</v>
      </c>
      <c r="Q84" s="1">
        <v>0.28499999999999998</v>
      </c>
    </row>
    <row r="85" spans="1:252">
      <c r="A85" s="37" t="s">
        <v>102</v>
      </c>
      <c r="B85" s="38" t="s">
        <v>34</v>
      </c>
      <c r="C85" s="39">
        <v>0.3</v>
      </c>
      <c r="D85" s="39">
        <v>0.04</v>
      </c>
      <c r="E85" s="39">
        <v>-0.06</v>
      </c>
      <c r="F85" s="39">
        <f t="shared" si="6"/>
        <v>0.33999999999999997</v>
      </c>
      <c r="G85" s="39">
        <f t="shared" si="7"/>
        <v>0.24</v>
      </c>
      <c r="H85" s="68"/>
      <c r="I85" s="66"/>
      <c r="J85" s="1"/>
      <c r="K85" s="1"/>
      <c r="L85" s="1"/>
      <c r="M85" s="1">
        <v>0.28799999999999998</v>
      </c>
      <c r="N85" s="1">
        <v>0.29299999999999998</v>
      </c>
      <c r="O85" s="1">
        <v>0.29299999999999998</v>
      </c>
      <c r="P85" s="1">
        <v>0.29399999999999998</v>
      </c>
      <c r="Q85" s="1">
        <v>0.28999999999999998</v>
      </c>
    </row>
    <row r="86" spans="1:252">
      <c r="A86" s="37" t="s">
        <v>103</v>
      </c>
      <c r="B86" s="38" t="s">
        <v>34</v>
      </c>
      <c r="C86" s="39">
        <v>0.3</v>
      </c>
      <c r="D86" s="39">
        <v>0.04</v>
      </c>
      <c r="E86" s="39">
        <v>-0.06</v>
      </c>
      <c r="F86" s="39">
        <f t="shared" si="6"/>
        <v>0.33999999999999997</v>
      </c>
      <c r="G86" s="39">
        <f t="shared" si="7"/>
        <v>0.24</v>
      </c>
      <c r="H86" s="68"/>
      <c r="I86" s="66"/>
      <c r="J86" s="1"/>
      <c r="K86" s="1"/>
      <c r="L86" s="1"/>
      <c r="M86" s="1">
        <v>0.28699999999999998</v>
      </c>
      <c r="N86" s="1">
        <v>0.29599999999999999</v>
      </c>
      <c r="O86" s="1">
        <v>0.30499999999999999</v>
      </c>
      <c r="P86" s="1">
        <v>0.29699999999999999</v>
      </c>
      <c r="Q86" s="1">
        <v>0.29399999999999998</v>
      </c>
    </row>
    <row r="87" spans="1:252">
      <c r="A87" s="37" t="s">
        <v>104</v>
      </c>
      <c r="B87" s="38" t="s">
        <v>34</v>
      </c>
      <c r="C87" s="39">
        <v>0.3</v>
      </c>
      <c r="D87" s="39">
        <v>0.04</v>
      </c>
      <c r="E87" s="39">
        <v>-0.06</v>
      </c>
      <c r="F87" s="39">
        <f t="shared" si="6"/>
        <v>0.33999999999999997</v>
      </c>
      <c r="G87" s="39">
        <f t="shared" si="7"/>
        <v>0.24</v>
      </c>
      <c r="H87" s="68"/>
      <c r="I87" s="66"/>
      <c r="J87" s="1"/>
      <c r="K87" s="1"/>
      <c r="L87" s="1"/>
      <c r="M87" s="1">
        <v>0.29799999999999999</v>
      </c>
      <c r="N87" s="1">
        <v>0.29699999999999999</v>
      </c>
      <c r="O87" s="1">
        <v>0.30299999999999999</v>
      </c>
      <c r="P87" s="1">
        <v>0.29699999999999999</v>
      </c>
      <c r="Q87" s="1">
        <v>0.307</v>
      </c>
    </row>
    <row r="88" spans="1:252">
      <c r="A88" s="37" t="s">
        <v>105</v>
      </c>
      <c r="B88" s="38" t="s">
        <v>34</v>
      </c>
      <c r="C88" s="39">
        <v>0.3</v>
      </c>
      <c r="D88" s="39">
        <v>0.04</v>
      </c>
      <c r="E88" s="39">
        <v>-0.06</v>
      </c>
      <c r="F88" s="39">
        <f t="shared" si="6"/>
        <v>0.33999999999999997</v>
      </c>
      <c r="G88" s="39">
        <f t="shared" si="7"/>
        <v>0.24</v>
      </c>
      <c r="H88" s="68"/>
      <c r="I88" s="66"/>
      <c r="J88" s="1"/>
      <c r="K88" s="1"/>
      <c r="L88" s="1"/>
      <c r="M88" s="1">
        <v>0.29299999999999998</v>
      </c>
      <c r="N88" s="1">
        <v>0.29399999999999998</v>
      </c>
      <c r="O88" s="1">
        <v>0.28399999999999997</v>
      </c>
      <c r="P88" s="1">
        <v>0.28899999999999998</v>
      </c>
      <c r="Q88" s="1">
        <v>0.28399999999999997</v>
      </c>
      <c r="R88" s="41"/>
      <c r="S88" s="41"/>
      <c r="T88" s="41"/>
      <c r="U88" s="41"/>
      <c r="V88" s="41"/>
      <c r="W88" s="41"/>
      <c r="X88" s="41"/>
    </row>
    <row r="89" spans="1:252">
      <c r="A89" s="37" t="s">
        <v>106</v>
      </c>
      <c r="B89" s="38" t="s">
        <v>34</v>
      </c>
      <c r="C89" s="39">
        <v>0.3</v>
      </c>
      <c r="D89" s="39">
        <v>0.04</v>
      </c>
      <c r="E89" s="39">
        <v>-0.06</v>
      </c>
      <c r="F89" s="39">
        <f t="shared" si="6"/>
        <v>0.33999999999999997</v>
      </c>
      <c r="G89" s="39">
        <f t="shared" si="7"/>
        <v>0.24</v>
      </c>
      <c r="H89" s="68"/>
      <c r="I89" s="66"/>
      <c r="J89" s="1"/>
      <c r="K89" s="1"/>
      <c r="L89" s="1"/>
      <c r="M89" s="1">
        <v>0.29599999999999999</v>
      </c>
      <c r="N89" s="1">
        <v>0.29099999999999998</v>
      </c>
      <c r="O89" s="1">
        <v>0.28999999999999998</v>
      </c>
      <c r="P89" s="1">
        <v>0.28599999999999998</v>
      </c>
      <c r="Q89" s="1">
        <v>0.27500000000000002</v>
      </c>
    </row>
    <row r="90" spans="1:252">
      <c r="A90" s="37" t="s">
        <v>33</v>
      </c>
      <c r="B90" s="38" t="s">
        <v>34</v>
      </c>
      <c r="C90" s="39">
        <v>0.3</v>
      </c>
      <c r="D90" s="39">
        <v>0.04</v>
      </c>
      <c r="E90" s="39">
        <v>-0.06</v>
      </c>
      <c r="F90" s="39">
        <f>C90+D90</f>
        <v>0.33999999999999997</v>
      </c>
      <c r="G90" s="39">
        <f>C90+E90</f>
        <v>0.24</v>
      </c>
      <c r="H90" s="68"/>
      <c r="I90" s="67"/>
      <c r="J90" s="1"/>
      <c r="K90" s="1"/>
      <c r="L90" s="1"/>
      <c r="M90" s="1">
        <v>0.27700000000000002</v>
      </c>
      <c r="N90" s="1">
        <v>0.28299999999999997</v>
      </c>
      <c r="O90" s="1">
        <v>0.27600000000000002</v>
      </c>
      <c r="P90" s="1">
        <v>0.27800000000000002</v>
      </c>
      <c r="Q90" s="1">
        <v>0.27400000000000002</v>
      </c>
    </row>
    <row r="91" spans="1:252">
      <c r="A91" s="37" t="s">
        <v>37</v>
      </c>
      <c r="B91" s="38" t="s">
        <v>36</v>
      </c>
      <c r="C91" s="39">
        <v>0.84</v>
      </c>
      <c r="D91" s="39">
        <v>0.28000000000000003</v>
      </c>
      <c r="E91" s="39">
        <v>0.28000000000000003</v>
      </c>
      <c r="F91" s="39">
        <v>1.1200000000000001</v>
      </c>
      <c r="G91" s="39">
        <v>0.55999999999999994</v>
      </c>
      <c r="H91" s="54"/>
      <c r="I91" s="55" t="s">
        <v>60</v>
      </c>
      <c r="J91" s="1"/>
      <c r="K91" s="1"/>
      <c r="L91" s="1"/>
      <c r="M91" s="1">
        <v>0.77400000000000002</v>
      </c>
      <c r="N91" s="1">
        <v>0.626</v>
      </c>
      <c r="O91" s="1">
        <v>0.71899999999999997</v>
      </c>
      <c r="P91" s="1">
        <v>0.65800000000000003</v>
      </c>
      <c r="Q91" s="1">
        <v>0.69899999999999995</v>
      </c>
    </row>
    <row r="92" spans="1:252">
      <c r="A92" s="37" t="s">
        <v>38</v>
      </c>
      <c r="B92" s="38" t="s">
        <v>36</v>
      </c>
      <c r="C92" s="39">
        <v>0.84</v>
      </c>
      <c r="D92" s="39">
        <v>0.28000000000000003</v>
      </c>
      <c r="E92" s="39">
        <v>0.28000000000000003</v>
      </c>
      <c r="F92" s="39">
        <v>1.1200000000000001</v>
      </c>
      <c r="G92" s="39">
        <v>0.55999999999999994</v>
      </c>
      <c r="H92" s="54"/>
      <c r="I92" s="55"/>
      <c r="J92" s="1"/>
      <c r="K92" s="1"/>
      <c r="L92" s="1"/>
      <c r="M92" s="1">
        <v>0.65700000000000003</v>
      </c>
      <c r="N92" s="1">
        <v>0.75</v>
      </c>
      <c r="O92" s="1">
        <v>0.69799999999999995</v>
      </c>
      <c r="P92" s="1">
        <v>0.72099999999999997</v>
      </c>
      <c r="Q92" s="1">
        <v>0.72599999999999998</v>
      </c>
    </row>
    <row r="93" spans="1:252">
      <c r="A93" s="37" t="s">
        <v>39</v>
      </c>
      <c r="B93" s="38" t="s">
        <v>40</v>
      </c>
      <c r="C93" s="39">
        <v>0.84</v>
      </c>
      <c r="D93" s="39">
        <v>0.28000000000000003</v>
      </c>
      <c r="E93" s="39">
        <v>0.28000000000000003</v>
      </c>
      <c r="F93" s="39">
        <v>1.1200000000000001</v>
      </c>
      <c r="G93" s="39">
        <v>0.55999999999999994</v>
      </c>
      <c r="H93" s="54"/>
      <c r="I93" s="55"/>
      <c r="J93" s="1"/>
      <c r="K93" s="1"/>
      <c r="L93" s="1"/>
      <c r="M93" s="1">
        <v>0.75</v>
      </c>
      <c r="N93" s="1">
        <v>0.745</v>
      </c>
      <c r="O93" s="1">
        <v>0.69</v>
      </c>
      <c r="P93" s="1">
        <v>0.76500000000000001</v>
      </c>
      <c r="Q93" s="1">
        <v>0.752</v>
      </c>
    </row>
    <row r="94" spans="1:2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252">
      <c r="A95" s="44" t="s">
        <v>107</v>
      </c>
      <c r="B95" s="18"/>
      <c r="C95" s="18"/>
      <c r="D95" s="18"/>
      <c r="E95" s="18"/>
      <c r="F95" s="18"/>
      <c r="G95" s="18"/>
      <c r="H95" s="18"/>
      <c r="I95" s="19" t="s">
        <v>50</v>
      </c>
      <c r="J95" s="28"/>
      <c r="K95" s="29"/>
      <c r="L95" s="19"/>
      <c r="M95" s="19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  <c r="GR95" s="21"/>
      <c r="GS95" s="21"/>
      <c r="GT95" s="21"/>
      <c r="GU95" s="21"/>
      <c r="GV95" s="21"/>
      <c r="GW95" s="21"/>
      <c r="GX95" s="21"/>
      <c r="GY95" s="21"/>
      <c r="GZ95" s="21"/>
      <c r="HA95" s="21"/>
      <c r="HB95" s="21"/>
      <c r="HC95" s="21"/>
      <c r="HD95" s="21"/>
      <c r="HE95" s="21"/>
      <c r="HF95" s="21"/>
      <c r="HG95" s="21"/>
      <c r="HH95" s="21"/>
      <c r="HI95" s="21"/>
      <c r="HJ95" s="21"/>
      <c r="HK95" s="21"/>
      <c r="HL95" s="21"/>
      <c r="HM95" s="21"/>
      <c r="HN95" s="21"/>
      <c r="HO95" s="21"/>
      <c r="HP95" s="21"/>
      <c r="HQ95" s="21"/>
      <c r="HR95" s="21"/>
      <c r="HS95" s="21"/>
      <c r="HT95" s="21"/>
      <c r="HU95" s="21"/>
      <c r="HV95" s="21"/>
      <c r="HW95" s="21"/>
      <c r="HX95" s="21"/>
      <c r="HY95" s="21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  <c r="IM95" s="21"/>
      <c r="IN95" s="21"/>
      <c r="IO95" s="21"/>
      <c r="IP95" s="21"/>
      <c r="IQ95" s="21"/>
      <c r="IR95" s="21"/>
    </row>
    <row r="96" spans="1:252">
      <c r="A96" s="22" t="s">
        <v>52</v>
      </c>
      <c r="B96" s="18"/>
      <c r="C96" s="18"/>
      <c r="D96" s="18"/>
      <c r="E96" s="18"/>
      <c r="F96" s="18"/>
      <c r="G96" s="18"/>
      <c r="H96" s="18"/>
      <c r="I96" s="23" t="s">
        <v>53</v>
      </c>
      <c r="J96" s="23"/>
      <c r="K96" s="23"/>
      <c r="L96" s="20"/>
      <c r="M96" s="20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1"/>
      <c r="IP96" s="21"/>
      <c r="IQ96" s="21"/>
      <c r="IR96" s="21"/>
    </row>
    <row r="97" spans="1:252">
      <c r="A97" s="17" t="s">
        <v>42</v>
      </c>
      <c r="B97" s="24"/>
      <c r="C97" s="24"/>
      <c r="D97" s="24"/>
      <c r="E97" s="24"/>
      <c r="F97" s="24"/>
      <c r="G97" s="24"/>
      <c r="H97" s="24"/>
      <c r="I97" s="25" t="s">
        <v>54</v>
      </c>
      <c r="J97" s="19"/>
      <c r="K97" s="24"/>
      <c r="L97" s="26"/>
      <c r="M97" s="4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1"/>
      <c r="IP97" s="21"/>
      <c r="IQ97" s="21"/>
      <c r="IR97" s="21"/>
    </row>
    <row r="98" spans="1:252">
      <c r="A98" s="17" t="s">
        <v>55</v>
      </c>
      <c r="B98" s="24"/>
      <c r="C98" s="24"/>
      <c r="D98" s="24"/>
      <c r="E98" s="24"/>
      <c r="F98" s="24"/>
      <c r="G98" s="24"/>
      <c r="H98" s="24"/>
      <c r="I98" s="19" t="s">
        <v>51</v>
      </c>
      <c r="J98" s="19"/>
      <c r="K98" s="24"/>
      <c r="L98" s="27"/>
      <c r="M98" s="4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  <c r="HY98" s="21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1"/>
      <c r="IP98" s="21"/>
      <c r="IQ98" s="21"/>
      <c r="IR98" s="21"/>
    </row>
  </sheetData>
  <mergeCells count="8">
    <mergeCell ref="H91:H93"/>
    <mergeCell ref="I91:I93"/>
    <mergeCell ref="I39:I40"/>
    <mergeCell ref="I13:I38"/>
    <mergeCell ref="I41:I73"/>
    <mergeCell ref="H75:H82"/>
    <mergeCell ref="I75:I90"/>
    <mergeCell ref="H83:H90"/>
  </mergeCells>
  <phoneticPr fontId="23" type="noConversion"/>
  <conditionalFormatting sqref="J13:Q38 J70:Q73">
    <cfRule type="cellIs" dxfId="2" priority="34" stopIfTrue="1" operator="between">
      <formula>$G13</formula>
      <formula>$F13</formula>
    </cfRule>
    <cfRule type="cellIs" dxfId="1" priority="35" stopIfTrue="1" operator="greaterThan">
      <formula>$F13</formula>
    </cfRule>
    <cfRule type="cellIs" dxfId="0" priority="36" stopIfTrue="1" operator="lessThan">
      <formula>$G13</formula>
    </cfRule>
  </conditionalFormatting>
  <conditionalFormatting sqref="J39:Q40">
    <cfRule type="cellIs" dxfId="20" priority="31" stopIfTrue="1" operator="between">
      <formula>$G39</formula>
      <formula>$F39</formula>
    </cfRule>
    <cfRule type="cellIs" dxfId="19" priority="32" stopIfTrue="1" operator="greaterThan">
      <formula>$F39</formula>
    </cfRule>
    <cfRule type="cellIs" dxfId="18" priority="33" stopIfTrue="1" operator="lessThan">
      <formula>$G39</formula>
    </cfRule>
  </conditionalFormatting>
  <conditionalFormatting sqref="J39:Q39">
    <cfRule type="cellIs" dxfId="17" priority="28" stopIfTrue="1" operator="between">
      <formula>$G39</formula>
      <formula>$F39</formula>
    </cfRule>
    <cfRule type="cellIs" dxfId="16" priority="29" stopIfTrue="1" operator="greaterThan">
      <formula>$F39</formula>
    </cfRule>
    <cfRule type="cellIs" dxfId="15" priority="30" stopIfTrue="1" operator="lessThan">
      <formula>$G39</formula>
    </cfRule>
  </conditionalFormatting>
  <conditionalFormatting sqref="J41:Q69">
    <cfRule type="cellIs" dxfId="14" priority="25" stopIfTrue="1" operator="between">
      <formula>$G41</formula>
      <formula>$F41</formula>
    </cfRule>
    <cfRule type="cellIs" dxfId="13" priority="26" stopIfTrue="1" operator="greaterThan">
      <formula>$F41</formula>
    </cfRule>
    <cfRule type="cellIs" dxfId="12" priority="27" stopIfTrue="1" operator="lessThan">
      <formula>$G41</formula>
    </cfRule>
  </conditionalFormatting>
  <conditionalFormatting sqref="J74:Q74">
    <cfRule type="cellIs" dxfId="11" priority="22" stopIfTrue="1" operator="between">
      <formula>$G74</formula>
      <formula>$F74</formula>
    </cfRule>
    <cfRule type="cellIs" dxfId="10" priority="23" stopIfTrue="1" operator="greaterThan">
      <formula>$F74</formula>
    </cfRule>
    <cfRule type="cellIs" dxfId="9" priority="24" stopIfTrue="1" operator="lessThan">
      <formula>$G74</formula>
    </cfRule>
  </conditionalFormatting>
  <conditionalFormatting sqref="J91:Q93">
    <cfRule type="cellIs" dxfId="8" priority="16" stopIfTrue="1" operator="between">
      <formula>$G91</formula>
      <formula>$F91</formula>
    </cfRule>
    <cfRule type="cellIs" dxfId="7" priority="17" stopIfTrue="1" operator="greaterThan">
      <formula>$F91</formula>
    </cfRule>
    <cfRule type="cellIs" dxfId="6" priority="18" stopIfTrue="1" operator="lessThan">
      <formula>$G91</formula>
    </cfRule>
  </conditionalFormatting>
  <conditionalFormatting sqref="J75:Q90">
    <cfRule type="cellIs" dxfId="5" priority="10" stopIfTrue="1" operator="between">
      <formula>$G75</formula>
      <formula>$F75</formula>
    </cfRule>
    <cfRule type="cellIs" dxfId="4" priority="11" stopIfTrue="1" operator="greaterThan">
      <formula>$F75</formula>
    </cfRule>
    <cfRule type="cellIs" dxfId="3" priority="12" stopIfTrue="1" operator="lessThan">
      <formula>$G75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SPC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2020-12-30T04:04:36Z</dcterms:modified>
</cp:coreProperties>
</file>