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45265\Desktop\SPC Project\Documentations\"/>
    </mc:Choice>
  </mc:AlternateContent>
  <xr:revisionPtr revIDLastSave="0" documentId="13_ncr:1_{48A9A361-D77E-4277-83A7-15A3FC333A7F}" xr6:coauthVersionLast="45" xr6:coauthVersionMax="45" xr10:uidLastSave="{00000000-0000-0000-0000-000000000000}"/>
  <bookViews>
    <workbookView xWindow="-110" yWindow="-110" windowWidth="19420" windowHeight="10420" xr2:uid="{7D6097D1-B346-43C2-8C46-A303E9129E91}"/>
  </bookViews>
  <sheets>
    <sheet name="Process Capability Calcul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6" i="2" l="1"/>
  <c r="R35" i="2"/>
  <c r="R33" i="2"/>
  <c r="R32" i="2"/>
  <c r="R31" i="2"/>
  <c r="Q29" i="2"/>
  <c r="Q28" i="2"/>
  <c r="Q27" i="2"/>
  <c r="T25" i="2"/>
  <c r="T24" i="2"/>
  <c r="R37" i="2" l="1"/>
</calcChain>
</file>

<file path=xl/sharedStrings.xml><?xml version="1.0" encoding="utf-8"?>
<sst xmlns="http://schemas.openxmlformats.org/spreadsheetml/2006/main" count="47" uniqueCount="45">
  <si>
    <t>Raw data</t>
  </si>
  <si>
    <t>1. get basic info.</t>
  </si>
  <si>
    <t>(1) LSL value,</t>
  </si>
  <si>
    <t>(2) USL value,</t>
  </si>
  <si>
    <t>(4) Sample N,</t>
  </si>
  <si>
    <t>(3) Sample Mean,</t>
  </si>
  <si>
    <t>(5) StDev(Overall),</t>
  </si>
  <si>
    <t>(6) StDev(Within).</t>
  </si>
  <si>
    <t>2. Observed</t>
  </si>
  <si>
    <t>2.1 compare sample value with LSL, if smaller than LSL, count in.</t>
  </si>
  <si>
    <t>2.2 compare sample value with USL, if bigger than USL, count in.</t>
  </si>
  <si>
    <t>2.3 calculations</t>
  </si>
  <si>
    <t xml:space="preserve">2.3.2 Observed PPM Total = </t>
  </si>
  <si>
    <t xml:space="preserve">2.3.1 Observed PPM &lt; LSL = </t>
  </si>
  <si>
    <t xml:space="preserve">2.3.2 Observed PPM &gt; USL = </t>
  </si>
  <si>
    <t>3 Expected Overall</t>
  </si>
  <si>
    <t>4 Expected Within</t>
  </si>
  <si>
    <t xml:space="preserve">3.1 Expected Overall PPM &lt; LSL = </t>
  </si>
  <si>
    <t xml:space="preserve">3.2 Expected Overall PPM &gt; USL = </t>
  </si>
  <si>
    <t xml:space="preserve">3.3 Expected Overall PPM Total = </t>
  </si>
  <si>
    <t xml:space="preserve">4.1 Expected Within PPM &lt; LSL = </t>
  </si>
  <si>
    <t xml:space="preserve">4.2 Expected Within PPM &gt; USL = </t>
  </si>
  <si>
    <t xml:space="preserve">4.3 Expected Within PPM Total = </t>
  </si>
  <si>
    <t>formula = (count if smaller than LSL)/N*1000000</t>
  </si>
  <si>
    <t>formula = (count if bigger than USL)/N*1000000</t>
  </si>
  <si>
    <t>formula = (count if smaller than LSL + count if bigger than USL)/N*1000000</t>
  </si>
  <si>
    <t>formula = Normdist(LSL,Mean,StDev(Overall),true)*1000000</t>
  </si>
  <si>
    <t>formula = Normdist(LSL,Mean,StDev(Within),true)*1000000</t>
  </si>
  <si>
    <t>formula = Normdist(2*Mean-USL,Mean,StDev(Overall),true)*1000000</t>
  </si>
  <si>
    <t>formula = Normdist(2*Mean-USL,Mean,StDev(Within),true)*1000000</t>
  </si>
  <si>
    <t>formula = [Normdist(LSL,Mean,StDev(Overall),true)+Normdist(2*Mean-USL,Mean,StDev(Overall),true)]*1000000</t>
  </si>
  <si>
    <t>formula = [Normdist(LSL,Mean,StDev(Within),true)+Normdist(2*Mean-USL,Mean,StDev(Within),true)]*1000000</t>
  </si>
  <si>
    <t>formula = countif(B:B,"&lt;"&amp;LSL)</t>
  </si>
  <si>
    <t>formula = COUNTIF(B:B,"&gt;"&amp;USL)</t>
  </si>
  <si>
    <t>(1) Sample Mean,</t>
  </si>
  <si>
    <t>(2) StDev(Overall),</t>
  </si>
  <si>
    <t>(3) StDev(Within).</t>
  </si>
  <si>
    <t>(4) Normal distribution formula as below.</t>
  </si>
  <si>
    <t>2. curve1: for overall, formula as below, to plot curve based.</t>
  </si>
  <si>
    <t>3. curve2: for within, formula as below, to plot curve based.</t>
  </si>
  <si>
    <t>Steps as below:</t>
  </si>
  <si>
    <t>Tips:</t>
  </si>
  <si>
    <t>1. When spec. is double sided, all value can be calculated, as below.</t>
  </si>
  <si>
    <t>2. When spec. is single side - left (only LSL is available), only part of value can be calculated, as below.</t>
  </si>
  <si>
    <t>3. When spec. is single side - right (only USL is available), only part of value can be calculated, as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</si>
</sst>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0" xfId="0" applyFont="1" applyFill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2" xfId="0" applyFill="1" applyBorder="1"/>
    <xf numFmtId="0" fontId="3" fillId="3" borderId="4" xfId="0" applyFont="1" applyFill="1" applyBorder="1"/>
    <xf numFmtId="0" fontId="0" fillId="3" borderId="0" xfId="0" applyFont="1" applyFill="1" applyBorder="1"/>
    <xf numFmtId="0" fontId="0" fillId="3" borderId="2" xfId="0" applyFont="1" applyFill="1" applyBorder="1"/>
    <xf numFmtId="0" fontId="0" fillId="3" borderId="4" xfId="0" applyFont="1" applyFill="1" applyBorder="1"/>
    <xf numFmtId="0" fontId="0" fillId="3" borderId="3" xfId="0" applyFont="1" applyFill="1" applyBorder="1"/>
    <xf numFmtId="0" fontId="0" fillId="3" borderId="5" xfId="0" applyFont="1" applyFill="1" applyBorder="1"/>
    <xf numFmtId="0" fontId="0" fillId="3" borderId="9" xfId="0" applyFont="1" applyFill="1" applyBorder="1"/>
    <xf numFmtId="0" fontId="2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49" fontId="0" fillId="3" borderId="0" xfId="0" applyNumberFormat="1" applyFont="1" applyFill="1" applyBorder="1"/>
    <xf numFmtId="2" fontId="0" fillId="3" borderId="0" xfId="0" applyNumberFormat="1" applyFont="1" applyFill="1" applyBorder="1"/>
    <xf numFmtId="2" fontId="0" fillId="3" borderId="5" xfId="0" applyNumberFormat="1" applyFont="1" applyFill="1" applyBorder="1"/>
    <xf numFmtId="49" fontId="0" fillId="3" borderId="5" xfId="0" applyNumberFormat="1" applyFont="1" applyFill="1" applyBorder="1"/>
    <xf numFmtId="0" fontId="4" fillId="3" borderId="0" xfId="0" applyFont="1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9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2" xfId="0" applyFill="1" applyBorder="1"/>
    <xf numFmtId="0" fontId="3" fillId="4" borderId="4" xfId="0" applyFont="1" applyFill="1" applyBorder="1"/>
    <xf numFmtId="0" fontId="0" fillId="4" borderId="4" xfId="0" applyFont="1" applyFill="1" applyBorder="1"/>
    <xf numFmtId="0" fontId="0" fillId="4" borderId="0" xfId="0" applyFont="1" applyFill="1" applyBorder="1"/>
    <xf numFmtId="0" fontId="2" fillId="4" borderId="4" xfId="0" applyFont="1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9" xfId="0" applyFill="1" applyBorder="1"/>
    <xf numFmtId="2" fontId="1" fillId="3" borderId="1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top"/>
    </xf>
    <xf numFmtId="0" fontId="0" fillId="3" borderId="0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90714</xdr:colOff>
      <xdr:row>5</xdr:row>
      <xdr:rowOff>18143</xdr:rowOff>
    </xdr:from>
    <xdr:to>
      <xdr:col>24</xdr:col>
      <xdr:colOff>125004</xdr:colOff>
      <xdr:row>13</xdr:row>
      <xdr:rowOff>27215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49B046-D274-4CA7-8768-DD8C67BAB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91928" y="925286"/>
          <a:ext cx="6846933" cy="1460500"/>
        </a:xfrm>
        <a:prstGeom prst="rect">
          <a:avLst/>
        </a:prstGeom>
      </xdr:spPr>
    </xdr:pic>
    <xdr:clientData/>
  </xdr:twoCellAnchor>
  <xdr:twoCellAnchor>
    <xdr:from>
      <xdr:col>13</xdr:col>
      <xdr:colOff>272143</xdr:colOff>
      <xdr:row>0</xdr:row>
      <xdr:rowOff>154214</xdr:rowOff>
    </xdr:from>
    <xdr:to>
      <xdr:col>23</xdr:col>
      <xdr:colOff>335643</xdr:colOff>
      <xdr:row>3</xdr:row>
      <xdr:rowOff>27214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C9AC1F0-E14D-4C0A-B2CD-B25C2B094BD6}"/>
            </a:ext>
          </a:extLst>
        </xdr:cNvPr>
        <xdr:cNvSpPr txBox="1"/>
      </xdr:nvSpPr>
      <xdr:spPr>
        <a:xfrm>
          <a:off x="8173357" y="154214"/>
          <a:ext cx="6141357" cy="417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/>
            <a:t>How to calculate</a:t>
          </a:r>
          <a:r>
            <a:rPr lang="en-US" sz="2400" baseline="0"/>
            <a:t> below value </a:t>
          </a:r>
          <a:r>
            <a:rPr lang="en-US" sz="3600" i="1" baseline="0">
              <a:solidFill>
                <a:srgbClr val="FF0000"/>
              </a:solidFill>
            </a:rPr>
            <a:t>?</a:t>
          </a:r>
          <a:endParaRPr lang="en-US" sz="2400" i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480785</xdr:colOff>
      <xdr:row>6</xdr:row>
      <xdr:rowOff>108858</xdr:rowOff>
    </xdr:from>
    <xdr:to>
      <xdr:col>17</xdr:col>
      <xdr:colOff>426357</xdr:colOff>
      <xdr:row>12</xdr:row>
      <xdr:rowOff>99786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345726B-653D-4C35-9D68-9C208A4BA8E9}"/>
            </a:ext>
          </a:extLst>
        </xdr:cNvPr>
        <xdr:cNvSpPr/>
      </xdr:nvSpPr>
      <xdr:spPr>
        <a:xfrm>
          <a:off x="9597571" y="1197429"/>
          <a:ext cx="1161143" cy="107950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533400</xdr:colOff>
      <xdr:row>6</xdr:row>
      <xdr:rowOff>107043</xdr:rowOff>
    </xdr:from>
    <xdr:to>
      <xdr:col>20</xdr:col>
      <xdr:colOff>544286</xdr:colOff>
      <xdr:row>12</xdr:row>
      <xdr:rowOff>97971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9DB1F24-1B19-4C25-A9BA-8458753C6AB3}"/>
            </a:ext>
          </a:extLst>
        </xdr:cNvPr>
        <xdr:cNvSpPr/>
      </xdr:nvSpPr>
      <xdr:spPr>
        <a:xfrm>
          <a:off x="10865757" y="1195614"/>
          <a:ext cx="1834243" cy="107950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59872</xdr:colOff>
      <xdr:row>6</xdr:row>
      <xdr:rowOff>96157</xdr:rowOff>
    </xdr:from>
    <xdr:to>
      <xdr:col>24</xdr:col>
      <xdr:colOff>70758</xdr:colOff>
      <xdr:row>12</xdr:row>
      <xdr:rowOff>87085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8D82A60-AD02-440C-BB78-15D57C1941D2}"/>
            </a:ext>
          </a:extLst>
        </xdr:cNvPr>
        <xdr:cNvSpPr/>
      </xdr:nvSpPr>
      <xdr:spPr>
        <a:xfrm>
          <a:off x="12823372" y="1184728"/>
          <a:ext cx="1834243" cy="107950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224971</xdr:colOff>
      <xdr:row>7</xdr:row>
      <xdr:rowOff>79827</xdr:rowOff>
    </xdr:from>
    <xdr:to>
      <xdr:col>18</xdr:col>
      <xdr:colOff>27214</xdr:colOff>
      <xdr:row>10</xdr:row>
      <xdr:rowOff>52613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044361D-EC14-4AE4-9EA0-55E2EB5A0910}"/>
            </a:ext>
          </a:extLst>
        </xdr:cNvPr>
        <xdr:cNvSpPr txBox="1"/>
      </xdr:nvSpPr>
      <xdr:spPr>
        <a:xfrm>
          <a:off x="10557328" y="1349827"/>
          <a:ext cx="410029" cy="517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A</a:t>
          </a:r>
          <a:endParaRPr lang="en-US" sz="2400" i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223156</xdr:colOff>
      <xdr:row>8</xdr:row>
      <xdr:rowOff>159655</xdr:rowOff>
    </xdr:from>
    <xdr:to>
      <xdr:col>18</xdr:col>
      <xdr:colOff>25399</xdr:colOff>
      <xdr:row>11</xdr:row>
      <xdr:rowOff>132442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67F9D4A-B66B-4982-AC96-673C79F3447E}"/>
            </a:ext>
          </a:extLst>
        </xdr:cNvPr>
        <xdr:cNvSpPr txBox="1"/>
      </xdr:nvSpPr>
      <xdr:spPr>
        <a:xfrm>
          <a:off x="10555513" y="1611084"/>
          <a:ext cx="410029" cy="517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B</a:t>
          </a:r>
          <a:endParaRPr lang="en-US" sz="2400" i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230413</xdr:colOff>
      <xdr:row>10</xdr:row>
      <xdr:rowOff>85269</xdr:rowOff>
    </xdr:from>
    <xdr:to>
      <xdr:col>18</xdr:col>
      <xdr:colOff>32656</xdr:colOff>
      <xdr:row>13</xdr:row>
      <xdr:rowOff>58056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FF5FB72-C6CD-4B04-AE01-DCE4FC4DF4C2}"/>
            </a:ext>
          </a:extLst>
        </xdr:cNvPr>
        <xdr:cNvSpPr txBox="1"/>
      </xdr:nvSpPr>
      <xdr:spPr>
        <a:xfrm>
          <a:off x="10562770" y="1899555"/>
          <a:ext cx="410029" cy="517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C</a:t>
          </a:r>
          <a:endParaRPr lang="en-US" sz="2400" i="1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364671</xdr:colOff>
      <xdr:row>7</xdr:row>
      <xdr:rowOff>83455</xdr:rowOff>
    </xdr:from>
    <xdr:to>
      <xdr:col>21</xdr:col>
      <xdr:colOff>166914</xdr:colOff>
      <xdr:row>10</xdr:row>
      <xdr:rowOff>56241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C24785C-CC9A-44E8-8154-7CB884535487}"/>
            </a:ext>
          </a:extLst>
        </xdr:cNvPr>
        <xdr:cNvSpPr txBox="1"/>
      </xdr:nvSpPr>
      <xdr:spPr>
        <a:xfrm>
          <a:off x="12520385" y="1353455"/>
          <a:ext cx="410029" cy="517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D</a:t>
          </a:r>
          <a:endParaRPr lang="en-US" sz="2400" i="1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353785</xdr:colOff>
      <xdr:row>8</xdr:row>
      <xdr:rowOff>163283</xdr:rowOff>
    </xdr:from>
    <xdr:to>
      <xdr:col>21</xdr:col>
      <xdr:colOff>156028</xdr:colOff>
      <xdr:row>11</xdr:row>
      <xdr:rowOff>136070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E5F2470-75BA-4419-9787-6E4967CC30BF}"/>
            </a:ext>
          </a:extLst>
        </xdr:cNvPr>
        <xdr:cNvSpPr txBox="1"/>
      </xdr:nvSpPr>
      <xdr:spPr>
        <a:xfrm>
          <a:off x="12509499" y="1614712"/>
          <a:ext cx="410029" cy="517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E</a:t>
          </a:r>
          <a:endParaRPr lang="en-US" sz="2400" i="1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361042</xdr:colOff>
      <xdr:row>10</xdr:row>
      <xdr:rowOff>79826</xdr:rowOff>
    </xdr:from>
    <xdr:to>
      <xdr:col>21</xdr:col>
      <xdr:colOff>163285</xdr:colOff>
      <xdr:row>13</xdr:row>
      <xdr:rowOff>52613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82F952F-716A-41F4-85E3-8D7BC34DE656}"/>
            </a:ext>
          </a:extLst>
        </xdr:cNvPr>
        <xdr:cNvSpPr txBox="1"/>
      </xdr:nvSpPr>
      <xdr:spPr>
        <a:xfrm>
          <a:off x="12516756" y="1894112"/>
          <a:ext cx="410029" cy="517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F</a:t>
          </a:r>
          <a:endParaRPr lang="en-US" sz="2400" i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486227</xdr:colOff>
      <xdr:row>7</xdr:row>
      <xdr:rowOff>87083</xdr:rowOff>
    </xdr:from>
    <xdr:to>
      <xdr:col>24</xdr:col>
      <xdr:colOff>288470</xdr:colOff>
      <xdr:row>10</xdr:row>
      <xdr:rowOff>59869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E2B0515-7D9C-4287-AF52-EE114779664E}"/>
            </a:ext>
          </a:extLst>
        </xdr:cNvPr>
        <xdr:cNvSpPr txBox="1"/>
      </xdr:nvSpPr>
      <xdr:spPr>
        <a:xfrm>
          <a:off x="14465298" y="1357083"/>
          <a:ext cx="410029" cy="517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G</a:t>
          </a:r>
          <a:endParaRPr lang="en-US" sz="2400" i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493484</xdr:colOff>
      <xdr:row>8</xdr:row>
      <xdr:rowOff>175982</xdr:rowOff>
    </xdr:from>
    <xdr:to>
      <xdr:col>24</xdr:col>
      <xdr:colOff>295727</xdr:colOff>
      <xdr:row>11</xdr:row>
      <xdr:rowOff>148769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B1003BF-0215-4C80-8B88-029B3E0607AF}"/>
            </a:ext>
          </a:extLst>
        </xdr:cNvPr>
        <xdr:cNvSpPr txBox="1"/>
      </xdr:nvSpPr>
      <xdr:spPr>
        <a:xfrm>
          <a:off x="14472555" y="1627411"/>
          <a:ext cx="410029" cy="517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H</a:t>
          </a:r>
          <a:endParaRPr lang="en-US" sz="2400" i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500741</xdr:colOff>
      <xdr:row>10</xdr:row>
      <xdr:rowOff>56240</xdr:rowOff>
    </xdr:from>
    <xdr:to>
      <xdr:col>24</xdr:col>
      <xdr:colOff>302984</xdr:colOff>
      <xdr:row>13</xdr:row>
      <xdr:rowOff>29027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E1957CC-B392-4730-ABC8-E4BDB5EA4B8A}"/>
            </a:ext>
          </a:extLst>
        </xdr:cNvPr>
        <xdr:cNvSpPr txBox="1"/>
      </xdr:nvSpPr>
      <xdr:spPr>
        <a:xfrm>
          <a:off x="14479812" y="1870526"/>
          <a:ext cx="410029" cy="517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I</a:t>
          </a:r>
          <a:endParaRPr lang="en-US" sz="2400" i="1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537027</xdr:colOff>
      <xdr:row>27</xdr:row>
      <xdr:rowOff>19954</xdr:rowOff>
    </xdr:from>
    <xdr:to>
      <xdr:col>17</xdr:col>
      <xdr:colOff>339270</xdr:colOff>
      <xdr:row>29</xdr:row>
      <xdr:rowOff>174168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FB03C1F-A0BB-4F9A-A91B-9D8B6087F851}"/>
            </a:ext>
          </a:extLst>
        </xdr:cNvPr>
        <xdr:cNvSpPr txBox="1"/>
      </xdr:nvSpPr>
      <xdr:spPr>
        <a:xfrm>
          <a:off x="10261598" y="4918525"/>
          <a:ext cx="410029" cy="517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rgbClr val="FF0000"/>
              </a:solidFill>
            </a:rPr>
            <a:t>C</a:t>
          </a:r>
          <a:endParaRPr lang="en-US" sz="1600" i="1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538842</xdr:colOff>
      <xdr:row>26</xdr:row>
      <xdr:rowOff>21769</xdr:rowOff>
    </xdr:from>
    <xdr:to>
      <xdr:col>17</xdr:col>
      <xdr:colOff>341085</xdr:colOff>
      <xdr:row>28</xdr:row>
      <xdr:rowOff>175984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2DA3098-F967-4415-BAA9-5222D377830D}"/>
            </a:ext>
          </a:extLst>
        </xdr:cNvPr>
        <xdr:cNvSpPr txBox="1"/>
      </xdr:nvSpPr>
      <xdr:spPr>
        <a:xfrm>
          <a:off x="10263413" y="4738912"/>
          <a:ext cx="410029" cy="517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rgbClr val="FF0000"/>
              </a:solidFill>
            </a:rPr>
            <a:t>B</a:t>
          </a:r>
          <a:endParaRPr lang="en-US" sz="1600" i="1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549728</xdr:colOff>
      <xdr:row>25</xdr:row>
      <xdr:rowOff>23585</xdr:rowOff>
    </xdr:from>
    <xdr:to>
      <xdr:col>17</xdr:col>
      <xdr:colOff>351971</xdr:colOff>
      <xdr:row>27</xdr:row>
      <xdr:rowOff>177800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8C4A39-E28A-43F8-9C58-258A10A2B43B}"/>
            </a:ext>
          </a:extLst>
        </xdr:cNvPr>
        <xdr:cNvSpPr txBox="1"/>
      </xdr:nvSpPr>
      <xdr:spPr>
        <a:xfrm>
          <a:off x="10274299" y="4559299"/>
          <a:ext cx="410029" cy="517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rgbClr val="FF0000"/>
              </a:solidFill>
            </a:rPr>
            <a:t>A</a:t>
          </a:r>
          <a:endParaRPr lang="en-US" sz="1600" i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535212</xdr:colOff>
      <xdr:row>31</xdr:row>
      <xdr:rowOff>18139</xdr:rowOff>
    </xdr:from>
    <xdr:to>
      <xdr:col>18</xdr:col>
      <xdr:colOff>337455</xdr:colOff>
      <xdr:row>33</xdr:row>
      <xdr:rowOff>172354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497586B-F0B5-4AA6-A658-D90AE914227A}"/>
            </a:ext>
          </a:extLst>
        </xdr:cNvPr>
        <xdr:cNvSpPr txBox="1"/>
      </xdr:nvSpPr>
      <xdr:spPr>
        <a:xfrm>
          <a:off x="10867569" y="5642425"/>
          <a:ext cx="410029" cy="517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rgbClr val="FF0000"/>
              </a:solidFill>
            </a:rPr>
            <a:t>F</a:t>
          </a:r>
          <a:endParaRPr lang="en-US" sz="1600" i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560612</xdr:colOff>
      <xdr:row>35</xdr:row>
      <xdr:rowOff>25397</xdr:rowOff>
    </xdr:from>
    <xdr:to>
      <xdr:col>18</xdr:col>
      <xdr:colOff>362855</xdr:colOff>
      <xdr:row>37</xdr:row>
      <xdr:rowOff>179612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7BD9F60-11E2-4178-83D2-C5A5D544F10F}"/>
            </a:ext>
          </a:extLst>
        </xdr:cNvPr>
        <xdr:cNvSpPr txBox="1"/>
      </xdr:nvSpPr>
      <xdr:spPr>
        <a:xfrm>
          <a:off x="10892969" y="6375397"/>
          <a:ext cx="410029" cy="517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rgbClr val="FF0000"/>
              </a:solidFill>
            </a:rPr>
            <a:t>I</a:t>
          </a:r>
          <a:endParaRPr lang="en-US" sz="1600" i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529770</xdr:colOff>
      <xdr:row>30</xdr:row>
      <xdr:rowOff>21771</xdr:rowOff>
    </xdr:from>
    <xdr:to>
      <xdr:col>18</xdr:col>
      <xdr:colOff>332013</xdr:colOff>
      <xdr:row>32</xdr:row>
      <xdr:rowOff>175986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EF18BC85-5CB0-43AE-A54A-17391E562EFE}"/>
            </a:ext>
          </a:extLst>
        </xdr:cNvPr>
        <xdr:cNvSpPr txBox="1"/>
      </xdr:nvSpPr>
      <xdr:spPr>
        <a:xfrm>
          <a:off x="10862127" y="5464628"/>
          <a:ext cx="410029" cy="517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rgbClr val="FF0000"/>
              </a:solidFill>
            </a:rPr>
            <a:t>E</a:t>
          </a:r>
          <a:endParaRPr lang="en-US" sz="1600" i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527956</xdr:colOff>
      <xdr:row>29</xdr:row>
      <xdr:rowOff>10883</xdr:rowOff>
    </xdr:from>
    <xdr:to>
      <xdr:col>18</xdr:col>
      <xdr:colOff>330199</xdr:colOff>
      <xdr:row>31</xdr:row>
      <xdr:rowOff>165098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FF5C9DB-A9C9-4E3C-BE3B-BDDEA4764A71}"/>
            </a:ext>
          </a:extLst>
        </xdr:cNvPr>
        <xdr:cNvSpPr txBox="1"/>
      </xdr:nvSpPr>
      <xdr:spPr>
        <a:xfrm>
          <a:off x="10860313" y="5272312"/>
          <a:ext cx="410029" cy="517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rgbClr val="FF0000"/>
              </a:solidFill>
            </a:rPr>
            <a:t>D</a:t>
          </a:r>
          <a:endParaRPr lang="en-US" sz="1600" i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555170</xdr:colOff>
      <xdr:row>33</xdr:row>
      <xdr:rowOff>19956</xdr:rowOff>
    </xdr:from>
    <xdr:to>
      <xdr:col>18</xdr:col>
      <xdr:colOff>357413</xdr:colOff>
      <xdr:row>35</xdr:row>
      <xdr:rowOff>174171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962259D-C241-4E5A-A685-795029C4490E}"/>
            </a:ext>
          </a:extLst>
        </xdr:cNvPr>
        <xdr:cNvSpPr txBox="1"/>
      </xdr:nvSpPr>
      <xdr:spPr>
        <a:xfrm>
          <a:off x="10887527" y="6007099"/>
          <a:ext cx="410029" cy="517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rgbClr val="FF0000"/>
              </a:solidFill>
            </a:rPr>
            <a:t>G</a:t>
          </a:r>
          <a:endParaRPr lang="en-US" sz="1600" i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562428</xdr:colOff>
      <xdr:row>34</xdr:row>
      <xdr:rowOff>18142</xdr:rowOff>
    </xdr:from>
    <xdr:to>
      <xdr:col>18</xdr:col>
      <xdr:colOff>364671</xdr:colOff>
      <xdr:row>36</xdr:row>
      <xdr:rowOff>172356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F98F365-2490-4A9D-A7A1-D2B4D6B5C7EC}"/>
            </a:ext>
          </a:extLst>
        </xdr:cNvPr>
        <xdr:cNvSpPr txBox="1"/>
      </xdr:nvSpPr>
      <xdr:spPr>
        <a:xfrm>
          <a:off x="10894785" y="6186713"/>
          <a:ext cx="410029" cy="517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rgbClr val="FF0000"/>
              </a:solidFill>
            </a:rPr>
            <a:t>H</a:t>
          </a:r>
          <a:endParaRPr lang="en-US" sz="1600" i="1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497115</xdr:colOff>
      <xdr:row>0</xdr:row>
      <xdr:rowOff>16328</xdr:rowOff>
    </xdr:from>
    <xdr:to>
      <xdr:col>15</xdr:col>
      <xdr:colOff>36285</xdr:colOff>
      <xdr:row>2</xdr:row>
      <xdr:rowOff>70757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564D322-343B-4045-88CE-F6F86EF1B8FB}"/>
            </a:ext>
          </a:extLst>
        </xdr:cNvPr>
        <xdr:cNvSpPr txBox="1"/>
      </xdr:nvSpPr>
      <xdr:spPr>
        <a:xfrm>
          <a:off x="8398329" y="16328"/>
          <a:ext cx="754742" cy="417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800" b="1" i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</xdr:col>
      <xdr:colOff>604157</xdr:colOff>
      <xdr:row>26</xdr:row>
      <xdr:rowOff>114299</xdr:rowOff>
    </xdr:from>
    <xdr:to>
      <xdr:col>3</xdr:col>
      <xdr:colOff>143328</xdr:colOff>
      <xdr:row>28</xdr:row>
      <xdr:rowOff>168728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B53854CB-BA6D-4915-A937-F68A74AC697D}"/>
            </a:ext>
          </a:extLst>
        </xdr:cNvPr>
        <xdr:cNvSpPr txBox="1"/>
      </xdr:nvSpPr>
      <xdr:spPr>
        <a:xfrm>
          <a:off x="1211943" y="4831442"/>
          <a:ext cx="754742" cy="417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800" b="1" i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3</xdr:col>
      <xdr:colOff>197757</xdr:colOff>
      <xdr:row>26</xdr:row>
      <xdr:rowOff>107042</xdr:rowOff>
    </xdr:from>
    <xdr:to>
      <xdr:col>11</xdr:col>
      <xdr:colOff>444500</xdr:colOff>
      <xdr:row>28</xdr:row>
      <xdr:rowOff>161471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49B01580-06D7-42D2-B5CD-440BC521F320}"/>
            </a:ext>
          </a:extLst>
        </xdr:cNvPr>
        <xdr:cNvSpPr txBox="1"/>
      </xdr:nvSpPr>
      <xdr:spPr>
        <a:xfrm>
          <a:off x="2021114" y="4824185"/>
          <a:ext cx="5109029" cy="417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/>
            <a:t>How to plot the two</a:t>
          </a:r>
          <a:r>
            <a:rPr lang="en-US" sz="2400" baseline="0"/>
            <a:t> </a:t>
          </a:r>
          <a:r>
            <a:rPr lang="en-US" sz="2400"/>
            <a:t>simulated curves</a:t>
          </a:r>
          <a:r>
            <a:rPr lang="en-US" sz="3600" i="1" baseline="0">
              <a:solidFill>
                <a:srgbClr val="FF0000"/>
              </a:solidFill>
            </a:rPr>
            <a:t>?</a:t>
          </a:r>
          <a:endParaRPr lang="en-US" sz="2400" i="1">
            <a:solidFill>
              <a:srgbClr val="FF0000"/>
            </a:solidFill>
          </a:endParaRPr>
        </a:p>
      </xdr:txBody>
    </xdr:sp>
    <xdr:clientData/>
  </xdr:twoCellAnchor>
  <xdr:oneCellAnchor>
    <xdr:from>
      <xdr:col>3</xdr:col>
      <xdr:colOff>908</xdr:colOff>
      <xdr:row>36</xdr:row>
      <xdr:rowOff>78012</xdr:rowOff>
    </xdr:from>
    <xdr:ext cx="3890736" cy="3838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148674A9-0200-4E20-A080-7EBE565A9599}"/>
                </a:ext>
              </a:extLst>
            </xdr:cNvPr>
            <xdr:cNvSpPr txBox="1"/>
          </xdr:nvSpPr>
          <xdr:spPr>
            <a:xfrm>
              <a:off x="1824265" y="6609441"/>
              <a:ext cx="3890736" cy="383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𝜎</m:t>
                        </m:r>
                      </m:den>
                    </m:f>
                    <m:func>
                      <m:func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US" sz="1100" i="0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l-GR" sz="1100" i="1">
                                            <a:latin typeface="Cambria Math" panose="02040503050406030204" pitchFamily="18" charset="0"/>
                                          </a:rPr>
                                          <m:t>𝜇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sz="11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sSup>
                                  <m:sSup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𝜎</m:t>
                                    </m:r>
                                  </m:e>
                                  <m:sup>
                                    <m:r>
                                      <a:rPr lang="en-US" sz="11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148674A9-0200-4E20-A080-7EBE565A9599}"/>
                </a:ext>
              </a:extLst>
            </xdr:cNvPr>
            <xdr:cNvSpPr txBox="1"/>
          </xdr:nvSpPr>
          <xdr:spPr>
            <a:xfrm>
              <a:off x="1824265" y="6609441"/>
              <a:ext cx="3890736" cy="383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𝑓(𝑥)</a:t>
              </a:r>
              <a:r>
                <a:rPr lang="en-US" sz="1100" i="0">
                  <a:latin typeface="Cambria Math" panose="02040503050406030204" pitchFamily="18" charset="0"/>
                </a:rPr>
                <a:t>=1/(√2𝜋 𝜎)  exp⁡(−(𝑥−</a:t>
              </a:r>
              <a:r>
                <a:rPr lang="el-GR" sz="1100" i="0">
                  <a:latin typeface="Cambria Math" panose="02040503050406030204" pitchFamily="18" charset="0"/>
                </a:rPr>
                <a:t>𝜇</a:t>
              </a:r>
              <a:r>
                <a:rPr lang="en-US" sz="1100" i="0">
                  <a:latin typeface="Cambria Math" panose="02040503050406030204" pitchFamily="18" charset="0"/>
                </a:rPr>
                <a:t>)^2/(2𝜎^2 ))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343807</xdr:colOff>
      <xdr:row>40</xdr:row>
      <xdr:rowOff>76198</xdr:rowOff>
    </xdr:from>
    <xdr:ext cx="3890736" cy="3908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82192D27-3D3B-4D95-ACA2-9CD0DF44C8DA}"/>
                </a:ext>
              </a:extLst>
            </xdr:cNvPr>
            <xdr:cNvSpPr txBox="1"/>
          </xdr:nvSpPr>
          <xdr:spPr>
            <a:xfrm>
              <a:off x="2167164" y="7333341"/>
              <a:ext cx="3890736" cy="3908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𝑐𝑢𝑟𝑣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𝑆𝑡𝐷𝑒𝑣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𝑂𝑣𝑒𝑟𝑎𝑙𝑙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func>
                      <m:func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US" sz="1100" i="0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m:rPr>
                                            <m:sty m:val="p"/>
                                          </m:rPr>
                                          <a:rPr lang="en-US" altLang="zh-CN" sz="1100" i="1">
                                            <a:latin typeface="Cambria Math" panose="02040503050406030204" pitchFamily="18" charset="0"/>
                                          </a:rPr>
                                          <m:t>Mean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sz="11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sSup>
                                  <m:sSup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𝑆𝑡𝐷𝑒𝑣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(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𝑂𝑣𝑒𝑟𝑎𝑙𝑙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en-US" sz="11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82192D27-3D3B-4D95-ACA2-9CD0DF44C8DA}"/>
                </a:ext>
              </a:extLst>
            </xdr:cNvPr>
            <xdr:cNvSpPr txBox="1"/>
          </xdr:nvSpPr>
          <xdr:spPr>
            <a:xfrm>
              <a:off x="2167164" y="7333341"/>
              <a:ext cx="3890736" cy="3908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𝑐𝑢𝑟𝑣𝑒_1=1/(√2𝜋</a:t>
              </a:r>
              <a:r>
                <a:rPr lang="en-US" sz="1100" b="0" i="0">
                  <a:latin typeface="Cambria Math" panose="02040503050406030204" pitchFamily="18" charset="0"/>
                </a:rPr>
                <a:t> 𝑆𝑡𝐷𝑒𝑣(𝑂𝑣𝑒𝑟𝑎𝑙𝑙)) </a:t>
              </a:r>
              <a:r>
                <a:rPr lang="en-US" sz="1100" i="0">
                  <a:latin typeface="Cambria Math" panose="02040503050406030204" pitchFamily="18" charset="0"/>
                </a:rPr>
                <a:t> exp⁡(−(𝑥−</a:t>
              </a:r>
              <a:r>
                <a:rPr lang="en-US" altLang="zh-CN" sz="1100" i="0">
                  <a:latin typeface="Cambria Math" panose="02040503050406030204" pitchFamily="18" charset="0"/>
                </a:rPr>
                <a:t>Mean)^</a:t>
              </a:r>
              <a:r>
                <a:rPr lang="en-US" sz="1100" i="0">
                  <a:latin typeface="Cambria Math" panose="02040503050406030204" pitchFamily="18" charset="0"/>
                </a:rPr>
                <a:t>2/(2〖</a:t>
              </a:r>
              <a:r>
                <a:rPr lang="en-US" sz="1100" b="0" i="0">
                  <a:latin typeface="Cambria Math" panose="02040503050406030204" pitchFamily="18" charset="0"/>
                </a:rPr>
                <a:t>𝑆𝑡𝐷𝑒𝑣(𝑂𝑣𝑒𝑟𝑎𝑙𝑙)〗^</a:t>
              </a:r>
              <a:r>
                <a:rPr lang="en-US" sz="1100" i="0">
                  <a:latin typeface="Cambria Math" panose="02040503050406030204" pitchFamily="18" charset="0"/>
                </a:rPr>
                <a:t>2 ))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369208</xdr:colOff>
      <xdr:row>57</xdr:row>
      <xdr:rowOff>83455</xdr:rowOff>
    </xdr:from>
    <xdr:ext cx="3890736" cy="3908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41E61E3-05C3-4087-B1BC-482A7A7205DB}"/>
                </a:ext>
              </a:extLst>
            </xdr:cNvPr>
            <xdr:cNvSpPr txBox="1"/>
          </xdr:nvSpPr>
          <xdr:spPr>
            <a:xfrm>
              <a:off x="2192565" y="8066312"/>
              <a:ext cx="3890736" cy="3908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𝑐𝑢𝑟𝑣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𝑆𝑡𝐷𝑒𝑣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𝑊𝑖𝑡h𝑖𝑛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func>
                      <m:func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US" sz="1100" i="0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m:rPr>
                                            <m:sty m:val="p"/>
                                          </m:rPr>
                                          <a:rPr lang="en-US" altLang="zh-CN" sz="1100" i="1">
                                            <a:latin typeface="Cambria Math" panose="02040503050406030204" pitchFamily="18" charset="0"/>
                                          </a:rPr>
                                          <m:t>Mean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sz="11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sSup>
                                  <m:sSup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𝑆𝑡𝐷𝑒𝑣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(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𝑊𝑖𝑡h𝑖𝑛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en-US" sz="11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41E61E3-05C3-4087-B1BC-482A7A7205DB}"/>
                </a:ext>
              </a:extLst>
            </xdr:cNvPr>
            <xdr:cNvSpPr txBox="1"/>
          </xdr:nvSpPr>
          <xdr:spPr>
            <a:xfrm>
              <a:off x="2192565" y="8066312"/>
              <a:ext cx="3890736" cy="3908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𝑐𝑢𝑟𝑣𝑒_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en-US" sz="1100" i="0">
                  <a:latin typeface="Cambria Math" panose="02040503050406030204" pitchFamily="18" charset="0"/>
                </a:rPr>
                <a:t>=1/(√2𝜋</a:t>
              </a:r>
              <a:r>
                <a:rPr lang="en-US" sz="1100" b="0" i="0">
                  <a:latin typeface="Cambria Math" panose="02040503050406030204" pitchFamily="18" charset="0"/>
                </a:rPr>
                <a:t> 𝑆𝑡𝐷𝑒𝑣(𝑊𝑖𝑡ℎ𝑖𝑛)) </a:t>
              </a:r>
              <a:r>
                <a:rPr lang="en-US" sz="1100" i="0">
                  <a:latin typeface="Cambria Math" panose="02040503050406030204" pitchFamily="18" charset="0"/>
                </a:rPr>
                <a:t> exp⁡(−(𝑥−</a:t>
              </a:r>
              <a:r>
                <a:rPr lang="en-US" altLang="zh-CN" sz="1100" i="0">
                  <a:latin typeface="Cambria Math" panose="02040503050406030204" pitchFamily="18" charset="0"/>
                </a:rPr>
                <a:t>Mean)^</a:t>
              </a:r>
              <a:r>
                <a:rPr lang="en-US" sz="1100" i="0">
                  <a:latin typeface="Cambria Math" panose="02040503050406030204" pitchFamily="18" charset="0"/>
                </a:rPr>
                <a:t>2/(2〖</a:t>
              </a:r>
              <a:r>
                <a:rPr lang="en-US" sz="1100" b="0" i="0">
                  <a:latin typeface="Cambria Math" panose="02040503050406030204" pitchFamily="18" charset="0"/>
                </a:rPr>
                <a:t>𝑆𝑡𝐷𝑒𝑣(𝑊𝑖𝑡ℎ𝑖𝑛)〗^</a:t>
              </a:r>
              <a:r>
                <a:rPr lang="en-US" sz="1100" i="0">
                  <a:latin typeface="Cambria Math" panose="02040503050406030204" pitchFamily="18" charset="0"/>
                </a:rPr>
                <a:t>2 ))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3</xdr:col>
      <xdr:colOff>526143</xdr:colOff>
      <xdr:row>42</xdr:row>
      <xdr:rowOff>172358</xdr:rowOff>
    </xdr:from>
    <xdr:to>
      <xdr:col>9</xdr:col>
      <xdr:colOff>443574</xdr:colOff>
      <xdr:row>55</xdr:row>
      <xdr:rowOff>163286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1C86A832-F608-4D65-B173-1211451B2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9500" y="7792358"/>
          <a:ext cx="3564145" cy="2349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526144</xdr:colOff>
      <xdr:row>60</xdr:row>
      <xdr:rowOff>81637</xdr:rowOff>
    </xdr:from>
    <xdr:to>
      <xdr:col>9</xdr:col>
      <xdr:colOff>435429</xdr:colOff>
      <xdr:row>73</xdr:row>
      <xdr:rowOff>54421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82A80AE-8325-40B1-BBAB-090B8B475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9501" y="10967351"/>
          <a:ext cx="3555999" cy="23313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18</xdr:col>
      <xdr:colOff>290285</xdr:colOff>
      <xdr:row>16</xdr:row>
      <xdr:rowOff>5443</xdr:rowOff>
    </xdr:from>
    <xdr:ext cx="6839857" cy="532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6981C8B-A591-486C-9AA9-C276B2E4D4F9}"/>
                </a:ext>
              </a:extLst>
            </xdr:cNvPr>
            <xdr:cNvSpPr txBox="1"/>
          </xdr:nvSpPr>
          <xdr:spPr>
            <a:xfrm>
              <a:off x="11366499" y="2908300"/>
              <a:ext cx="6839857" cy="532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Cumulative Normal Distribution Formula</a:t>
              </a:r>
              <a:r>
                <a:rPr lang="en-US" sz="16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as: </a:t>
              </a:r>
              <a14:m>
                <m:oMath xmlns:m="http://schemas.openxmlformats.org/officeDocument/2006/math">
                  <m:r>
                    <a:rPr lang="en-US" sz="1600" b="0" i="0">
                      <a:latin typeface="Cambria Math" panose="02040503050406030204" pitchFamily="18" charset="0"/>
                    </a:rPr>
                    <m:t> </m:t>
                  </m:r>
                  <m:r>
                    <a:rPr lang="en-US" sz="1600" i="1">
                      <a:latin typeface="Cambria Math" panose="02040503050406030204" pitchFamily="18" charset="0"/>
                    </a:rPr>
                    <m:t>𝐹</m:t>
                  </m:r>
                  <m:d>
                    <m:d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60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600" i="0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i="0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US" sz="16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600" i="0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a:rPr lang="en-US" sz="1600" i="1">
                              <a:latin typeface="Cambria Math" panose="02040503050406030204" pitchFamily="18" charset="0"/>
                            </a:rPr>
                            <m:t>𝜋</m:t>
                          </m:r>
                        </m:e>
                      </m:rad>
                      <m:r>
                        <a:rPr lang="en-US" sz="1600" i="1">
                          <a:latin typeface="Cambria Math" panose="02040503050406030204" pitchFamily="18" charset="0"/>
                        </a:rPr>
                        <m:t>𝜎</m:t>
                      </m:r>
                    </m:den>
                  </m:f>
                  <m:nary>
                    <m:naryPr>
                      <m:limLoc m:val="subSup"/>
                      <m:grow m:val="on"/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600" i="0">
                          <a:latin typeface="Cambria Math" panose="02040503050406030204" pitchFamily="18" charset="0"/>
                        </a:rPr>
                        <m:t>−∞</m:t>
                      </m:r>
                    </m:sub>
                    <m:sup>
                      <m:r>
                        <a:rPr lang="en-US" sz="1600" i="1">
                          <a:latin typeface="Cambria Math" panose="02040503050406030204" pitchFamily="18" charset="0"/>
                        </a:rPr>
                        <m:t>𝜒</m:t>
                      </m:r>
                    </m:sup>
                    <m:e>
                      <m:func>
                        <m:funcPr>
                          <m:ctrlPr>
                            <a:rPr lang="en-US" sz="1600" i="1">
                              <a:latin typeface="Cambria Math" panose="02040503050406030204" pitchFamily="18" charset="0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en-US" sz="1600" i="0">
                              <a:latin typeface="Cambria Math" panose="02040503050406030204" pitchFamily="18" charset="0"/>
                            </a:rPr>
                            <m:t>exp</m:t>
                          </m:r>
                        </m:fName>
                        <m:e>
                          <m:d>
                            <m:dPr>
                              <m:ctrlPr>
                                <a:rPr lang="en-US" sz="16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600" i="0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f>
                                <m:fPr>
                                  <m:ctrlPr>
                                    <a:rPr lang="en-US" sz="160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sSup>
                                    <m:sSupPr>
                                      <m:ctrlPr>
                                        <a:rPr lang="en-US" sz="16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pPr>
                                    <m:e>
                                      <m:d>
                                        <m:dPr>
                                          <m:ctrlPr>
                                            <a:rPr lang="en-US" sz="1600" i="1">
                                              <a:latin typeface="Cambria Math" panose="02040503050406030204" pitchFamily="18" charset="0"/>
                                            </a:rPr>
                                          </m:ctrlPr>
                                        </m:dPr>
                                        <m:e>
                                          <m:r>
                                            <a:rPr lang="en-US" sz="1600" i="1">
                                              <a:latin typeface="Cambria Math" panose="02040503050406030204" pitchFamily="18" charset="0"/>
                                            </a:rPr>
                                            <m:t>𝑥</m:t>
                                          </m:r>
                                          <m:r>
                                            <a:rPr lang="en-US" sz="1600" i="0">
                                              <a:latin typeface="Cambria Math" panose="02040503050406030204" pitchFamily="18" charset="0"/>
                                            </a:rPr>
                                            <m:t>−</m:t>
                                          </m:r>
                                          <m:r>
                                            <a:rPr lang="en-US" sz="1600" i="1">
                                              <a:latin typeface="Cambria Math" panose="02040503050406030204" pitchFamily="18" charset="0"/>
                                            </a:rPr>
                                            <m:t>𝜇</m:t>
                                          </m:r>
                                        </m:e>
                                      </m:d>
                                    </m:e>
                                    <m:sup>
                                      <m:r>
                                        <a:rPr lang="en-US" sz="1600" i="0">
                                          <a:latin typeface="Cambria Math" panose="02040503050406030204" pitchFamily="18" charset="0"/>
                                        </a:rPr>
                                        <m:t>2</m:t>
                                      </m:r>
                                    </m:sup>
                                  </m:sSup>
                                </m:num>
                                <m:den>
                                  <m:r>
                                    <a:rPr lang="en-US" sz="1600" i="0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  <m:sSup>
                                    <m:sSupPr>
                                      <m:ctrlPr>
                                        <a:rPr lang="en-US" sz="16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pPr>
                                    <m:e>
                                      <m:r>
                                        <a:rPr lang="en-US" sz="1600" i="1">
                                          <a:latin typeface="Cambria Math" panose="02040503050406030204" pitchFamily="18" charset="0"/>
                                        </a:rPr>
                                        <m:t>𝜎</m:t>
                                      </m:r>
                                    </m:e>
                                    <m:sup>
                                      <m:r>
                                        <a:rPr lang="en-US" sz="1600" i="0">
                                          <a:latin typeface="Cambria Math" panose="02040503050406030204" pitchFamily="18" charset="0"/>
                                        </a:rPr>
                                        <m:t>2</m:t>
                                      </m:r>
                                    </m:sup>
                                  </m:sSup>
                                </m:den>
                              </m:f>
                            </m:e>
                          </m:d>
                        </m:e>
                      </m:func>
                      <m:r>
                        <a:rPr lang="en-US" sz="1600" i="0">
                          <a:latin typeface="Cambria Math" panose="02040503050406030204" pitchFamily="18" charset="0"/>
                        </a:rPr>
                        <m:t>ⅆ</m:t>
                      </m:r>
                      <m:r>
                        <a:rPr lang="en-US" sz="160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nary>
                </m:oMath>
              </a14:m>
              <a:endParaRPr lang="en-US" sz="16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6981C8B-A591-486C-9AA9-C276B2E4D4F9}"/>
                </a:ext>
              </a:extLst>
            </xdr:cNvPr>
            <xdr:cNvSpPr txBox="1"/>
          </xdr:nvSpPr>
          <xdr:spPr>
            <a:xfrm>
              <a:off x="11366499" y="2908300"/>
              <a:ext cx="6839857" cy="532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Cumulative Normal Distribution Formula</a:t>
              </a:r>
              <a:r>
                <a:rPr lang="en-US" sz="16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as: </a:t>
              </a:r>
              <a:r>
                <a:rPr lang="en-US" sz="1600" b="0" i="0">
                  <a:latin typeface="Cambria Math" panose="02040503050406030204" pitchFamily="18" charset="0"/>
                </a:rPr>
                <a:t> </a:t>
              </a:r>
              <a:r>
                <a:rPr lang="en-US" sz="1600" i="0">
                  <a:latin typeface="Cambria Math" panose="02040503050406030204" pitchFamily="18" charset="0"/>
                </a:rPr>
                <a:t>𝐹(𝑥)=1/(√2𝜋 𝜎) ∫130_(−∞)^𝜒▒〖exp⁡(−(𝑥−𝜇)^2/(2𝜎^2 ))ⅆ𝑥〗</a:t>
              </a:r>
              <a:endParaRPr lang="en-US" sz="1600"/>
            </a:p>
          </xdr:txBody>
        </xdr:sp>
      </mc:Fallback>
    </mc:AlternateContent>
    <xdr:clientData/>
  </xdr:oneCellAnchor>
  <xdr:twoCellAnchor>
    <xdr:from>
      <xdr:col>2</xdr:col>
      <xdr:colOff>181429</xdr:colOff>
      <xdr:row>0</xdr:row>
      <xdr:rowOff>72572</xdr:rowOff>
    </xdr:from>
    <xdr:to>
      <xdr:col>12</xdr:col>
      <xdr:colOff>457239</xdr:colOff>
      <xdr:row>26</xdr:row>
      <xdr:rowOff>0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935B5CD4-3B5D-494B-8C1D-7E6A5190AF46}"/>
            </a:ext>
          </a:extLst>
        </xdr:cNvPr>
        <xdr:cNvGrpSpPr/>
      </xdr:nvGrpSpPr>
      <xdr:grpSpPr>
        <a:xfrm>
          <a:off x="1397000" y="72572"/>
          <a:ext cx="6353668" cy="4644571"/>
          <a:chOff x="1397000" y="72572"/>
          <a:chExt cx="6353668" cy="4644571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285DDD64-49FB-4B45-B22E-B0316FF55B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97000" y="72572"/>
            <a:ext cx="6353668" cy="464457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BED1B2FF-C7B6-4E6F-BFA1-DBCF2EA6A5E2}"/>
              </a:ext>
            </a:extLst>
          </xdr:cNvPr>
          <xdr:cNvGrpSpPr/>
        </xdr:nvGrpSpPr>
        <xdr:grpSpPr>
          <a:xfrm>
            <a:off x="1614713" y="830942"/>
            <a:ext cx="4044042" cy="3278414"/>
            <a:chOff x="1614713" y="830942"/>
            <a:chExt cx="4044042" cy="3278414"/>
          </a:xfrm>
        </xdr:grpSpPr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6317898B-6E13-40AD-AE8E-360CA1FDD742}"/>
                </a:ext>
              </a:extLst>
            </xdr:cNvPr>
            <xdr:cNvSpPr txBox="1"/>
          </xdr:nvSpPr>
          <xdr:spPr>
            <a:xfrm>
              <a:off x="3064328" y="914399"/>
              <a:ext cx="754742" cy="41728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 i="1">
                  <a:solidFill>
                    <a:srgbClr val="FF0000"/>
                  </a:solidFill>
                </a:rPr>
                <a:t>a</a:t>
              </a:r>
            </a:p>
          </xdr:txBody>
        </xdr:sp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55ADD8A6-B5EE-4823-B187-32446067D428}"/>
                </a:ext>
              </a:extLst>
            </xdr:cNvPr>
            <xdr:cNvSpPr txBox="1"/>
          </xdr:nvSpPr>
          <xdr:spPr>
            <a:xfrm>
              <a:off x="4904013" y="830942"/>
              <a:ext cx="754742" cy="41728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 i="1">
                  <a:solidFill>
                    <a:srgbClr val="FF0000"/>
                  </a:solidFill>
                </a:rPr>
                <a:t>b</a:t>
              </a:r>
            </a:p>
          </xdr:txBody>
        </xdr:sp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9083802C-4FAE-4D18-ADB4-D005CFCD443E}"/>
                </a:ext>
              </a:extLst>
            </xdr:cNvPr>
            <xdr:cNvSpPr txBox="1"/>
          </xdr:nvSpPr>
          <xdr:spPr>
            <a:xfrm>
              <a:off x="3614055" y="965199"/>
              <a:ext cx="754742" cy="41728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 i="1">
                  <a:solidFill>
                    <a:srgbClr val="FF0000"/>
                  </a:solidFill>
                </a:rPr>
                <a:t>c</a:t>
              </a:r>
            </a:p>
          </xdr:txBody>
        </xdr:sp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65801F4C-CE49-4071-9CD5-03CBB239DF47}"/>
                </a:ext>
              </a:extLst>
            </xdr:cNvPr>
            <xdr:cNvSpPr txBox="1"/>
          </xdr:nvSpPr>
          <xdr:spPr>
            <a:xfrm>
              <a:off x="4483099" y="1353456"/>
              <a:ext cx="754742" cy="41728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 i="1">
                  <a:solidFill>
                    <a:srgbClr val="FF0000"/>
                  </a:solidFill>
                </a:rPr>
                <a:t>d</a:t>
              </a:r>
            </a:p>
          </xdr:txBody>
        </xdr:sp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BE15928C-9B30-452F-9040-AC6550B08A9F}"/>
                </a:ext>
              </a:extLst>
            </xdr:cNvPr>
            <xdr:cNvSpPr txBox="1"/>
          </xdr:nvSpPr>
          <xdr:spPr>
            <a:xfrm>
              <a:off x="1614713" y="3519713"/>
              <a:ext cx="754742" cy="41728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 i="1">
                  <a:solidFill>
                    <a:srgbClr val="FF0000"/>
                  </a:solidFill>
                </a:rPr>
                <a:t>e</a:t>
              </a:r>
            </a:p>
          </xdr:txBody>
        </xdr:sp>
        <xdr:cxnSp macro="">
          <xdr:nvCxnSpPr>
            <xdr:cNvPr id="30" name="Straight Arrow Connector 29">
              <a:extLst>
                <a:ext uri="{FF2B5EF4-FFF2-40B4-BE49-F238E27FC236}">
                  <a16:creationId xmlns:a16="http://schemas.microsoft.com/office/drawing/2014/main" id="{0239ACCC-E35B-47C6-9B3A-BF8DDA015B5C}"/>
                </a:ext>
              </a:extLst>
            </xdr:cNvPr>
            <xdr:cNvCxnSpPr/>
          </xdr:nvCxnSpPr>
          <xdr:spPr>
            <a:xfrm flipH="1">
              <a:off x="3374572" y="1231900"/>
              <a:ext cx="58056" cy="264886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4" name="Straight Arrow Connector 43">
              <a:extLst>
                <a:ext uri="{FF2B5EF4-FFF2-40B4-BE49-F238E27FC236}">
                  <a16:creationId xmlns:a16="http://schemas.microsoft.com/office/drawing/2014/main" id="{F6CA2AB6-2C85-4E92-B437-07B0098AA01E}"/>
                </a:ext>
              </a:extLst>
            </xdr:cNvPr>
            <xdr:cNvCxnSpPr/>
          </xdr:nvCxnSpPr>
          <xdr:spPr>
            <a:xfrm>
              <a:off x="5272314" y="1130300"/>
              <a:ext cx="107043" cy="302986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" name="Straight Arrow Connector 44">
              <a:extLst>
                <a:ext uri="{FF2B5EF4-FFF2-40B4-BE49-F238E27FC236}">
                  <a16:creationId xmlns:a16="http://schemas.microsoft.com/office/drawing/2014/main" id="{F70A739D-EAFC-4FEF-B5CA-FACF58D291CA}"/>
                </a:ext>
              </a:extLst>
            </xdr:cNvPr>
            <xdr:cNvCxnSpPr/>
          </xdr:nvCxnSpPr>
          <xdr:spPr>
            <a:xfrm>
              <a:off x="4027714" y="1291771"/>
              <a:ext cx="107043" cy="302986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" name="Straight Arrow Connector 45">
              <a:extLst>
                <a:ext uri="{FF2B5EF4-FFF2-40B4-BE49-F238E27FC236}">
                  <a16:creationId xmlns:a16="http://schemas.microsoft.com/office/drawing/2014/main" id="{2696CC95-A563-4DCF-8E0D-EE68B1C85D88}"/>
                </a:ext>
              </a:extLst>
            </xdr:cNvPr>
            <xdr:cNvCxnSpPr/>
          </xdr:nvCxnSpPr>
          <xdr:spPr>
            <a:xfrm flipH="1">
              <a:off x="4508500" y="1542143"/>
              <a:ext cx="226786" cy="45357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Straight Arrow Connector 47">
              <a:extLst>
                <a:ext uri="{FF2B5EF4-FFF2-40B4-BE49-F238E27FC236}">
                  <a16:creationId xmlns:a16="http://schemas.microsoft.com/office/drawing/2014/main" id="{7FBF4F71-CBE1-466F-8C45-01CE7A030F33}"/>
                </a:ext>
              </a:extLst>
            </xdr:cNvPr>
            <xdr:cNvCxnSpPr/>
          </xdr:nvCxnSpPr>
          <xdr:spPr>
            <a:xfrm>
              <a:off x="1995715" y="3837213"/>
              <a:ext cx="217714" cy="272143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13</xdr:col>
      <xdr:colOff>172357</xdr:colOff>
      <xdr:row>55</xdr:row>
      <xdr:rowOff>117929</xdr:rowOff>
    </xdr:from>
    <xdr:to>
      <xdr:col>21</xdr:col>
      <xdr:colOff>41118</xdr:colOff>
      <xdr:row>61</xdr:row>
      <xdr:rowOff>57928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C874B39A-D45C-4E97-8FFB-8121EF04C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73571" y="10096500"/>
          <a:ext cx="4876190" cy="10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154215</xdr:colOff>
      <xdr:row>47</xdr:row>
      <xdr:rowOff>108857</xdr:rowOff>
    </xdr:from>
    <xdr:to>
      <xdr:col>21</xdr:col>
      <xdr:colOff>13453</xdr:colOff>
      <xdr:row>53</xdr:row>
      <xdr:rowOff>77429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15A2B36B-9F64-426B-8137-0216B78D5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55429" y="8636000"/>
          <a:ext cx="4866667" cy="1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136072</xdr:colOff>
      <xdr:row>39</xdr:row>
      <xdr:rowOff>36285</xdr:rowOff>
    </xdr:from>
    <xdr:to>
      <xdr:col>21</xdr:col>
      <xdr:colOff>14357</xdr:colOff>
      <xdr:row>45</xdr:row>
      <xdr:rowOff>4856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2F1FF40F-133C-4449-A9D1-F3BAD21B9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37286" y="7111999"/>
          <a:ext cx="4885714" cy="1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9C69-93B8-40A9-96CE-C2FEE45541AC}">
  <dimension ref="A1:AE125"/>
  <sheetViews>
    <sheetView tabSelected="1" zoomScale="70" zoomScaleNormal="70" workbookViewId="0">
      <selection activeCell="B1" sqref="B1"/>
    </sheetView>
  </sheetViews>
  <sheetFormatPr defaultRowHeight="14.5" x14ac:dyDescent="0.35"/>
  <cols>
    <col min="1" max="1" width="8.7265625" style="1"/>
    <col min="2" max="2" width="8.7265625" style="2"/>
    <col min="3" max="16" width="8.7265625" style="1"/>
    <col min="17" max="17" width="10.54296875" style="1" bestFit="1" customWidth="1"/>
    <col min="18" max="18" width="8.81640625" style="1" bestFit="1" customWidth="1"/>
    <col min="19" max="19" width="8.7265625" style="1"/>
    <col min="20" max="20" width="8.81640625" style="1" bestFit="1" customWidth="1"/>
    <col min="21" max="16384" width="8.7265625" style="1"/>
  </cols>
  <sheetData>
    <row r="1" spans="1:31" x14ac:dyDescent="0.35">
      <c r="A1" s="43" t="s">
        <v>0</v>
      </c>
      <c r="B1" s="41">
        <v>10.95</v>
      </c>
      <c r="C1" s="28"/>
      <c r="D1" s="29"/>
      <c r="E1" s="29"/>
      <c r="F1" s="29"/>
      <c r="G1" s="29"/>
      <c r="H1" s="29"/>
      <c r="I1" s="29"/>
      <c r="J1" s="29"/>
      <c r="K1" s="29"/>
      <c r="L1" s="29"/>
      <c r="M1" s="30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6"/>
    </row>
    <row r="2" spans="1:31" x14ac:dyDescent="0.35">
      <c r="A2" s="43"/>
      <c r="B2" s="41">
        <v>10.9</v>
      </c>
      <c r="C2" s="31"/>
      <c r="D2" s="32"/>
      <c r="E2" s="32"/>
      <c r="F2" s="32"/>
      <c r="G2" s="32"/>
      <c r="H2" s="32"/>
      <c r="I2" s="32"/>
      <c r="J2" s="32"/>
      <c r="K2" s="32"/>
      <c r="L2" s="32"/>
      <c r="M2" s="33"/>
      <c r="N2" s="7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9"/>
    </row>
    <row r="3" spans="1:31" x14ac:dyDescent="0.35">
      <c r="A3" s="43"/>
      <c r="B3" s="41">
        <v>10.95</v>
      </c>
      <c r="C3" s="31"/>
      <c r="D3" s="32"/>
      <c r="E3" s="32"/>
      <c r="F3" s="32"/>
      <c r="G3" s="32"/>
      <c r="H3" s="32"/>
      <c r="I3" s="32"/>
      <c r="J3" s="32"/>
      <c r="K3" s="32"/>
      <c r="L3" s="32"/>
      <c r="M3" s="33"/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9"/>
    </row>
    <row r="4" spans="1:31" x14ac:dyDescent="0.35">
      <c r="A4" s="43"/>
      <c r="B4" s="41">
        <v>10.959999999999999</v>
      </c>
      <c r="C4" s="31"/>
      <c r="D4" s="32"/>
      <c r="E4" s="32"/>
      <c r="F4" s="32"/>
      <c r="G4" s="32"/>
      <c r="H4" s="32"/>
      <c r="I4" s="32"/>
      <c r="J4" s="32"/>
      <c r="K4" s="32"/>
      <c r="L4" s="32"/>
      <c r="M4" s="33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9"/>
    </row>
    <row r="5" spans="1:31" x14ac:dyDescent="0.35">
      <c r="A5" s="43"/>
      <c r="B5" s="41">
        <v>10.98</v>
      </c>
      <c r="C5" s="31"/>
      <c r="D5" s="32"/>
      <c r="E5" s="32"/>
      <c r="F5" s="32"/>
      <c r="G5" s="32"/>
      <c r="H5" s="32"/>
      <c r="I5" s="32"/>
      <c r="J5" s="32"/>
      <c r="K5" s="32"/>
      <c r="L5" s="32"/>
      <c r="M5" s="33"/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9"/>
    </row>
    <row r="6" spans="1:31" x14ac:dyDescent="0.35">
      <c r="A6" s="43"/>
      <c r="B6" s="41">
        <v>10.91</v>
      </c>
      <c r="C6" s="31"/>
      <c r="D6" s="32"/>
      <c r="E6" s="32"/>
      <c r="F6" s="32"/>
      <c r="G6" s="32"/>
      <c r="H6" s="32"/>
      <c r="I6" s="32"/>
      <c r="J6" s="32"/>
      <c r="K6" s="32"/>
      <c r="L6" s="32"/>
      <c r="M6" s="33"/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9"/>
    </row>
    <row r="7" spans="1:31" x14ac:dyDescent="0.35">
      <c r="A7" s="43"/>
      <c r="B7" s="41">
        <v>10.97</v>
      </c>
      <c r="C7" s="31"/>
      <c r="D7" s="32"/>
      <c r="E7" s="32"/>
      <c r="F7" s="32"/>
      <c r="G7" s="32"/>
      <c r="H7" s="32"/>
      <c r="I7" s="32"/>
      <c r="J7" s="32"/>
      <c r="K7" s="32"/>
      <c r="L7" s="32"/>
      <c r="M7" s="33"/>
      <c r="N7" s="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9"/>
    </row>
    <row r="8" spans="1:31" x14ac:dyDescent="0.35">
      <c r="A8" s="43"/>
      <c r="B8" s="41">
        <v>10.95</v>
      </c>
      <c r="C8" s="31"/>
      <c r="D8" s="32"/>
      <c r="E8" s="32"/>
      <c r="F8" s="32"/>
      <c r="G8" s="32"/>
      <c r="H8" s="32"/>
      <c r="I8" s="32"/>
      <c r="J8" s="32"/>
      <c r="K8" s="32"/>
      <c r="L8" s="32"/>
      <c r="M8" s="33"/>
      <c r="N8" s="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9"/>
    </row>
    <row r="9" spans="1:31" x14ac:dyDescent="0.35">
      <c r="A9" s="43"/>
      <c r="B9" s="41">
        <v>10.98</v>
      </c>
      <c r="C9" s="31"/>
      <c r="D9" s="32"/>
      <c r="E9" s="32"/>
      <c r="F9" s="32"/>
      <c r="G9" s="32"/>
      <c r="H9" s="32"/>
      <c r="I9" s="32"/>
      <c r="J9" s="32"/>
      <c r="K9" s="32"/>
      <c r="L9" s="32"/>
      <c r="M9" s="33"/>
      <c r="N9" s="7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9"/>
    </row>
    <row r="10" spans="1:31" x14ac:dyDescent="0.35">
      <c r="A10" s="43"/>
      <c r="B10" s="41">
        <v>10.940000000000001</v>
      </c>
      <c r="C10" s="31"/>
      <c r="D10" s="32"/>
      <c r="E10" s="32"/>
      <c r="F10" s="32"/>
      <c r="G10" s="32"/>
      <c r="H10" s="32"/>
      <c r="I10" s="32"/>
      <c r="J10" s="32"/>
      <c r="K10" s="32"/>
      <c r="L10" s="32"/>
      <c r="M10" s="33"/>
      <c r="N10" s="7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9"/>
    </row>
    <row r="11" spans="1:31" x14ac:dyDescent="0.35">
      <c r="A11" s="43"/>
      <c r="B11" s="41">
        <v>10.97</v>
      </c>
      <c r="C11" s="31"/>
      <c r="D11" s="32"/>
      <c r="E11" s="32"/>
      <c r="F11" s="32"/>
      <c r="G11" s="32"/>
      <c r="H11" s="32"/>
      <c r="I11" s="32"/>
      <c r="J11" s="32"/>
      <c r="K11" s="32"/>
      <c r="L11" s="32"/>
      <c r="M11" s="33"/>
      <c r="N11" s="7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9"/>
    </row>
    <row r="12" spans="1:31" x14ac:dyDescent="0.35">
      <c r="A12" s="43"/>
      <c r="B12" s="41">
        <v>10.91</v>
      </c>
      <c r="C12" s="31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7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9"/>
    </row>
    <row r="13" spans="1:31" ht="14.5" customHeight="1" x14ac:dyDescent="0.35">
      <c r="A13" s="43"/>
      <c r="B13" s="41">
        <v>10.940000000000001</v>
      </c>
      <c r="C13" s="31"/>
      <c r="D13" s="32"/>
      <c r="E13" s="32"/>
      <c r="F13" s="32"/>
      <c r="G13" s="32"/>
      <c r="H13" s="32"/>
      <c r="I13" s="32"/>
      <c r="J13" s="32"/>
      <c r="K13" s="32"/>
      <c r="L13" s="32"/>
      <c r="M13" s="33"/>
      <c r="N13" s="7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9"/>
    </row>
    <row r="14" spans="1:31" ht="14.5" customHeight="1" x14ac:dyDescent="0.35">
      <c r="A14" s="43"/>
      <c r="B14" s="41">
        <v>10.95</v>
      </c>
      <c r="C14" s="31"/>
      <c r="D14" s="32"/>
      <c r="E14" s="32"/>
      <c r="F14" s="32"/>
      <c r="G14" s="32"/>
      <c r="H14" s="32"/>
      <c r="I14" s="32"/>
      <c r="J14" s="32"/>
      <c r="K14" s="32"/>
      <c r="L14" s="32"/>
      <c r="M14" s="33"/>
      <c r="N14" s="7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9"/>
    </row>
    <row r="15" spans="1:31" ht="14.5" customHeight="1" x14ac:dyDescent="0.5">
      <c r="A15" s="43"/>
      <c r="B15" s="41">
        <v>10.93</v>
      </c>
      <c r="C15" s="31"/>
      <c r="D15" s="32"/>
      <c r="E15" s="32"/>
      <c r="F15" s="32"/>
      <c r="G15" s="32"/>
      <c r="H15" s="32"/>
      <c r="I15" s="32"/>
      <c r="J15" s="32"/>
      <c r="K15" s="32"/>
      <c r="L15" s="32"/>
      <c r="M15" s="33"/>
      <c r="N15" s="10" t="s">
        <v>40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2"/>
      <c r="AE15" s="3"/>
    </row>
    <row r="16" spans="1:31" ht="14.5" customHeight="1" x14ac:dyDescent="0.35">
      <c r="A16" s="43"/>
      <c r="B16" s="41">
        <v>10.92</v>
      </c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3"/>
      <c r="N16" s="13" t="s">
        <v>1</v>
      </c>
      <c r="O16" s="11"/>
      <c r="P16" s="11"/>
      <c r="Q16" s="44"/>
      <c r="R16" s="44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2"/>
      <c r="AE16" s="3"/>
    </row>
    <row r="17" spans="1:31" ht="14.5" customHeight="1" x14ac:dyDescent="0.35">
      <c r="A17" s="43"/>
      <c r="B17" s="41">
        <v>10.940000000000001</v>
      </c>
      <c r="C17" s="31"/>
      <c r="D17" s="32"/>
      <c r="E17" s="32"/>
      <c r="F17" s="32"/>
      <c r="G17" s="32"/>
      <c r="H17" s="32"/>
      <c r="I17" s="32"/>
      <c r="J17" s="32"/>
      <c r="K17" s="32"/>
      <c r="L17" s="32"/>
      <c r="M17" s="33"/>
      <c r="N17" s="13" t="s">
        <v>2</v>
      </c>
      <c r="O17" s="11"/>
      <c r="P17" s="11"/>
      <c r="Q17" s="44">
        <v>10.9</v>
      </c>
      <c r="R17" s="44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2"/>
      <c r="AE17" s="3"/>
    </row>
    <row r="18" spans="1:31" ht="14.5" customHeight="1" x14ac:dyDescent="0.35">
      <c r="A18" s="43"/>
      <c r="B18" s="41">
        <v>10.95</v>
      </c>
      <c r="C18" s="31"/>
      <c r="D18" s="32"/>
      <c r="E18" s="32"/>
      <c r="F18" s="32"/>
      <c r="G18" s="32"/>
      <c r="H18" s="32"/>
      <c r="I18" s="32"/>
      <c r="J18" s="32"/>
      <c r="K18" s="32"/>
      <c r="L18" s="32"/>
      <c r="M18" s="33"/>
      <c r="N18" s="13" t="s">
        <v>3</v>
      </c>
      <c r="O18" s="11"/>
      <c r="P18" s="11"/>
      <c r="Q18" s="44">
        <v>11</v>
      </c>
      <c r="R18" s="44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2"/>
      <c r="AE18" s="3"/>
    </row>
    <row r="19" spans="1:31" ht="14.5" customHeight="1" x14ac:dyDescent="0.35">
      <c r="A19" s="43"/>
      <c r="B19" s="41">
        <v>10.95</v>
      </c>
      <c r="C19" s="31"/>
      <c r="D19" s="32"/>
      <c r="E19" s="32"/>
      <c r="F19" s="32"/>
      <c r="G19" s="32"/>
      <c r="H19" s="32"/>
      <c r="I19" s="32"/>
      <c r="J19" s="32"/>
      <c r="K19" s="32"/>
      <c r="L19" s="32"/>
      <c r="M19" s="33"/>
      <c r="N19" s="13" t="s">
        <v>5</v>
      </c>
      <c r="O19" s="11"/>
      <c r="P19" s="11"/>
      <c r="Q19" s="44">
        <v>10.950200000000001</v>
      </c>
      <c r="R19" s="44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2"/>
      <c r="AE19" s="3"/>
    </row>
    <row r="20" spans="1:31" ht="14.5" customHeight="1" x14ac:dyDescent="0.35">
      <c r="A20" s="43"/>
      <c r="B20" s="41">
        <v>10.93</v>
      </c>
      <c r="C20" s="31"/>
      <c r="D20" s="32"/>
      <c r="E20" s="32"/>
      <c r="F20" s="32"/>
      <c r="G20" s="32"/>
      <c r="H20" s="32"/>
      <c r="I20" s="32"/>
      <c r="J20" s="32"/>
      <c r="K20" s="32"/>
      <c r="L20" s="32"/>
      <c r="M20" s="33"/>
      <c r="N20" s="13" t="s">
        <v>4</v>
      </c>
      <c r="O20" s="11"/>
      <c r="P20" s="11"/>
      <c r="Q20" s="44">
        <v>125</v>
      </c>
      <c r="R20" s="44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2"/>
      <c r="AE20" s="3"/>
    </row>
    <row r="21" spans="1:31" ht="14.5" customHeight="1" x14ac:dyDescent="0.35">
      <c r="A21" s="43"/>
      <c r="B21" s="41">
        <v>11.02</v>
      </c>
      <c r="C21" s="31"/>
      <c r="D21" s="32"/>
      <c r="E21" s="32"/>
      <c r="F21" s="32"/>
      <c r="G21" s="32"/>
      <c r="H21" s="32"/>
      <c r="I21" s="32"/>
      <c r="J21" s="32"/>
      <c r="K21" s="32"/>
      <c r="L21" s="32"/>
      <c r="M21" s="33"/>
      <c r="N21" s="13" t="s">
        <v>6</v>
      </c>
      <c r="O21" s="11"/>
      <c r="P21" s="11"/>
      <c r="Q21" s="44">
        <v>2.4771999999999999E-2</v>
      </c>
      <c r="R21" s="44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2"/>
      <c r="AE21" s="3"/>
    </row>
    <row r="22" spans="1:31" ht="14.5" customHeight="1" x14ac:dyDescent="0.35">
      <c r="A22" s="43"/>
      <c r="B22" s="41">
        <v>10.959999999999999</v>
      </c>
      <c r="C22" s="31"/>
      <c r="D22" s="32"/>
      <c r="E22" s="32"/>
      <c r="F22" s="32"/>
      <c r="G22" s="32"/>
      <c r="H22" s="32"/>
      <c r="I22" s="32"/>
      <c r="J22" s="32"/>
      <c r="K22" s="32"/>
      <c r="L22" s="32"/>
      <c r="M22" s="33"/>
      <c r="N22" s="14" t="s">
        <v>7</v>
      </c>
      <c r="O22" s="15"/>
      <c r="P22" s="15"/>
      <c r="Q22" s="45">
        <v>2.5380300000000001E-2</v>
      </c>
      <c r="R22" s="4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6"/>
      <c r="AE22" s="3"/>
    </row>
    <row r="23" spans="1:31" ht="14.5" customHeight="1" x14ac:dyDescent="0.35">
      <c r="A23" s="43"/>
      <c r="B23" s="41">
        <v>10.92</v>
      </c>
      <c r="C23" s="31"/>
      <c r="D23" s="32"/>
      <c r="E23" s="32"/>
      <c r="F23" s="32"/>
      <c r="G23" s="32"/>
      <c r="H23" s="32"/>
      <c r="I23" s="32"/>
      <c r="J23" s="32"/>
      <c r="K23" s="32"/>
      <c r="L23" s="32"/>
      <c r="M23" s="33"/>
      <c r="N23" s="17" t="s">
        <v>8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9"/>
      <c r="AE23" s="3"/>
    </row>
    <row r="24" spans="1:31" ht="14.5" customHeight="1" x14ac:dyDescent="0.35">
      <c r="A24" s="43"/>
      <c r="B24" s="41">
        <v>10.98</v>
      </c>
      <c r="C24" s="31"/>
      <c r="D24" s="32"/>
      <c r="E24" s="32"/>
      <c r="F24" s="32"/>
      <c r="G24" s="32"/>
      <c r="H24" s="32"/>
      <c r="I24" s="32"/>
      <c r="J24" s="32"/>
      <c r="K24" s="32"/>
      <c r="L24" s="32"/>
      <c r="M24" s="33"/>
      <c r="N24" s="13" t="s">
        <v>9</v>
      </c>
      <c r="O24" s="11"/>
      <c r="P24" s="11"/>
      <c r="Q24" s="11"/>
      <c r="R24" s="11"/>
      <c r="S24" s="11"/>
      <c r="T24" s="11">
        <f>COUNTIF(B:B,"&lt;"&amp;Q17)</f>
        <v>0</v>
      </c>
      <c r="U24" s="11"/>
      <c r="V24" s="20" t="s">
        <v>32</v>
      </c>
      <c r="W24" s="11"/>
      <c r="X24" s="11"/>
      <c r="Y24" s="11"/>
      <c r="Z24" s="11"/>
      <c r="AA24" s="11"/>
      <c r="AB24" s="11"/>
      <c r="AC24" s="11"/>
      <c r="AD24" s="12"/>
      <c r="AE24" s="3"/>
    </row>
    <row r="25" spans="1:31" ht="14.5" customHeight="1" x14ac:dyDescent="0.35">
      <c r="A25" s="43"/>
      <c r="B25" s="41">
        <v>10.99</v>
      </c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3"/>
      <c r="N25" s="13" t="s">
        <v>10</v>
      </c>
      <c r="O25" s="11"/>
      <c r="P25" s="11"/>
      <c r="Q25" s="11"/>
      <c r="R25" s="11"/>
      <c r="S25" s="11"/>
      <c r="T25" s="11">
        <f>COUNTIF(B:B,"&gt;"&amp;Q18)</f>
        <v>3</v>
      </c>
      <c r="U25" s="11"/>
      <c r="V25" s="20" t="s">
        <v>33</v>
      </c>
      <c r="W25" s="11"/>
      <c r="X25" s="11"/>
      <c r="Y25" s="11"/>
      <c r="Z25" s="11"/>
      <c r="AA25" s="11"/>
      <c r="AB25" s="11"/>
      <c r="AC25" s="11"/>
      <c r="AD25" s="12"/>
      <c r="AE25" s="3"/>
    </row>
    <row r="26" spans="1:31" ht="14.5" customHeight="1" x14ac:dyDescent="0.35">
      <c r="A26" s="43"/>
      <c r="B26" s="41">
        <v>10.92</v>
      </c>
      <c r="C26" s="31"/>
      <c r="D26" s="32"/>
      <c r="E26" s="32"/>
      <c r="F26" s="32"/>
      <c r="G26" s="32"/>
      <c r="H26" s="32"/>
      <c r="I26" s="32"/>
      <c r="J26" s="32"/>
      <c r="K26" s="32"/>
      <c r="L26" s="32"/>
      <c r="M26" s="33"/>
      <c r="N26" s="13" t="s">
        <v>11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2"/>
      <c r="AE26" s="3"/>
    </row>
    <row r="27" spans="1:31" ht="14.5" customHeight="1" x14ac:dyDescent="0.35">
      <c r="A27" s="43"/>
      <c r="B27" s="41">
        <v>10.940000000000001</v>
      </c>
      <c r="C27" s="31"/>
      <c r="D27" s="32"/>
      <c r="E27" s="32"/>
      <c r="F27" s="32"/>
      <c r="G27" s="32"/>
      <c r="H27" s="32"/>
      <c r="I27" s="32"/>
      <c r="J27" s="32"/>
      <c r="K27" s="32"/>
      <c r="L27" s="32"/>
      <c r="M27" s="33"/>
      <c r="N27" s="13" t="s">
        <v>13</v>
      </c>
      <c r="O27" s="11"/>
      <c r="P27" s="11"/>
      <c r="Q27" s="21">
        <f>T24/Q20*1000000</f>
        <v>0</v>
      </c>
      <c r="R27" s="11"/>
      <c r="S27" s="20" t="s">
        <v>23</v>
      </c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2"/>
      <c r="AE27" s="3"/>
    </row>
    <row r="28" spans="1:31" ht="14.5" customHeight="1" x14ac:dyDescent="0.35">
      <c r="A28" s="43"/>
      <c r="B28" s="41">
        <v>10.93</v>
      </c>
      <c r="C28" s="31"/>
      <c r="D28" s="32"/>
      <c r="E28" s="32"/>
      <c r="F28" s="32"/>
      <c r="G28" s="32"/>
      <c r="H28" s="32"/>
      <c r="I28" s="32"/>
      <c r="J28" s="32"/>
      <c r="K28" s="32"/>
      <c r="L28" s="32"/>
      <c r="M28" s="33"/>
      <c r="N28" s="13" t="s">
        <v>14</v>
      </c>
      <c r="O28" s="11"/>
      <c r="P28" s="11"/>
      <c r="Q28" s="21">
        <f>T25/Q20*1000000</f>
        <v>24000</v>
      </c>
      <c r="R28" s="11"/>
      <c r="S28" s="20" t="s">
        <v>24</v>
      </c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2"/>
      <c r="AE28" s="3"/>
    </row>
    <row r="29" spans="1:31" ht="14.5" customHeight="1" x14ac:dyDescent="0.35">
      <c r="A29" s="43"/>
      <c r="B29" s="41">
        <v>10.98</v>
      </c>
      <c r="C29" s="31"/>
      <c r="D29" s="32"/>
      <c r="E29" s="32"/>
      <c r="F29" s="32"/>
      <c r="G29" s="32"/>
      <c r="H29" s="32"/>
      <c r="I29" s="32"/>
      <c r="J29" s="32"/>
      <c r="K29" s="32"/>
      <c r="L29" s="32"/>
      <c r="M29" s="33"/>
      <c r="N29" s="14" t="s">
        <v>12</v>
      </c>
      <c r="O29" s="15"/>
      <c r="P29" s="15"/>
      <c r="Q29" s="22">
        <f>Q27+Q28</f>
        <v>24000</v>
      </c>
      <c r="R29" s="15"/>
      <c r="S29" s="23" t="s">
        <v>25</v>
      </c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6"/>
      <c r="AE29" s="3"/>
    </row>
    <row r="30" spans="1:31" ht="14.5" customHeight="1" x14ac:dyDescent="0.35">
      <c r="A30" s="43"/>
      <c r="B30" s="41">
        <v>10.95</v>
      </c>
      <c r="C30" s="31"/>
      <c r="D30" s="32"/>
      <c r="E30" s="32"/>
      <c r="F30" s="32"/>
      <c r="G30" s="32"/>
      <c r="H30" s="32"/>
      <c r="I30" s="32"/>
      <c r="J30" s="32"/>
      <c r="K30" s="32"/>
      <c r="L30" s="32"/>
      <c r="M30" s="33"/>
      <c r="N30" s="17" t="s">
        <v>15</v>
      </c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9"/>
      <c r="AE30" s="3"/>
    </row>
    <row r="31" spans="1:31" ht="14.5" customHeight="1" x14ac:dyDescent="0.5">
      <c r="A31" s="43"/>
      <c r="B31" s="41">
        <v>10.98</v>
      </c>
      <c r="C31" s="34" t="s">
        <v>40</v>
      </c>
      <c r="D31" s="32"/>
      <c r="E31" s="32"/>
      <c r="F31" s="32"/>
      <c r="G31" s="32"/>
      <c r="H31" s="32"/>
      <c r="I31" s="32"/>
      <c r="J31" s="32"/>
      <c r="K31" s="32"/>
      <c r="L31" s="32"/>
      <c r="M31" s="33"/>
      <c r="N31" s="13" t="s">
        <v>17</v>
      </c>
      <c r="O31" s="11"/>
      <c r="P31" s="11"/>
      <c r="Q31" s="11"/>
      <c r="R31" s="11">
        <f>NORMDIST(Q17,Q19,Q21,TRUE)*1000000</f>
        <v>21357.732739376283</v>
      </c>
      <c r="S31" s="11"/>
      <c r="T31" s="20" t="s">
        <v>26</v>
      </c>
      <c r="U31" s="11"/>
      <c r="V31" s="11"/>
      <c r="W31" s="11"/>
      <c r="X31" s="11"/>
      <c r="Y31" s="11"/>
      <c r="Z31" s="11"/>
      <c r="AA31" s="11"/>
      <c r="AB31" s="11"/>
      <c r="AC31" s="11"/>
      <c r="AD31" s="12"/>
      <c r="AE31" s="3"/>
    </row>
    <row r="32" spans="1:31" ht="14.5" customHeight="1" x14ac:dyDescent="0.35">
      <c r="A32" s="43"/>
      <c r="B32" s="41">
        <v>10.91</v>
      </c>
      <c r="C32" s="35" t="s">
        <v>1</v>
      </c>
      <c r="D32" s="36"/>
      <c r="E32" s="32"/>
      <c r="F32" s="32"/>
      <c r="G32" s="32"/>
      <c r="H32" s="32"/>
      <c r="I32" s="32"/>
      <c r="J32" s="32"/>
      <c r="K32" s="32"/>
      <c r="L32" s="32"/>
      <c r="M32" s="33"/>
      <c r="N32" s="13" t="s">
        <v>18</v>
      </c>
      <c r="O32" s="11"/>
      <c r="P32" s="11"/>
      <c r="Q32" s="11"/>
      <c r="R32" s="11">
        <f>NORMDIST(2*Q19-Q18,Q19,Q21,TRUE)*1000000</f>
        <v>22197.912205953518</v>
      </c>
      <c r="S32" s="11"/>
      <c r="T32" s="20" t="s">
        <v>28</v>
      </c>
      <c r="U32" s="11"/>
      <c r="V32" s="11"/>
      <c r="W32" s="11"/>
      <c r="X32" s="11"/>
      <c r="Y32" s="11"/>
      <c r="Z32" s="11"/>
      <c r="AA32" s="11"/>
      <c r="AB32" s="11"/>
      <c r="AC32" s="11"/>
      <c r="AD32" s="12"/>
      <c r="AE32" s="3"/>
    </row>
    <row r="33" spans="1:31" ht="14.5" customHeight="1" x14ac:dyDescent="0.35">
      <c r="A33" s="43"/>
      <c r="B33" s="41">
        <v>10.959999999999999</v>
      </c>
      <c r="C33" s="35" t="s">
        <v>34</v>
      </c>
      <c r="D33" s="36"/>
      <c r="E33" s="36"/>
      <c r="F33" s="42">
        <v>10.950200000000001</v>
      </c>
      <c r="G33" s="42"/>
      <c r="H33" s="32"/>
      <c r="I33" s="32"/>
      <c r="J33" s="32"/>
      <c r="K33" s="32"/>
      <c r="L33" s="32"/>
      <c r="M33" s="33"/>
      <c r="N33" s="14" t="s">
        <v>19</v>
      </c>
      <c r="O33" s="15"/>
      <c r="P33" s="15"/>
      <c r="Q33" s="15"/>
      <c r="R33" s="15">
        <f>R31+R32</f>
        <v>43555.644945329797</v>
      </c>
      <c r="S33" s="15"/>
      <c r="T33" s="23" t="s">
        <v>30</v>
      </c>
      <c r="U33" s="15"/>
      <c r="V33" s="15"/>
      <c r="W33" s="15"/>
      <c r="X33" s="15"/>
      <c r="Y33" s="15"/>
      <c r="Z33" s="15"/>
      <c r="AA33" s="15"/>
      <c r="AB33" s="15"/>
      <c r="AC33" s="15"/>
      <c r="AD33" s="16"/>
      <c r="AE33" s="3"/>
    </row>
    <row r="34" spans="1:31" ht="14.5" customHeight="1" x14ac:dyDescent="0.35">
      <c r="A34" s="43"/>
      <c r="B34" s="41">
        <v>10.9</v>
      </c>
      <c r="C34" s="35" t="s">
        <v>35</v>
      </c>
      <c r="D34" s="36"/>
      <c r="E34" s="36"/>
      <c r="F34" s="42">
        <v>2.4771999999999999E-2</v>
      </c>
      <c r="G34" s="42"/>
      <c r="H34" s="32"/>
      <c r="I34" s="32"/>
      <c r="J34" s="32"/>
      <c r="K34" s="32"/>
      <c r="L34" s="32"/>
      <c r="M34" s="33"/>
      <c r="N34" s="17" t="s">
        <v>16</v>
      </c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9"/>
      <c r="AE34" s="3"/>
    </row>
    <row r="35" spans="1:31" ht="14.5" customHeight="1" x14ac:dyDescent="0.35">
      <c r="A35" s="43"/>
      <c r="B35" s="41">
        <v>10.93</v>
      </c>
      <c r="C35" s="35" t="s">
        <v>36</v>
      </c>
      <c r="D35" s="36"/>
      <c r="E35" s="36"/>
      <c r="F35" s="42">
        <v>2.5380300000000001E-2</v>
      </c>
      <c r="G35" s="42"/>
      <c r="H35" s="32"/>
      <c r="I35" s="32"/>
      <c r="J35" s="32"/>
      <c r="K35" s="32"/>
      <c r="L35" s="32"/>
      <c r="M35" s="33"/>
      <c r="N35" s="13" t="s">
        <v>20</v>
      </c>
      <c r="O35" s="11"/>
      <c r="P35" s="11"/>
      <c r="Q35" s="11"/>
      <c r="R35" s="11">
        <f>NORMDIST(Q17,Q19,Q22,TRUE)*1000000</f>
        <v>23969.317337900346</v>
      </c>
      <c r="S35" s="11"/>
      <c r="T35" s="20" t="s">
        <v>27</v>
      </c>
      <c r="U35" s="11"/>
      <c r="V35" s="11"/>
      <c r="W35" s="11"/>
      <c r="X35" s="11"/>
      <c r="Y35" s="11"/>
      <c r="Z35" s="11"/>
      <c r="AA35" s="11"/>
      <c r="AB35" s="11"/>
      <c r="AC35" s="11"/>
      <c r="AD35" s="12"/>
      <c r="AE35" s="3"/>
    </row>
    <row r="36" spans="1:31" ht="14.5" customHeight="1" x14ac:dyDescent="0.35">
      <c r="A36" s="43"/>
      <c r="B36" s="41">
        <v>10.959999999999999</v>
      </c>
      <c r="C36" s="35" t="s">
        <v>37</v>
      </c>
      <c r="D36" s="32"/>
      <c r="E36" s="32"/>
      <c r="F36" s="32"/>
      <c r="G36" s="32"/>
      <c r="H36" s="32"/>
      <c r="I36" s="32"/>
      <c r="J36" s="32"/>
      <c r="K36" s="32"/>
      <c r="L36" s="32"/>
      <c r="M36" s="33"/>
      <c r="N36" s="13" t="s">
        <v>21</v>
      </c>
      <c r="O36" s="11"/>
      <c r="P36" s="11"/>
      <c r="Q36" s="11"/>
      <c r="R36" s="11">
        <f>NORMDIST(2*Q19-Q18,Q19,Q22,TRUE)*1000000</f>
        <v>24872.409880922307</v>
      </c>
      <c r="S36" s="11"/>
      <c r="T36" s="20" t="s">
        <v>29</v>
      </c>
      <c r="U36" s="11"/>
      <c r="V36" s="11"/>
      <c r="W36" s="11"/>
      <c r="X36" s="11"/>
      <c r="Y36" s="11"/>
      <c r="Z36" s="11"/>
      <c r="AA36" s="11"/>
      <c r="AB36" s="11"/>
      <c r="AC36" s="11"/>
      <c r="AD36" s="12"/>
      <c r="AE36" s="3"/>
    </row>
    <row r="37" spans="1:31" ht="14.5" customHeight="1" x14ac:dyDescent="0.35">
      <c r="A37" s="43"/>
      <c r="B37" s="41">
        <v>10.93</v>
      </c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3"/>
      <c r="N37" s="14" t="s">
        <v>22</v>
      </c>
      <c r="O37" s="15"/>
      <c r="P37" s="15"/>
      <c r="Q37" s="15"/>
      <c r="R37" s="15">
        <f>R35+R36</f>
        <v>48841.727218822649</v>
      </c>
      <c r="S37" s="15"/>
      <c r="T37" s="23" t="s">
        <v>31</v>
      </c>
      <c r="U37" s="15"/>
      <c r="V37" s="15"/>
      <c r="W37" s="15"/>
      <c r="X37" s="15"/>
      <c r="Y37" s="15"/>
      <c r="Z37" s="15"/>
      <c r="AA37" s="15"/>
      <c r="AB37" s="15"/>
      <c r="AC37" s="15"/>
      <c r="AD37" s="16"/>
      <c r="AE37" s="3"/>
    </row>
    <row r="38" spans="1:31" ht="14.5" customHeight="1" x14ac:dyDescent="0.35">
      <c r="A38" s="43"/>
      <c r="B38" s="41">
        <v>10.940000000000001</v>
      </c>
      <c r="C38" s="31"/>
      <c r="D38" s="32"/>
      <c r="E38" s="32"/>
      <c r="F38" s="32"/>
      <c r="G38" s="32"/>
      <c r="H38" s="32"/>
      <c r="I38" s="32"/>
      <c r="J38" s="32"/>
      <c r="K38" s="32"/>
      <c r="L38" s="32"/>
      <c r="M38" s="33"/>
      <c r="N38" s="7" t="s">
        <v>41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9"/>
    </row>
    <row r="39" spans="1:31" ht="14.5" customHeight="1" x14ac:dyDescent="0.35">
      <c r="A39" s="43"/>
      <c r="B39" s="41">
        <v>10.93</v>
      </c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3"/>
      <c r="N39" s="7" t="s">
        <v>42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9"/>
    </row>
    <row r="40" spans="1:31" ht="14.5" customHeight="1" x14ac:dyDescent="0.35">
      <c r="A40" s="43"/>
      <c r="B40" s="41">
        <v>10.959999999999999</v>
      </c>
      <c r="C40" s="37" t="s">
        <v>38</v>
      </c>
      <c r="D40" s="32"/>
      <c r="E40" s="32"/>
      <c r="F40" s="32"/>
      <c r="G40" s="32"/>
      <c r="H40" s="32"/>
      <c r="I40" s="32"/>
      <c r="J40" s="32"/>
      <c r="K40" s="32"/>
      <c r="L40" s="32"/>
      <c r="M40" s="33"/>
      <c r="N40" s="7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9"/>
    </row>
    <row r="41" spans="1:31" ht="14.5" customHeight="1" x14ac:dyDescent="0.35">
      <c r="A41" s="43"/>
      <c r="B41" s="41">
        <v>10.940000000000001</v>
      </c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7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9"/>
    </row>
    <row r="42" spans="1:31" ht="14.5" customHeight="1" x14ac:dyDescent="0.35">
      <c r="A42" s="43"/>
      <c r="B42" s="41">
        <v>10.93</v>
      </c>
      <c r="C42" s="31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7"/>
      <c r="O42" s="24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9"/>
    </row>
    <row r="43" spans="1:31" ht="14.5" customHeight="1" x14ac:dyDescent="0.35">
      <c r="A43" s="43"/>
      <c r="B43" s="41">
        <v>10.97</v>
      </c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3"/>
      <c r="N43" s="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9"/>
    </row>
    <row r="44" spans="1:31" ht="14.5" customHeight="1" x14ac:dyDescent="0.35">
      <c r="A44" s="43"/>
      <c r="B44" s="41">
        <v>10.959999999999999</v>
      </c>
      <c r="C44" s="37"/>
      <c r="D44" s="32"/>
      <c r="E44" s="32"/>
      <c r="F44" s="32"/>
      <c r="G44" s="32"/>
      <c r="H44" s="32"/>
      <c r="I44" s="32"/>
      <c r="J44" s="32"/>
      <c r="K44" s="32"/>
      <c r="L44" s="32"/>
      <c r="M44" s="33"/>
      <c r="N44" s="7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9"/>
    </row>
    <row r="45" spans="1:31" ht="14.5" customHeight="1" x14ac:dyDescent="0.35">
      <c r="A45" s="43"/>
      <c r="B45" s="41">
        <v>10.95</v>
      </c>
      <c r="C45" s="31"/>
      <c r="D45" s="32"/>
      <c r="E45" s="32"/>
      <c r="F45" s="32"/>
      <c r="G45" s="32"/>
      <c r="H45" s="32"/>
      <c r="I45" s="32"/>
      <c r="J45" s="32"/>
      <c r="K45" s="32"/>
      <c r="L45" s="32"/>
      <c r="M45" s="33"/>
      <c r="N45" s="7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9"/>
    </row>
    <row r="46" spans="1:31" ht="14.5" customHeight="1" x14ac:dyDescent="0.35">
      <c r="A46" s="43"/>
      <c r="B46" s="41">
        <v>10.91</v>
      </c>
      <c r="C46" s="31"/>
      <c r="D46" s="32"/>
      <c r="E46" s="32"/>
      <c r="F46" s="32"/>
      <c r="G46" s="32"/>
      <c r="H46" s="32"/>
      <c r="I46" s="32"/>
      <c r="J46" s="32"/>
      <c r="K46" s="32"/>
      <c r="L46" s="32"/>
      <c r="M46" s="33"/>
      <c r="N46" s="7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9"/>
    </row>
    <row r="47" spans="1:31" ht="14.5" customHeight="1" x14ac:dyDescent="0.35">
      <c r="A47" s="43"/>
      <c r="B47" s="41">
        <v>10.95</v>
      </c>
      <c r="C47" s="31"/>
      <c r="D47" s="32"/>
      <c r="E47" s="32"/>
      <c r="F47" s="32"/>
      <c r="G47" s="32"/>
      <c r="H47" s="32"/>
      <c r="I47" s="32"/>
      <c r="J47" s="32"/>
      <c r="K47" s="32"/>
      <c r="L47" s="32"/>
      <c r="M47" s="33"/>
      <c r="N47" s="7" t="s">
        <v>43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9"/>
    </row>
    <row r="48" spans="1:31" ht="14.5" customHeight="1" x14ac:dyDescent="0.35">
      <c r="A48" s="43"/>
      <c r="B48" s="41">
        <v>10.93</v>
      </c>
      <c r="C48" s="31"/>
      <c r="D48" s="32"/>
      <c r="E48" s="32"/>
      <c r="F48" s="32"/>
      <c r="G48" s="32"/>
      <c r="H48" s="32"/>
      <c r="I48" s="32"/>
      <c r="J48" s="32"/>
      <c r="K48" s="32"/>
      <c r="L48" s="32"/>
      <c r="M48" s="33"/>
      <c r="N48" s="7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9"/>
    </row>
    <row r="49" spans="1:30" ht="14.5" customHeight="1" x14ac:dyDescent="0.35">
      <c r="A49" s="43"/>
      <c r="B49" s="41">
        <v>10.959999999999999</v>
      </c>
      <c r="C49" s="31"/>
      <c r="D49" s="32"/>
      <c r="E49" s="32"/>
      <c r="F49" s="32"/>
      <c r="G49" s="32"/>
      <c r="H49" s="32"/>
      <c r="I49" s="32"/>
      <c r="J49" s="32"/>
      <c r="K49" s="32"/>
      <c r="L49" s="32"/>
      <c r="M49" s="33"/>
      <c r="N49" s="7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9"/>
    </row>
    <row r="50" spans="1:30" ht="14.5" customHeight="1" x14ac:dyDescent="0.35">
      <c r="A50" s="43"/>
      <c r="B50" s="41">
        <v>10.92</v>
      </c>
      <c r="C50" s="31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7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9"/>
    </row>
    <row r="51" spans="1:30" ht="14.5" customHeight="1" x14ac:dyDescent="0.35">
      <c r="A51" s="43"/>
      <c r="B51" s="41">
        <v>10.940000000000001</v>
      </c>
      <c r="C51" s="31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7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9"/>
    </row>
    <row r="52" spans="1:30" ht="14.5" customHeight="1" x14ac:dyDescent="0.35">
      <c r="A52" s="43"/>
      <c r="B52" s="41">
        <v>10.940000000000001</v>
      </c>
      <c r="C52" s="31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7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9"/>
    </row>
    <row r="53" spans="1:30" ht="14.5" customHeight="1" x14ac:dyDescent="0.35">
      <c r="A53" s="43"/>
      <c r="B53" s="41">
        <v>10.98</v>
      </c>
      <c r="C53" s="31"/>
      <c r="D53" s="32"/>
      <c r="E53" s="32"/>
      <c r="F53" s="32"/>
      <c r="G53" s="32"/>
      <c r="H53" s="32"/>
      <c r="I53" s="32"/>
      <c r="J53" s="32"/>
      <c r="K53" s="32"/>
      <c r="L53" s="32"/>
      <c r="M53" s="33"/>
      <c r="N53" s="7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9"/>
    </row>
    <row r="54" spans="1:30" ht="14.5" customHeight="1" x14ac:dyDescent="0.35">
      <c r="A54" s="43"/>
      <c r="B54" s="41">
        <v>10.940000000000001</v>
      </c>
      <c r="C54" s="31"/>
      <c r="D54" s="32"/>
      <c r="E54" s="32"/>
      <c r="F54" s="32"/>
      <c r="G54" s="32"/>
      <c r="H54" s="32"/>
      <c r="I54" s="32"/>
      <c r="J54" s="32"/>
      <c r="K54" s="32"/>
      <c r="L54" s="32"/>
      <c r="M54" s="33"/>
      <c r="N54" s="7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9"/>
    </row>
    <row r="55" spans="1:30" ht="14.5" customHeight="1" x14ac:dyDescent="0.35">
      <c r="A55" s="43"/>
      <c r="B55" s="41">
        <v>10.97</v>
      </c>
      <c r="C55" s="31"/>
      <c r="D55" s="32"/>
      <c r="E55" s="32"/>
      <c r="F55" s="32"/>
      <c r="G55" s="32"/>
      <c r="H55" s="32"/>
      <c r="I55" s="32"/>
      <c r="J55" s="32"/>
      <c r="K55" s="32"/>
      <c r="L55" s="32"/>
      <c r="M55" s="33"/>
      <c r="N55" s="7" t="s">
        <v>44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9"/>
    </row>
    <row r="56" spans="1:30" ht="14.5" customHeight="1" x14ac:dyDescent="0.35">
      <c r="A56" s="43"/>
      <c r="B56" s="41">
        <v>10.97</v>
      </c>
      <c r="C56" s="31"/>
      <c r="D56" s="32"/>
      <c r="E56" s="32"/>
      <c r="F56" s="32"/>
      <c r="G56" s="32"/>
      <c r="H56" s="32"/>
      <c r="I56" s="32"/>
      <c r="J56" s="32"/>
      <c r="K56" s="32"/>
      <c r="L56" s="32"/>
      <c r="M56" s="33"/>
      <c r="N56" s="7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9"/>
    </row>
    <row r="57" spans="1:30" ht="14.5" customHeight="1" x14ac:dyDescent="0.35">
      <c r="A57" s="43"/>
      <c r="B57" s="41">
        <v>10.95</v>
      </c>
      <c r="C57" s="37" t="s">
        <v>39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  <c r="N57" s="7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9"/>
    </row>
    <row r="58" spans="1:30" ht="14.5" customHeight="1" x14ac:dyDescent="0.35">
      <c r="A58" s="43"/>
      <c r="B58" s="41">
        <v>10.93</v>
      </c>
      <c r="C58" s="31"/>
      <c r="D58" s="32"/>
      <c r="E58" s="32"/>
      <c r="F58" s="32"/>
      <c r="G58" s="32"/>
      <c r="H58" s="32"/>
      <c r="I58" s="32"/>
      <c r="J58" s="32"/>
      <c r="K58" s="32"/>
      <c r="L58" s="32"/>
      <c r="M58" s="33"/>
      <c r="N58" s="7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9"/>
    </row>
    <row r="59" spans="1:30" ht="14.5" customHeight="1" x14ac:dyDescent="0.35">
      <c r="A59" s="43"/>
      <c r="B59" s="41">
        <v>10.92</v>
      </c>
      <c r="C59" s="31"/>
      <c r="D59" s="32"/>
      <c r="E59" s="32"/>
      <c r="F59" s="32"/>
      <c r="G59" s="32"/>
      <c r="H59" s="32"/>
      <c r="I59" s="32"/>
      <c r="J59" s="32"/>
      <c r="K59" s="32"/>
      <c r="L59" s="32"/>
      <c r="M59" s="33"/>
      <c r="N59" s="7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9"/>
    </row>
    <row r="60" spans="1:30" ht="14.5" customHeight="1" x14ac:dyDescent="0.35">
      <c r="A60" s="43"/>
      <c r="B60" s="41">
        <v>10.98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  <c r="N60" s="7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9"/>
    </row>
    <row r="61" spans="1:30" ht="14.5" customHeight="1" x14ac:dyDescent="0.35">
      <c r="A61" s="43"/>
      <c r="B61" s="41">
        <v>10.99</v>
      </c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3"/>
      <c r="N61" s="7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9"/>
    </row>
    <row r="62" spans="1:30" ht="14.5" customHeight="1" x14ac:dyDescent="0.35">
      <c r="A62" s="43"/>
      <c r="B62" s="41">
        <v>10.95</v>
      </c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3"/>
      <c r="N62" s="7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9"/>
    </row>
    <row r="63" spans="1:30" ht="14.5" customHeight="1" x14ac:dyDescent="0.35">
      <c r="A63" s="43"/>
      <c r="B63" s="41">
        <v>10.95</v>
      </c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3"/>
      <c r="N63" s="7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9"/>
    </row>
    <row r="64" spans="1:30" ht="14.5" customHeight="1" x14ac:dyDescent="0.35">
      <c r="A64" s="43"/>
      <c r="B64" s="41">
        <v>10.95</v>
      </c>
      <c r="C64" s="31"/>
      <c r="D64" s="32"/>
      <c r="E64" s="32"/>
      <c r="F64" s="32"/>
      <c r="G64" s="32"/>
      <c r="H64" s="32"/>
      <c r="I64" s="32"/>
      <c r="J64" s="32"/>
      <c r="K64" s="32"/>
      <c r="L64" s="32"/>
      <c r="M64" s="33"/>
      <c r="N64" s="7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9"/>
    </row>
    <row r="65" spans="1:30" ht="14.5" customHeight="1" x14ac:dyDescent="0.35">
      <c r="A65" s="43"/>
      <c r="B65" s="41">
        <v>10.959999999999999</v>
      </c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3"/>
      <c r="N65" s="7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9"/>
    </row>
    <row r="66" spans="1:30" ht="14.5" customHeight="1" x14ac:dyDescent="0.35">
      <c r="A66" s="43"/>
      <c r="B66" s="41">
        <v>10.93</v>
      </c>
      <c r="C66" s="31"/>
      <c r="D66" s="32"/>
      <c r="E66" s="32"/>
      <c r="F66" s="32"/>
      <c r="G66" s="32"/>
      <c r="H66" s="32"/>
      <c r="I66" s="32"/>
      <c r="J66" s="32"/>
      <c r="K66" s="32"/>
      <c r="L66" s="32"/>
      <c r="M66" s="33"/>
      <c r="N66" s="7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9"/>
    </row>
    <row r="67" spans="1:30" ht="14.5" customHeight="1" x14ac:dyDescent="0.35">
      <c r="A67" s="43"/>
      <c r="B67" s="41">
        <v>10.97</v>
      </c>
      <c r="C67" s="31"/>
      <c r="D67" s="32"/>
      <c r="E67" s="32"/>
      <c r="F67" s="32"/>
      <c r="G67" s="32"/>
      <c r="H67" s="32"/>
      <c r="I67" s="32"/>
      <c r="J67" s="32"/>
      <c r="K67" s="32"/>
      <c r="L67" s="32"/>
      <c r="M67" s="33"/>
      <c r="N67" s="7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9"/>
    </row>
    <row r="68" spans="1:30" x14ac:dyDescent="0.35">
      <c r="A68" s="43"/>
      <c r="B68" s="41">
        <v>10.940000000000001</v>
      </c>
      <c r="C68" s="31"/>
      <c r="D68" s="32"/>
      <c r="E68" s="32"/>
      <c r="F68" s="32"/>
      <c r="G68" s="32"/>
      <c r="H68" s="32"/>
      <c r="I68" s="32"/>
      <c r="J68" s="32"/>
      <c r="K68" s="32"/>
      <c r="L68" s="32"/>
      <c r="M68" s="33"/>
      <c r="N68" s="7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9"/>
    </row>
    <row r="69" spans="1:30" x14ac:dyDescent="0.35">
      <c r="A69" s="43"/>
      <c r="B69" s="41">
        <v>10.92</v>
      </c>
      <c r="C69" s="31"/>
      <c r="D69" s="32"/>
      <c r="E69" s="32"/>
      <c r="F69" s="32"/>
      <c r="G69" s="32"/>
      <c r="H69" s="32"/>
      <c r="I69" s="32"/>
      <c r="J69" s="32"/>
      <c r="K69" s="32"/>
      <c r="L69" s="32"/>
      <c r="M69" s="33"/>
      <c r="N69" s="7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9"/>
    </row>
    <row r="70" spans="1:30" x14ac:dyDescent="0.35">
      <c r="A70" s="43"/>
      <c r="B70" s="41">
        <v>10.93</v>
      </c>
      <c r="C70" s="31"/>
      <c r="D70" s="32"/>
      <c r="E70" s="32"/>
      <c r="F70" s="32"/>
      <c r="G70" s="32"/>
      <c r="H70" s="32"/>
      <c r="I70" s="32"/>
      <c r="J70" s="32"/>
      <c r="K70" s="32"/>
      <c r="L70" s="32"/>
      <c r="M70" s="33"/>
      <c r="N70" s="7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9"/>
    </row>
    <row r="71" spans="1:30" x14ac:dyDescent="0.35">
      <c r="A71" s="43"/>
      <c r="B71" s="41">
        <v>11.02</v>
      </c>
      <c r="C71" s="31"/>
      <c r="D71" s="32"/>
      <c r="E71" s="32"/>
      <c r="F71" s="32"/>
      <c r="G71" s="32"/>
      <c r="H71" s="32"/>
      <c r="I71" s="32"/>
      <c r="J71" s="32"/>
      <c r="K71" s="32"/>
      <c r="L71" s="32"/>
      <c r="M71" s="33"/>
      <c r="N71" s="7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9"/>
    </row>
    <row r="72" spans="1:30" x14ac:dyDescent="0.35">
      <c r="A72" s="43"/>
      <c r="B72" s="41">
        <v>10.98</v>
      </c>
      <c r="C72" s="31"/>
      <c r="D72" s="32"/>
      <c r="E72" s="32"/>
      <c r="F72" s="32"/>
      <c r="G72" s="32"/>
      <c r="H72" s="32"/>
      <c r="I72" s="32"/>
      <c r="J72" s="32"/>
      <c r="K72" s="32"/>
      <c r="L72" s="32"/>
      <c r="M72" s="33"/>
      <c r="N72" s="7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9"/>
    </row>
    <row r="73" spans="1:30" x14ac:dyDescent="0.35">
      <c r="A73" s="43"/>
      <c r="B73" s="41">
        <v>10.97</v>
      </c>
      <c r="C73" s="31"/>
      <c r="D73" s="32"/>
      <c r="E73" s="32"/>
      <c r="F73" s="32"/>
      <c r="G73" s="32"/>
      <c r="H73" s="32"/>
      <c r="I73" s="32"/>
      <c r="J73" s="32"/>
      <c r="K73" s="32"/>
      <c r="L73" s="32"/>
      <c r="M73" s="33"/>
      <c r="N73" s="7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9"/>
    </row>
    <row r="74" spans="1:30" x14ac:dyDescent="0.35">
      <c r="A74" s="43"/>
      <c r="B74" s="41">
        <v>10.959999999999999</v>
      </c>
      <c r="C74" s="31"/>
      <c r="D74" s="32"/>
      <c r="E74" s="32"/>
      <c r="F74" s="32"/>
      <c r="G74" s="32"/>
      <c r="H74" s="32"/>
      <c r="I74" s="32"/>
      <c r="J74" s="32"/>
      <c r="K74" s="32"/>
      <c r="L74" s="32"/>
      <c r="M74" s="33"/>
      <c r="N74" s="7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9"/>
    </row>
    <row r="75" spans="1:30" x14ac:dyDescent="0.35">
      <c r="A75" s="43"/>
      <c r="B75" s="41">
        <v>10.91</v>
      </c>
      <c r="C75" s="31"/>
      <c r="D75" s="32"/>
      <c r="E75" s="32"/>
      <c r="F75" s="32"/>
      <c r="G75" s="32"/>
      <c r="H75" s="32"/>
      <c r="I75" s="32"/>
      <c r="J75" s="32"/>
      <c r="K75" s="32"/>
      <c r="L75" s="32"/>
      <c r="M75" s="33"/>
      <c r="N75" s="7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9"/>
    </row>
    <row r="76" spans="1:30" x14ac:dyDescent="0.35">
      <c r="A76" s="43"/>
      <c r="B76" s="41">
        <v>10.95</v>
      </c>
      <c r="C76" s="31"/>
      <c r="D76" s="32"/>
      <c r="E76" s="32"/>
      <c r="F76" s="32"/>
      <c r="G76" s="32"/>
      <c r="H76" s="32"/>
      <c r="I76" s="32"/>
      <c r="J76" s="32"/>
      <c r="K76" s="32"/>
      <c r="L76" s="32"/>
      <c r="M76" s="33"/>
      <c r="N76" s="7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9"/>
    </row>
    <row r="77" spans="1:30" x14ac:dyDescent="0.35">
      <c r="A77" s="43"/>
      <c r="B77" s="41">
        <v>10.95</v>
      </c>
      <c r="C77" s="31"/>
      <c r="D77" s="32"/>
      <c r="E77" s="32"/>
      <c r="F77" s="32"/>
      <c r="G77" s="32"/>
      <c r="H77" s="32"/>
      <c r="I77" s="32"/>
      <c r="J77" s="32"/>
      <c r="K77" s="32"/>
      <c r="L77" s="32"/>
      <c r="M77" s="33"/>
      <c r="N77" s="7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9"/>
    </row>
    <row r="78" spans="1:30" x14ac:dyDescent="0.35">
      <c r="A78" s="43"/>
      <c r="B78" s="41">
        <v>10.93</v>
      </c>
      <c r="C78" s="31"/>
      <c r="D78" s="32"/>
      <c r="E78" s="32"/>
      <c r="F78" s="32"/>
      <c r="G78" s="32"/>
      <c r="H78" s="32"/>
      <c r="I78" s="32"/>
      <c r="J78" s="32"/>
      <c r="K78" s="32"/>
      <c r="L78" s="32"/>
      <c r="M78" s="33"/>
      <c r="N78" s="7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9"/>
    </row>
    <row r="79" spans="1:30" x14ac:dyDescent="0.35">
      <c r="A79" s="43"/>
      <c r="B79" s="41">
        <v>10.940000000000001</v>
      </c>
      <c r="C79" s="31"/>
      <c r="D79" s="32"/>
      <c r="E79" s="32"/>
      <c r="F79" s="32"/>
      <c r="G79" s="32"/>
      <c r="H79" s="32"/>
      <c r="I79" s="32"/>
      <c r="J79" s="32"/>
      <c r="K79" s="32"/>
      <c r="L79" s="32"/>
      <c r="M79" s="33"/>
      <c r="N79" s="7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9"/>
    </row>
    <row r="80" spans="1:30" x14ac:dyDescent="0.35">
      <c r="A80" s="43"/>
      <c r="B80" s="41">
        <v>10.93</v>
      </c>
      <c r="C80" s="31"/>
      <c r="D80" s="32"/>
      <c r="E80" s="32"/>
      <c r="F80" s="32"/>
      <c r="G80" s="32"/>
      <c r="H80" s="32"/>
      <c r="I80" s="32"/>
      <c r="J80" s="32"/>
      <c r="K80" s="32"/>
      <c r="L80" s="32"/>
      <c r="M80" s="33"/>
      <c r="N80" s="7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9"/>
    </row>
    <row r="81" spans="1:30" x14ac:dyDescent="0.35">
      <c r="A81" s="43"/>
      <c r="B81" s="41">
        <v>10.959999999999999</v>
      </c>
      <c r="C81" s="31"/>
      <c r="D81" s="32"/>
      <c r="E81" s="32"/>
      <c r="F81" s="32"/>
      <c r="G81" s="32"/>
      <c r="H81" s="32"/>
      <c r="I81" s="32"/>
      <c r="J81" s="32"/>
      <c r="K81" s="32"/>
      <c r="L81" s="32"/>
      <c r="M81" s="33"/>
      <c r="N81" s="7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9"/>
    </row>
    <row r="82" spans="1:30" x14ac:dyDescent="0.35">
      <c r="A82" s="43"/>
      <c r="B82" s="41">
        <v>10.95</v>
      </c>
      <c r="C82" s="31"/>
      <c r="D82" s="32"/>
      <c r="E82" s="32"/>
      <c r="F82" s="32"/>
      <c r="G82" s="32"/>
      <c r="H82" s="32"/>
      <c r="I82" s="32"/>
      <c r="J82" s="32"/>
      <c r="K82" s="32"/>
      <c r="L82" s="32"/>
      <c r="M82" s="33"/>
      <c r="N82" s="7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9"/>
    </row>
    <row r="83" spans="1:30" x14ac:dyDescent="0.35">
      <c r="A83" s="43"/>
      <c r="B83" s="41">
        <v>10.97</v>
      </c>
      <c r="C83" s="31"/>
      <c r="D83" s="32"/>
      <c r="E83" s="32"/>
      <c r="F83" s="32"/>
      <c r="G83" s="32"/>
      <c r="H83" s="32"/>
      <c r="I83" s="32"/>
      <c r="J83" s="32"/>
      <c r="K83" s="32"/>
      <c r="L83" s="32"/>
      <c r="M83" s="33"/>
      <c r="N83" s="7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9"/>
    </row>
    <row r="84" spans="1:30" x14ac:dyDescent="0.35">
      <c r="A84" s="43"/>
      <c r="B84" s="41">
        <v>10.99</v>
      </c>
      <c r="C84" s="31"/>
      <c r="D84" s="32"/>
      <c r="E84" s="32"/>
      <c r="F84" s="32"/>
      <c r="G84" s="32"/>
      <c r="H84" s="32"/>
      <c r="I84" s="32"/>
      <c r="J84" s="32"/>
      <c r="K84" s="32"/>
      <c r="L84" s="32"/>
      <c r="M84" s="33"/>
      <c r="N84" s="7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9"/>
    </row>
    <row r="85" spans="1:30" x14ac:dyDescent="0.35">
      <c r="A85" s="43"/>
      <c r="B85" s="41">
        <v>10.95</v>
      </c>
      <c r="C85" s="31"/>
      <c r="D85" s="32"/>
      <c r="E85" s="32"/>
      <c r="F85" s="32"/>
      <c r="G85" s="32"/>
      <c r="H85" s="32"/>
      <c r="I85" s="32"/>
      <c r="J85" s="32"/>
      <c r="K85" s="32"/>
      <c r="L85" s="32"/>
      <c r="M85" s="33"/>
      <c r="N85" s="7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9"/>
    </row>
    <row r="86" spans="1:30" x14ac:dyDescent="0.35">
      <c r="A86" s="43"/>
      <c r="B86" s="41">
        <v>10.97</v>
      </c>
      <c r="C86" s="31"/>
      <c r="D86" s="32"/>
      <c r="E86" s="32"/>
      <c r="F86" s="32"/>
      <c r="G86" s="32"/>
      <c r="H86" s="32"/>
      <c r="I86" s="32"/>
      <c r="J86" s="32"/>
      <c r="K86" s="32"/>
      <c r="L86" s="32"/>
      <c r="M86" s="33"/>
      <c r="N86" s="7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9"/>
    </row>
    <row r="87" spans="1:30" x14ac:dyDescent="0.35">
      <c r="A87" s="43"/>
      <c r="B87" s="41">
        <v>10.97</v>
      </c>
      <c r="C87" s="31"/>
      <c r="D87" s="32"/>
      <c r="E87" s="32"/>
      <c r="F87" s="32"/>
      <c r="G87" s="32"/>
      <c r="H87" s="32"/>
      <c r="I87" s="32"/>
      <c r="J87" s="32"/>
      <c r="K87" s="32"/>
      <c r="L87" s="32"/>
      <c r="M87" s="33"/>
      <c r="N87" s="7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9"/>
    </row>
    <row r="88" spans="1:30" x14ac:dyDescent="0.35">
      <c r="A88" s="43"/>
      <c r="B88" s="41">
        <v>10.93</v>
      </c>
      <c r="C88" s="31"/>
      <c r="D88" s="32"/>
      <c r="E88" s="32"/>
      <c r="F88" s="32"/>
      <c r="G88" s="32"/>
      <c r="H88" s="32"/>
      <c r="I88" s="32"/>
      <c r="J88" s="32"/>
      <c r="K88" s="32"/>
      <c r="L88" s="32"/>
      <c r="M88" s="33"/>
      <c r="N88" s="7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9"/>
    </row>
    <row r="89" spans="1:30" x14ac:dyDescent="0.35">
      <c r="A89" s="43"/>
      <c r="B89" s="41">
        <v>10.95</v>
      </c>
      <c r="C89" s="31"/>
      <c r="D89" s="32"/>
      <c r="E89" s="32"/>
      <c r="F89" s="32"/>
      <c r="G89" s="32"/>
      <c r="H89" s="32"/>
      <c r="I89" s="32"/>
      <c r="J89" s="32"/>
      <c r="K89" s="32"/>
      <c r="L89" s="32"/>
      <c r="M89" s="33"/>
      <c r="N89" s="7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9"/>
    </row>
    <row r="90" spans="1:30" x14ac:dyDescent="0.35">
      <c r="A90" s="43"/>
      <c r="B90" s="41">
        <v>11.01</v>
      </c>
      <c r="C90" s="31"/>
      <c r="D90" s="32"/>
      <c r="E90" s="32"/>
      <c r="F90" s="32"/>
      <c r="G90" s="32"/>
      <c r="H90" s="32"/>
      <c r="I90" s="32"/>
      <c r="J90" s="32"/>
      <c r="K90" s="32"/>
      <c r="L90" s="32"/>
      <c r="M90" s="33"/>
      <c r="N90" s="7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9"/>
    </row>
    <row r="91" spans="1:30" x14ac:dyDescent="0.35">
      <c r="A91" s="43"/>
      <c r="B91" s="41">
        <v>11</v>
      </c>
      <c r="C91" s="31"/>
      <c r="D91" s="32"/>
      <c r="E91" s="32"/>
      <c r="F91" s="32"/>
      <c r="G91" s="32"/>
      <c r="H91" s="32"/>
      <c r="I91" s="32"/>
      <c r="J91" s="32"/>
      <c r="K91" s="32"/>
      <c r="L91" s="32"/>
      <c r="M91" s="33"/>
      <c r="N91" s="7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9"/>
    </row>
    <row r="92" spans="1:30" x14ac:dyDescent="0.35">
      <c r="A92" s="43"/>
      <c r="B92" s="41">
        <v>10.93</v>
      </c>
      <c r="C92" s="31"/>
      <c r="D92" s="32"/>
      <c r="E92" s="32"/>
      <c r="F92" s="32"/>
      <c r="G92" s="32"/>
      <c r="H92" s="32"/>
      <c r="I92" s="32"/>
      <c r="J92" s="32"/>
      <c r="K92" s="32"/>
      <c r="L92" s="32"/>
      <c r="M92" s="33"/>
      <c r="N92" s="7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9"/>
    </row>
    <row r="93" spans="1:30" x14ac:dyDescent="0.35">
      <c r="A93" s="43"/>
      <c r="B93" s="41">
        <v>10.95</v>
      </c>
      <c r="C93" s="31"/>
      <c r="D93" s="32"/>
      <c r="E93" s="32"/>
      <c r="F93" s="32"/>
      <c r="G93" s="32"/>
      <c r="H93" s="32"/>
      <c r="I93" s="32"/>
      <c r="J93" s="32"/>
      <c r="K93" s="32"/>
      <c r="L93" s="32"/>
      <c r="M93" s="33"/>
      <c r="N93" s="7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9"/>
    </row>
    <row r="94" spans="1:30" x14ac:dyDescent="0.35">
      <c r="A94" s="43"/>
      <c r="B94" s="41">
        <v>10.959999999999999</v>
      </c>
      <c r="C94" s="31"/>
      <c r="D94" s="32"/>
      <c r="E94" s="32"/>
      <c r="F94" s="32"/>
      <c r="G94" s="32"/>
      <c r="H94" s="32"/>
      <c r="I94" s="32"/>
      <c r="J94" s="32"/>
      <c r="K94" s="32"/>
      <c r="L94" s="32"/>
      <c r="M94" s="33"/>
      <c r="N94" s="7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9"/>
    </row>
    <row r="95" spans="1:30" x14ac:dyDescent="0.35">
      <c r="A95" s="43"/>
      <c r="B95" s="41">
        <v>10.959999999999999</v>
      </c>
      <c r="C95" s="31"/>
      <c r="D95" s="32"/>
      <c r="E95" s="32"/>
      <c r="F95" s="32"/>
      <c r="G95" s="32"/>
      <c r="H95" s="32"/>
      <c r="I95" s="32"/>
      <c r="J95" s="32"/>
      <c r="K95" s="32"/>
      <c r="L95" s="32"/>
      <c r="M95" s="33"/>
      <c r="N95" s="7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9"/>
    </row>
    <row r="96" spans="1:30" x14ac:dyDescent="0.35">
      <c r="A96" s="43"/>
      <c r="B96" s="41">
        <v>10.95</v>
      </c>
      <c r="C96" s="31"/>
      <c r="D96" s="32"/>
      <c r="E96" s="32"/>
      <c r="F96" s="32"/>
      <c r="G96" s="32"/>
      <c r="H96" s="32"/>
      <c r="I96" s="32"/>
      <c r="J96" s="32"/>
      <c r="K96" s="32"/>
      <c r="L96" s="32"/>
      <c r="M96" s="33"/>
      <c r="N96" s="7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9"/>
    </row>
    <row r="97" spans="1:30" x14ac:dyDescent="0.35">
      <c r="A97" s="43"/>
      <c r="B97" s="41">
        <v>10.92</v>
      </c>
      <c r="C97" s="31"/>
      <c r="D97" s="32"/>
      <c r="E97" s="32"/>
      <c r="F97" s="32"/>
      <c r="G97" s="32"/>
      <c r="H97" s="32"/>
      <c r="I97" s="32"/>
      <c r="J97" s="32"/>
      <c r="K97" s="32"/>
      <c r="L97" s="32"/>
      <c r="M97" s="33"/>
      <c r="N97" s="7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9"/>
    </row>
    <row r="98" spans="1:30" x14ac:dyDescent="0.35">
      <c r="A98" s="43"/>
      <c r="B98" s="41">
        <v>10.92</v>
      </c>
      <c r="C98" s="31"/>
      <c r="D98" s="32"/>
      <c r="E98" s="32"/>
      <c r="F98" s="32"/>
      <c r="G98" s="32"/>
      <c r="H98" s="32"/>
      <c r="I98" s="32"/>
      <c r="J98" s="32"/>
      <c r="K98" s="32"/>
      <c r="L98" s="32"/>
      <c r="M98" s="33"/>
      <c r="N98" s="7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9"/>
    </row>
    <row r="99" spans="1:30" x14ac:dyDescent="0.35">
      <c r="A99" s="43"/>
      <c r="B99" s="41">
        <v>10.98</v>
      </c>
      <c r="C99" s="31"/>
      <c r="D99" s="32"/>
      <c r="E99" s="32"/>
      <c r="F99" s="32"/>
      <c r="G99" s="32"/>
      <c r="H99" s="32"/>
      <c r="I99" s="32"/>
      <c r="J99" s="32"/>
      <c r="K99" s="32"/>
      <c r="L99" s="32"/>
      <c r="M99" s="33"/>
      <c r="N99" s="7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9"/>
    </row>
    <row r="100" spans="1:30" x14ac:dyDescent="0.35">
      <c r="A100" s="43"/>
      <c r="B100" s="41">
        <v>10.93</v>
      </c>
      <c r="C100" s="31"/>
      <c r="D100" s="32"/>
      <c r="E100" s="32"/>
      <c r="F100" s="32"/>
      <c r="G100" s="32"/>
      <c r="H100" s="32"/>
      <c r="I100" s="32"/>
      <c r="J100" s="32"/>
      <c r="K100" s="32"/>
      <c r="L100" s="32"/>
      <c r="M100" s="33"/>
      <c r="N100" s="7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9"/>
    </row>
    <row r="101" spans="1:30" x14ac:dyDescent="0.35">
      <c r="A101" s="43"/>
      <c r="B101" s="41">
        <v>10.95</v>
      </c>
      <c r="C101" s="31"/>
      <c r="D101" s="32"/>
      <c r="E101" s="32"/>
      <c r="F101" s="32"/>
      <c r="G101" s="32"/>
      <c r="H101" s="32"/>
      <c r="I101" s="32"/>
      <c r="J101" s="32"/>
      <c r="K101" s="32"/>
      <c r="L101" s="32"/>
      <c r="M101" s="33"/>
      <c r="N101" s="7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9"/>
    </row>
    <row r="102" spans="1:30" x14ac:dyDescent="0.35">
      <c r="A102" s="43"/>
      <c r="B102" s="41">
        <v>10.940000000000001</v>
      </c>
      <c r="C102" s="31"/>
      <c r="D102" s="32"/>
      <c r="E102" s="32"/>
      <c r="F102" s="32"/>
      <c r="G102" s="32"/>
      <c r="H102" s="32"/>
      <c r="I102" s="32"/>
      <c r="J102" s="32"/>
      <c r="K102" s="32"/>
      <c r="L102" s="32"/>
      <c r="M102" s="33"/>
      <c r="N102" s="7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9"/>
    </row>
    <row r="103" spans="1:30" x14ac:dyDescent="0.35">
      <c r="A103" s="43"/>
      <c r="B103" s="41">
        <v>10.95</v>
      </c>
      <c r="C103" s="31"/>
      <c r="D103" s="32"/>
      <c r="E103" s="32"/>
      <c r="F103" s="32"/>
      <c r="G103" s="32"/>
      <c r="H103" s="32"/>
      <c r="I103" s="32"/>
      <c r="J103" s="32"/>
      <c r="K103" s="32"/>
      <c r="L103" s="32"/>
      <c r="M103" s="33"/>
      <c r="N103" s="7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9"/>
    </row>
    <row r="104" spans="1:30" x14ac:dyDescent="0.35">
      <c r="A104" s="43"/>
      <c r="B104" s="41">
        <v>10.959999999999999</v>
      </c>
      <c r="C104" s="31"/>
      <c r="D104" s="32"/>
      <c r="E104" s="32"/>
      <c r="F104" s="32"/>
      <c r="G104" s="32"/>
      <c r="H104" s="32"/>
      <c r="I104" s="32"/>
      <c r="J104" s="32"/>
      <c r="K104" s="32"/>
      <c r="L104" s="32"/>
      <c r="M104" s="33"/>
      <c r="N104" s="7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9"/>
    </row>
    <row r="105" spans="1:30" x14ac:dyDescent="0.35">
      <c r="A105" s="43"/>
      <c r="B105" s="41">
        <v>10.97</v>
      </c>
      <c r="C105" s="31"/>
      <c r="D105" s="32"/>
      <c r="E105" s="32"/>
      <c r="F105" s="32"/>
      <c r="G105" s="32"/>
      <c r="H105" s="32"/>
      <c r="I105" s="32"/>
      <c r="J105" s="32"/>
      <c r="K105" s="32"/>
      <c r="L105" s="32"/>
      <c r="M105" s="33"/>
      <c r="N105" s="7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9"/>
    </row>
    <row r="106" spans="1:30" x14ac:dyDescent="0.35">
      <c r="A106" s="43"/>
      <c r="B106" s="41">
        <v>10.92</v>
      </c>
      <c r="C106" s="31"/>
      <c r="D106" s="32"/>
      <c r="E106" s="32"/>
      <c r="F106" s="32"/>
      <c r="G106" s="32"/>
      <c r="H106" s="32"/>
      <c r="I106" s="32"/>
      <c r="J106" s="32"/>
      <c r="K106" s="32"/>
      <c r="L106" s="32"/>
      <c r="M106" s="33"/>
      <c r="N106" s="7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9"/>
    </row>
    <row r="107" spans="1:30" x14ac:dyDescent="0.35">
      <c r="A107" s="43"/>
      <c r="B107" s="41">
        <v>10.97</v>
      </c>
      <c r="C107" s="31"/>
      <c r="D107" s="32"/>
      <c r="E107" s="32"/>
      <c r="F107" s="32"/>
      <c r="G107" s="32"/>
      <c r="H107" s="32"/>
      <c r="I107" s="32"/>
      <c r="J107" s="32"/>
      <c r="K107" s="32"/>
      <c r="L107" s="32"/>
      <c r="M107" s="33"/>
      <c r="N107" s="7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9"/>
    </row>
    <row r="108" spans="1:30" x14ac:dyDescent="0.35">
      <c r="A108" s="43"/>
      <c r="B108" s="41">
        <v>11</v>
      </c>
      <c r="C108" s="31"/>
      <c r="D108" s="32"/>
      <c r="E108" s="32"/>
      <c r="F108" s="32"/>
      <c r="G108" s="32"/>
      <c r="H108" s="32"/>
      <c r="I108" s="32"/>
      <c r="J108" s="32"/>
      <c r="K108" s="32"/>
      <c r="L108" s="32"/>
      <c r="M108" s="33"/>
      <c r="N108" s="7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9"/>
    </row>
    <row r="109" spans="1:30" x14ac:dyDescent="0.35">
      <c r="A109" s="43"/>
      <c r="B109" s="41">
        <v>10.940000000000001</v>
      </c>
      <c r="C109" s="31"/>
      <c r="D109" s="32"/>
      <c r="E109" s="32"/>
      <c r="F109" s="32"/>
      <c r="G109" s="32"/>
      <c r="H109" s="32"/>
      <c r="I109" s="32"/>
      <c r="J109" s="32"/>
      <c r="K109" s="32"/>
      <c r="L109" s="32"/>
      <c r="M109" s="33"/>
      <c r="N109" s="7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9"/>
    </row>
    <row r="110" spans="1:30" x14ac:dyDescent="0.35">
      <c r="A110" s="43"/>
      <c r="B110" s="41">
        <v>10.940000000000001</v>
      </c>
      <c r="C110" s="31"/>
      <c r="D110" s="32"/>
      <c r="E110" s="32"/>
      <c r="F110" s="32"/>
      <c r="G110" s="32"/>
      <c r="H110" s="32"/>
      <c r="I110" s="32"/>
      <c r="J110" s="32"/>
      <c r="K110" s="32"/>
      <c r="L110" s="32"/>
      <c r="M110" s="33"/>
      <c r="N110" s="7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9"/>
    </row>
    <row r="111" spans="1:30" x14ac:dyDescent="0.35">
      <c r="A111" s="43"/>
      <c r="B111" s="41">
        <v>10.95</v>
      </c>
      <c r="C111" s="31"/>
      <c r="D111" s="32"/>
      <c r="E111" s="32"/>
      <c r="F111" s="32"/>
      <c r="G111" s="32"/>
      <c r="H111" s="32"/>
      <c r="I111" s="32"/>
      <c r="J111" s="32"/>
      <c r="K111" s="32"/>
      <c r="L111" s="32"/>
      <c r="M111" s="33"/>
      <c r="N111" s="7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9"/>
    </row>
    <row r="112" spans="1:30" x14ac:dyDescent="0.35">
      <c r="A112" s="43"/>
      <c r="B112" s="41">
        <v>10.940000000000001</v>
      </c>
      <c r="C112" s="31"/>
      <c r="D112" s="32"/>
      <c r="E112" s="32"/>
      <c r="F112" s="32"/>
      <c r="G112" s="32"/>
      <c r="H112" s="32"/>
      <c r="I112" s="32"/>
      <c r="J112" s="32"/>
      <c r="K112" s="32"/>
      <c r="L112" s="32"/>
      <c r="M112" s="33"/>
      <c r="N112" s="7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9"/>
    </row>
    <row r="113" spans="1:30" x14ac:dyDescent="0.35">
      <c r="A113" s="43"/>
      <c r="B113" s="41">
        <v>10.93</v>
      </c>
      <c r="C113" s="31"/>
      <c r="D113" s="32"/>
      <c r="E113" s="32"/>
      <c r="F113" s="32"/>
      <c r="G113" s="32"/>
      <c r="H113" s="32"/>
      <c r="I113" s="32"/>
      <c r="J113" s="32"/>
      <c r="K113" s="32"/>
      <c r="L113" s="32"/>
      <c r="M113" s="33"/>
      <c r="N113" s="7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9"/>
    </row>
    <row r="114" spans="1:30" x14ac:dyDescent="0.35">
      <c r="A114" s="43"/>
      <c r="B114" s="41">
        <v>10.959999999999999</v>
      </c>
      <c r="C114" s="31"/>
      <c r="D114" s="32"/>
      <c r="E114" s="32"/>
      <c r="F114" s="32"/>
      <c r="G114" s="32"/>
      <c r="H114" s="32"/>
      <c r="I114" s="32"/>
      <c r="J114" s="32"/>
      <c r="K114" s="32"/>
      <c r="L114" s="32"/>
      <c r="M114" s="33"/>
      <c r="N114" s="7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9"/>
    </row>
    <row r="115" spans="1:30" x14ac:dyDescent="0.35">
      <c r="A115" s="43"/>
      <c r="B115" s="41">
        <v>10.95</v>
      </c>
      <c r="C115" s="31"/>
      <c r="D115" s="32"/>
      <c r="E115" s="32"/>
      <c r="F115" s="32"/>
      <c r="G115" s="32"/>
      <c r="H115" s="32"/>
      <c r="I115" s="32"/>
      <c r="J115" s="32"/>
      <c r="K115" s="32"/>
      <c r="L115" s="32"/>
      <c r="M115" s="33"/>
      <c r="N115" s="7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9"/>
    </row>
    <row r="116" spans="1:30" x14ac:dyDescent="0.35">
      <c r="A116" s="43"/>
      <c r="B116" s="41">
        <v>11</v>
      </c>
      <c r="C116" s="31"/>
      <c r="D116" s="32"/>
      <c r="E116" s="32"/>
      <c r="F116" s="32"/>
      <c r="G116" s="32"/>
      <c r="H116" s="32"/>
      <c r="I116" s="32"/>
      <c r="J116" s="32"/>
      <c r="K116" s="32"/>
      <c r="L116" s="32"/>
      <c r="M116" s="33"/>
      <c r="N116" s="7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9"/>
    </row>
    <row r="117" spans="1:30" x14ac:dyDescent="0.35">
      <c r="A117" s="43"/>
      <c r="B117" s="41">
        <v>10.99</v>
      </c>
      <c r="C117" s="31"/>
      <c r="D117" s="32"/>
      <c r="E117" s="32"/>
      <c r="F117" s="32"/>
      <c r="G117" s="32"/>
      <c r="H117" s="32"/>
      <c r="I117" s="32"/>
      <c r="J117" s="32"/>
      <c r="K117" s="32"/>
      <c r="L117" s="32"/>
      <c r="M117" s="33"/>
      <c r="N117" s="7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9"/>
    </row>
    <row r="118" spans="1:30" x14ac:dyDescent="0.35">
      <c r="A118" s="43"/>
      <c r="B118" s="41">
        <v>10.9</v>
      </c>
      <c r="C118" s="31"/>
      <c r="D118" s="32"/>
      <c r="E118" s="32"/>
      <c r="F118" s="32"/>
      <c r="G118" s="32"/>
      <c r="H118" s="32"/>
      <c r="I118" s="32"/>
      <c r="J118" s="32"/>
      <c r="K118" s="32"/>
      <c r="L118" s="32"/>
      <c r="M118" s="33"/>
      <c r="N118" s="7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9"/>
    </row>
    <row r="119" spans="1:30" x14ac:dyDescent="0.35">
      <c r="A119" s="43"/>
      <c r="B119" s="41">
        <v>10.940000000000001</v>
      </c>
      <c r="C119" s="31"/>
      <c r="D119" s="32"/>
      <c r="E119" s="32"/>
      <c r="F119" s="32"/>
      <c r="G119" s="32"/>
      <c r="H119" s="32"/>
      <c r="I119" s="32"/>
      <c r="J119" s="32"/>
      <c r="K119" s="32"/>
      <c r="L119" s="32"/>
      <c r="M119" s="33"/>
      <c r="N119" s="7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9"/>
    </row>
    <row r="120" spans="1:30" x14ac:dyDescent="0.35">
      <c r="A120" s="43"/>
      <c r="B120" s="41">
        <v>10.98</v>
      </c>
      <c r="C120" s="31"/>
      <c r="D120" s="32"/>
      <c r="E120" s="32"/>
      <c r="F120" s="32"/>
      <c r="G120" s="32"/>
      <c r="H120" s="32"/>
      <c r="I120" s="32"/>
      <c r="J120" s="32"/>
      <c r="K120" s="32"/>
      <c r="L120" s="32"/>
      <c r="M120" s="33"/>
      <c r="N120" s="7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9"/>
    </row>
    <row r="121" spans="1:30" x14ac:dyDescent="0.35">
      <c r="A121" s="43"/>
      <c r="B121" s="41">
        <v>10.940000000000001</v>
      </c>
      <c r="C121" s="31"/>
      <c r="D121" s="32"/>
      <c r="E121" s="32"/>
      <c r="F121" s="32"/>
      <c r="G121" s="32"/>
      <c r="H121" s="32"/>
      <c r="I121" s="32"/>
      <c r="J121" s="32"/>
      <c r="K121" s="32"/>
      <c r="L121" s="32"/>
      <c r="M121" s="33"/>
      <c r="N121" s="7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9"/>
    </row>
    <row r="122" spans="1:30" x14ac:dyDescent="0.35">
      <c r="A122" s="43"/>
      <c r="B122" s="41">
        <v>10.92</v>
      </c>
      <c r="C122" s="31"/>
      <c r="D122" s="32"/>
      <c r="E122" s="32"/>
      <c r="F122" s="32"/>
      <c r="G122" s="32"/>
      <c r="H122" s="32"/>
      <c r="I122" s="32"/>
      <c r="J122" s="32"/>
      <c r="K122" s="32"/>
      <c r="L122" s="32"/>
      <c r="M122" s="33"/>
      <c r="N122" s="7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9"/>
    </row>
    <row r="123" spans="1:30" x14ac:dyDescent="0.35">
      <c r="A123" s="43"/>
      <c r="B123" s="41">
        <v>10.959999999999999</v>
      </c>
      <c r="C123" s="31"/>
      <c r="D123" s="32"/>
      <c r="E123" s="32"/>
      <c r="F123" s="32"/>
      <c r="G123" s="32"/>
      <c r="H123" s="32"/>
      <c r="I123" s="32"/>
      <c r="J123" s="32"/>
      <c r="K123" s="32"/>
      <c r="L123" s="32"/>
      <c r="M123" s="33"/>
      <c r="N123" s="7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9"/>
    </row>
    <row r="124" spans="1:30" x14ac:dyDescent="0.35">
      <c r="A124" s="43"/>
      <c r="B124" s="41">
        <v>10.93</v>
      </c>
      <c r="C124" s="31"/>
      <c r="D124" s="32"/>
      <c r="E124" s="32"/>
      <c r="F124" s="32"/>
      <c r="G124" s="32"/>
      <c r="H124" s="32"/>
      <c r="I124" s="32"/>
      <c r="J124" s="32"/>
      <c r="K124" s="32"/>
      <c r="L124" s="32"/>
      <c r="M124" s="33"/>
      <c r="N124" s="7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9"/>
    </row>
    <row r="125" spans="1:30" x14ac:dyDescent="0.35">
      <c r="A125" s="43"/>
      <c r="B125" s="41">
        <v>10.959999999999999</v>
      </c>
      <c r="C125" s="38"/>
      <c r="D125" s="39"/>
      <c r="E125" s="39"/>
      <c r="F125" s="39"/>
      <c r="G125" s="39"/>
      <c r="H125" s="39"/>
      <c r="I125" s="39"/>
      <c r="J125" s="39"/>
      <c r="K125" s="39"/>
      <c r="L125" s="39"/>
      <c r="M125" s="40"/>
      <c r="N125" s="25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7"/>
    </row>
  </sheetData>
  <mergeCells count="11">
    <mergeCell ref="F35:G35"/>
    <mergeCell ref="A1:A125"/>
    <mergeCell ref="Q16:R16"/>
    <mergeCell ref="Q17:R17"/>
    <mergeCell ref="Q18:R18"/>
    <mergeCell ref="Q19:R19"/>
    <mergeCell ref="Q20:R20"/>
    <mergeCell ref="Q21:R21"/>
    <mergeCell ref="Q22:R22"/>
    <mergeCell ref="F33:G33"/>
    <mergeCell ref="F34:G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 Capability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Liu1</dc:creator>
  <cp:lastModifiedBy>Wu Liu1</cp:lastModifiedBy>
  <dcterms:created xsi:type="dcterms:W3CDTF">2020-07-28T01:34:13Z</dcterms:created>
  <dcterms:modified xsi:type="dcterms:W3CDTF">2020-07-28T05:52:20Z</dcterms:modified>
</cp:coreProperties>
</file>