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gramming\python\pyqt5\projects\traffic loads simulator\split\"/>
    </mc:Choice>
  </mc:AlternateContent>
  <xr:revisionPtr revIDLastSave="0" documentId="13_ncr:1_{08888614-6925-499A-8E5A-8AA1FCFF62E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9" i="1" l="1"/>
  <c r="J19" i="1" s="1"/>
  <c r="K19" i="1" s="1"/>
  <c r="L19" i="1" s="1"/>
  <c r="M19" i="1" s="1"/>
  <c r="N19" i="1" s="1"/>
  <c r="O19" i="1" s="1"/>
  <c r="H19" i="1"/>
  <c r="H22" i="1" s="1"/>
  <c r="U22" i="1" s="1"/>
  <c r="G22" i="1"/>
  <c r="T22" i="1" s="1"/>
  <c r="F22" i="1"/>
  <c r="S22" i="1" s="1"/>
  <c r="E22" i="1"/>
  <c r="R22" i="1" s="1"/>
  <c r="D22" i="1"/>
  <c r="Q22" i="1" s="1"/>
  <c r="C23" i="1"/>
  <c r="C52" i="1"/>
  <c r="D52" i="1" s="1"/>
  <c r="K52" i="1" s="1"/>
  <c r="D51" i="1"/>
  <c r="K51" i="1" s="1"/>
  <c r="C37" i="1"/>
  <c r="E37" i="1" s="1"/>
  <c r="L37" i="1" s="1"/>
  <c r="D36" i="1"/>
  <c r="K36" i="1" s="1"/>
  <c r="E36" i="1"/>
  <c r="L36" i="1" s="1"/>
  <c r="E7" i="1"/>
  <c r="L7" i="1" s="1"/>
  <c r="F7" i="1"/>
  <c r="M7" i="1" s="1"/>
  <c r="G7" i="1"/>
  <c r="N7" i="1" s="1"/>
  <c r="H7" i="1"/>
  <c r="O7" i="1" s="1"/>
  <c r="I7" i="1"/>
  <c r="P7" i="1" s="1"/>
  <c r="D7" i="1"/>
  <c r="K7" i="1" s="1"/>
  <c r="C8" i="1"/>
  <c r="F8" i="1" s="1"/>
  <c r="M8" i="1" s="1"/>
  <c r="I22" i="1" l="1"/>
  <c r="V22" i="1" s="1"/>
  <c r="J22" i="1"/>
  <c r="W22" i="1" s="1"/>
  <c r="E23" i="1"/>
  <c r="R23" i="1" s="1"/>
  <c r="C24" i="1"/>
  <c r="C25" i="1" s="1"/>
  <c r="C26" i="1" s="1"/>
  <c r="C27" i="1" s="1"/>
  <c r="C28" i="1" s="1"/>
  <c r="C29" i="1" s="1"/>
  <c r="E29" i="1" s="1"/>
  <c r="R29" i="1" s="1"/>
  <c r="I23" i="1"/>
  <c r="V23" i="1" s="1"/>
  <c r="D23" i="1"/>
  <c r="Q23" i="1" s="1"/>
  <c r="H23" i="1"/>
  <c r="U23" i="1" s="1"/>
  <c r="D24" i="1"/>
  <c r="Q24" i="1" s="1"/>
  <c r="H24" i="1"/>
  <c r="U24" i="1" s="1"/>
  <c r="D25" i="1"/>
  <c r="Q25" i="1" s="1"/>
  <c r="H25" i="1"/>
  <c r="U25" i="1" s="1"/>
  <c r="D26" i="1"/>
  <c r="Q26" i="1" s="1"/>
  <c r="H26" i="1"/>
  <c r="U26" i="1" s="1"/>
  <c r="D27" i="1"/>
  <c r="Q27" i="1" s="1"/>
  <c r="H27" i="1"/>
  <c r="U27" i="1" s="1"/>
  <c r="D28" i="1"/>
  <c r="Q28" i="1" s="1"/>
  <c r="H28" i="1"/>
  <c r="U28" i="1" s="1"/>
  <c r="D29" i="1"/>
  <c r="Q29" i="1" s="1"/>
  <c r="H29" i="1"/>
  <c r="U29" i="1" s="1"/>
  <c r="K23" i="1"/>
  <c r="X23" i="1" s="1"/>
  <c r="G23" i="1"/>
  <c r="T23" i="1" s="1"/>
  <c r="K24" i="1"/>
  <c r="X24" i="1" s="1"/>
  <c r="G24" i="1"/>
  <c r="T24" i="1" s="1"/>
  <c r="K25" i="1"/>
  <c r="X25" i="1" s="1"/>
  <c r="G25" i="1"/>
  <c r="T25" i="1" s="1"/>
  <c r="K26" i="1"/>
  <c r="X26" i="1" s="1"/>
  <c r="G26" i="1"/>
  <c r="T26" i="1" s="1"/>
  <c r="K27" i="1"/>
  <c r="X27" i="1" s="1"/>
  <c r="G27" i="1"/>
  <c r="T27" i="1" s="1"/>
  <c r="K28" i="1"/>
  <c r="X28" i="1" s="1"/>
  <c r="G28" i="1"/>
  <c r="T28" i="1" s="1"/>
  <c r="K29" i="1"/>
  <c r="X29" i="1" s="1"/>
  <c r="G29" i="1"/>
  <c r="T29" i="1" s="1"/>
  <c r="J23" i="1"/>
  <c r="W23" i="1" s="1"/>
  <c r="F23" i="1"/>
  <c r="S23" i="1" s="1"/>
  <c r="J24" i="1"/>
  <c r="W24" i="1" s="1"/>
  <c r="F24" i="1"/>
  <c r="S24" i="1" s="1"/>
  <c r="J25" i="1"/>
  <c r="W25" i="1" s="1"/>
  <c r="F25" i="1"/>
  <c r="S25" i="1" s="1"/>
  <c r="J26" i="1"/>
  <c r="W26" i="1" s="1"/>
  <c r="F26" i="1"/>
  <c r="S26" i="1" s="1"/>
  <c r="J27" i="1"/>
  <c r="W27" i="1" s="1"/>
  <c r="F27" i="1"/>
  <c r="S27" i="1" s="1"/>
  <c r="J28" i="1"/>
  <c r="W28" i="1" s="1"/>
  <c r="F28" i="1"/>
  <c r="S28" i="1" s="1"/>
  <c r="J29" i="1"/>
  <c r="W29" i="1" s="1"/>
  <c r="F29" i="1"/>
  <c r="S29" i="1" s="1"/>
  <c r="I24" i="1"/>
  <c r="V24" i="1" s="1"/>
  <c r="E24" i="1"/>
  <c r="R24" i="1" s="1"/>
  <c r="I25" i="1"/>
  <c r="V25" i="1" s="1"/>
  <c r="E25" i="1"/>
  <c r="R25" i="1" s="1"/>
  <c r="I26" i="1"/>
  <c r="V26" i="1" s="1"/>
  <c r="E26" i="1"/>
  <c r="R26" i="1" s="1"/>
  <c r="I27" i="1"/>
  <c r="V27" i="1" s="1"/>
  <c r="E27" i="1"/>
  <c r="R27" i="1" s="1"/>
  <c r="I28" i="1"/>
  <c r="V28" i="1" s="1"/>
  <c r="E28" i="1"/>
  <c r="R28" i="1" s="1"/>
  <c r="I29" i="1"/>
  <c r="V29" i="1" s="1"/>
  <c r="D8" i="1"/>
  <c r="K8" i="1" s="1"/>
  <c r="H8" i="1"/>
  <c r="O8" i="1" s="1"/>
  <c r="C38" i="1"/>
  <c r="C39" i="1" s="1"/>
  <c r="C40" i="1" s="1"/>
  <c r="C41" i="1" s="1"/>
  <c r="C42" i="1" s="1"/>
  <c r="C43" i="1" s="1"/>
  <c r="C53" i="1"/>
  <c r="E8" i="1"/>
  <c r="L8" i="1" s="1"/>
  <c r="G8" i="1"/>
  <c r="N8" i="1" s="1"/>
  <c r="I8" i="1"/>
  <c r="P8" i="1" s="1"/>
  <c r="D37" i="1"/>
  <c r="K37" i="1" s="1"/>
  <c r="C9" i="1"/>
  <c r="K22" i="1" l="1"/>
  <c r="X22" i="1" s="1"/>
  <c r="D39" i="1"/>
  <c r="K39" i="1" s="1"/>
  <c r="E38" i="1"/>
  <c r="L38" i="1" s="1"/>
  <c r="C10" i="1"/>
  <c r="H9" i="1"/>
  <c r="O9" i="1" s="1"/>
  <c r="D9" i="1"/>
  <c r="K9" i="1" s="1"/>
  <c r="I9" i="1"/>
  <c r="P9" i="1" s="1"/>
  <c r="E9" i="1"/>
  <c r="L9" i="1" s="1"/>
  <c r="F9" i="1"/>
  <c r="M9" i="1" s="1"/>
  <c r="G9" i="1"/>
  <c r="N9" i="1" s="1"/>
  <c r="C54" i="1"/>
  <c r="D53" i="1"/>
  <c r="K53" i="1" s="1"/>
  <c r="D38" i="1"/>
  <c r="K38" i="1" s="1"/>
  <c r="D40" i="1"/>
  <c r="K40" i="1" s="1"/>
  <c r="E39" i="1"/>
  <c r="L39" i="1" s="1"/>
  <c r="L22" i="1" l="1"/>
  <c r="Y22" i="1" s="1"/>
  <c r="L26" i="1"/>
  <c r="Y26" i="1" s="1"/>
  <c r="L25" i="1"/>
  <c r="Y25" i="1" s="1"/>
  <c r="L29" i="1"/>
  <c r="Y29" i="1" s="1"/>
  <c r="L27" i="1"/>
  <c r="Y27" i="1" s="1"/>
  <c r="L24" i="1"/>
  <c r="Y24" i="1" s="1"/>
  <c r="L28" i="1"/>
  <c r="Y28" i="1" s="1"/>
  <c r="L23" i="1"/>
  <c r="Y23" i="1" s="1"/>
  <c r="C11" i="1"/>
  <c r="G10" i="1"/>
  <c r="N10" i="1" s="1"/>
  <c r="H10" i="1"/>
  <c r="O10" i="1" s="1"/>
  <c r="D10" i="1"/>
  <c r="K10" i="1" s="1"/>
  <c r="F10" i="1"/>
  <c r="M10" i="1" s="1"/>
  <c r="I10" i="1"/>
  <c r="P10" i="1" s="1"/>
  <c r="E10" i="1"/>
  <c r="L10" i="1" s="1"/>
  <c r="C55" i="1"/>
  <c r="D54" i="1"/>
  <c r="K54" i="1" s="1"/>
  <c r="E40" i="1"/>
  <c r="L40" i="1" s="1"/>
  <c r="D41" i="1"/>
  <c r="K41" i="1" s="1"/>
  <c r="M22" i="1" l="1"/>
  <c r="Z22" i="1" s="1"/>
  <c r="M23" i="1"/>
  <c r="Z23" i="1" s="1"/>
  <c r="M25" i="1"/>
  <c r="Z25" i="1" s="1"/>
  <c r="M29" i="1"/>
  <c r="Z29" i="1" s="1"/>
  <c r="M24" i="1"/>
  <c r="Z24" i="1" s="1"/>
  <c r="M28" i="1"/>
  <c r="Z28" i="1" s="1"/>
  <c r="M26" i="1"/>
  <c r="Z26" i="1" s="1"/>
  <c r="M27" i="1"/>
  <c r="Z27" i="1" s="1"/>
  <c r="C56" i="1"/>
  <c r="D55" i="1"/>
  <c r="K55" i="1" s="1"/>
  <c r="C12" i="1"/>
  <c r="F11" i="1"/>
  <c r="M11" i="1" s="1"/>
  <c r="I11" i="1"/>
  <c r="P11" i="1" s="1"/>
  <c r="E11" i="1"/>
  <c r="L11" i="1" s="1"/>
  <c r="G11" i="1"/>
  <c r="N11" i="1" s="1"/>
  <c r="H11" i="1"/>
  <c r="O11" i="1" s="1"/>
  <c r="D11" i="1"/>
  <c r="K11" i="1" s="1"/>
  <c r="D42" i="1"/>
  <c r="K42" i="1" s="1"/>
  <c r="E41" i="1"/>
  <c r="L41" i="1" s="1"/>
  <c r="N22" i="1" l="1"/>
  <c r="AA22" i="1" s="1"/>
  <c r="N26" i="1"/>
  <c r="AA26" i="1" s="1"/>
  <c r="N25" i="1"/>
  <c r="AA25" i="1" s="1"/>
  <c r="N29" i="1"/>
  <c r="AA29" i="1" s="1"/>
  <c r="N24" i="1"/>
  <c r="AA24" i="1" s="1"/>
  <c r="N28" i="1"/>
  <c r="AA28" i="1" s="1"/>
  <c r="N23" i="1"/>
  <c r="AA23" i="1" s="1"/>
  <c r="N27" i="1"/>
  <c r="AA27" i="1" s="1"/>
  <c r="C13" i="1"/>
  <c r="I12" i="1"/>
  <c r="P12" i="1" s="1"/>
  <c r="E12" i="1"/>
  <c r="L12" i="1" s="1"/>
  <c r="F12" i="1"/>
  <c r="M12" i="1" s="1"/>
  <c r="H12" i="1"/>
  <c r="O12" i="1" s="1"/>
  <c r="G12" i="1"/>
  <c r="N12" i="1" s="1"/>
  <c r="D12" i="1"/>
  <c r="K12" i="1" s="1"/>
  <c r="C57" i="1"/>
  <c r="D56" i="1"/>
  <c r="K56" i="1" s="1"/>
  <c r="E42" i="1"/>
  <c r="L42" i="1" s="1"/>
  <c r="D43" i="1"/>
  <c r="K43" i="1" s="1"/>
  <c r="O22" i="1" l="1"/>
  <c r="AB22" i="1" s="1"/>
  <c r="O23" i="1"/>
  <c r="AB23" i="1" s="1"/>
  <c r="O25" i="1"/>
  <c r="AB25" i="1" s="1"/>
  <c r="O29" i="1"/>
  <c r="AB29" i="1" s="1"/>
  <c r="O24" i="1"/>
  <c r="AB24" i="1" s="1"/>
  <c r="O28" i="1"/>
  <c r="AB28" i="1" s="1"/>
  <c r="O27" i="1"/>
  <c r="AB27" i="1" s="1"/>
  <c r="O26" i="1"/>
  <c r="AB26" i="1" s="1"/>
  <c r="C58" i="1"/>
  <c r="D57" i="1"/>
  <c r="K57" i="1" s="1"/>
  <c r="C14" i="1"/>
  <c r="H13" i="1"/>
  <c r="O13" i="1" s="1"/>
  <c r="D13" i="1"/>
  <c r="K13" i="1" s="1"/>
  <c r="G13" i="1"/>
  <c r="N13" i="1" s="1"/>
  <c r="I13" i="1"/>
  <c r="P13" i="1" s="1"/>
  <c r="E13" i="1"/>
  <c r="L13" i="1" s="1"/>
  <c r="F13" i="1"/>
  <c r="M13" i="1" s="1"/>
  <c r="E43" i="1"/>
  <c r="L43" i="1" s="1"/>
  <c r="G14" i="1" l="1"/>
  <c r="N14" i="1" s="1"/>
  <c r="H14" i="1"/>
  <c r="O14" i="1" s="1"/>
  <c r="D14" i="1"/>
  <c r="K14" i="1" s="1"/>
  <c r="I14" i="1"/>
  <c r="P14" i="1" s="1"/>
  <c r="E14" i="1"/>
  <c r="L14" i="1" s="1"/>
  <c r="F14" i="1"/>
  <c r="M14" i="1" s="1"/>
  <c r="D58" i="1"/>
  <c r="K58" i="1" s="1"/>
  <c r="C59" i="1"/>
  <c r="C60" i="1" l="1"/>
  <c r="D59" i="1"/>
  <c r="K59" i="1" s="1"/>
  <c r="C61" i="1" l="1"/>
  <c r="D60" i="1"/>
  <c r="K60" i="1" s="1"/>
  <c r="C62" i="1" l="1"/>
  <c r="D61" i="1"/>
  <c r="K61" i="1" s="1"/>
  <c r="C63" i="1" l="1"/>
  <c r="D62" i="1"/>
  <c r="K62" i="1" s="1"/>
  <c r="C64" i="1" l="1"/>
  <c r="D63" i="1"/>
  <c r="K63" i="1" s="1"/>
  <c r="C65" i="1" l="1"/>
  <c r="D64" i="1"/>
  <c r="K64" i="1" s="1"/>
  <c r="C66" i="1" l="1"/>
  <c r="D65" i="1"/>
  <c r="K65" i="1" s="1"/>
  <c r="C67" i="1" l="1"/>
  <c r="D66" i="1"/>
  <c r="K66" i="1" s="1"/>
  <c r="C68" i="1" l="1"/>
  <c r="D67" i="1"/>
  <c r="K67" i="1" s="1"/>
  <c r="C69" i="1" l="1"/>
  <c r="D68" i="1"/>
  <c r="K68" i="1" s="1"/>
  <c r="C70" i="1" l="1"/>
  <c r="D69" i="1"/>
  <c r="K69" i="1" s="1"/>
  <c r="C71" i="1" l="1"/>
  <c r="D70" i="1"/>
  <c r="K70" i="1" s="1"/>
  <c r="C72" i="1" l="1"/>
  <c r="D71" i="1"/>
  <c r="K71" i="1" s="1"/>
  <c r="C73" i="1" l="1"/>
  <c r="D72" i="1"/>
  <c r="K72" i="1" s="1"/>
  <c r="C74" i="1" l="1"/>
  <c r="D73" i="1"/>
  <c r="K73" i="1" s="1"/>
  <c r="C75" i="1" l="1"/>
  <c r="D74" i="1"/>
  <c r="K74" i="1" s="1"/>
  <c r="C76" i="1" l="1"/>
  <c r="D75" i="1"/>
  <c r="K75" i="1" s="1"/>
  <c r="C77" i="1" l="1"/>
  <c r="D76" i="1"/>
  <c r="K76" i="1" s="1"/>
  <c r="C78" i="1" l="1"/>
  <c r="D77" i="1"/>
  <c r="K77" i="1" s="1"/>
  <c r="C79" i="1" l="1"/>
  <c r="D78" i="1"/>
  <c r="K78" i="1" s="1"/>
  <c r="C80" i="1" l="1"/>
  <c r="D79" i="1"/>
  <c r="K79" i="1" s="1"/>
  <c r="C81" i="1" l="1"/>
  <c r="D80" i="1"/>
  <c r="K80" i="1" s="1"/>
  <c r="C82" i="1" l="1"/>
  <c r="D81" i="1"/>
  <c r="K81" i="1" s="1"/>
  <c r="C83" i="1" l="1"/>
  <c r="D82" i="1"/>
  <c r="K82" i="1" s="1"/>
  <c r="C84" i="1" l="1"/>
  <c r="D83" i="1"/>
  <c r="K83" i="1" s="1"/>
  <c r="C85" i="1" l="1"/>
  <c r="D84" i="1"/>
  <c r="K84" i="1" s="1"/>
  <c r="C86" i="1" l="1"/>
  <c r="D85" i="1"/>
  <c r="K85" i="1" s="1"/>
  <c r="C87" i="1" l="1"/>
  <c r="D86" i="1"/>
  <c r="K86" i="1" s="1"/>
  <c r="C88" i="1" l="1"/>
  <c r="D87" i="1"/>
  <c r="K87" i="1" s="1"/>
  <c r="C89" i="1" l="1"/>
  <c r="D88" i="1"/>
  <c r="K88" i="1" s="1"/>
  <c r="C90" i="1" l="1"/>
  <c r="D89" i="1"/>
  <c r="K89" i="1" s="1"/>
  <c r="C91" i="1" l="1"/>
  <c r="D90" i="1"/>
  <c r="K90" i="1" s="1"/>
  <c r="C92" i="1" l="1"/>
  <c r="D91" i="1"/>
  <c r="K91" i="1" s="1"/>
  <c r="C93" i="1" l="1"/>
  <c r="D92" i="1"/>
  <c r="K92" i="1" s="1"/>
  <c r="C94" i="1" l="1"/>
  <c r="D93" i="1"/>
  <c r="K93" i="1" s="1"/>
  <c r="C95" i="1" l="1"/>
  <c r="D94" i="1"/>
  <c r="K94" i="1" s="1"/>
  <c r="C96" i="1" l="1"/>
  <c r="D95" i="1"/>
  <c r="K95" i="1" s="1"/>
  <c r="C97" i="1" l="1"/>
  <c r="D96" i="1"/>
  <c r="K96" i="1" s="1"/>
  <c r="C98" i="1" l="1"/>
  <c r="D97" i="1"/>
  <c r="K97" i="1" s="1"/>
  <c r="C99" i="1" l="1"/>
  <c r="D98" i="1"/>
  <c r="K98" i="1" s="1"/>
  <c r="C100" i="1" l="1"/>
  <c r="D99" i="1"/>
  <c r="K99" i="1" s="1"/>
  <c r="C101" i="1" l="1"/>
  <c r="D100" i="1"/>
  <c r="K100" i="1" s="1"/>
  <c r="C102" i="1" l="1"/>
  <c r="D101" i="1"/>
  <c r="K101" i="1" s="1"/>
  <c r="C103" i="1" l="1"/>
  <c r="D102" i="1"/>
  <c r="K102" i="1" s="1"/>
  <c r="C104" i="1" l="1"/>
  <c r="D103" i="1"/>
  <c r="K103" i="1" s="1"/>
  <c r="C105" i="1" l="1"/>
  <c r="D104" i="1"/>
  <c r="K104" i="1" s="1"/>
  <c r="C106" i="1" l="1"/>
  <c r="D105" i="1"/>
  <c r="K105" i="1" s="1"/>
  <c r="C107" i="1" l="1"/>
  <c r="D106" i="1"/>
  <c r="K106" i="1" s="1"/>
  <c r="C108" i="1" l="1"/>
  <c r="D107" i="1"/>
  <c r="K107" i="1" s="1"/>
  <c r="C109" i="1" l="1"/>
  <c r="D108" i="1"/>
  <c r="K108" i="1" s="1"/>
  <c r="C110" i="1" l="1"/>
  <c r="D109" i="1"/>
  <c r="K109" i="1" s="1"/>
  <c r="C111" i="1" l="1"/>
  <c r="D110" i="1"/>
  <c r="K110" i="1" s="1"/>
  <c r="C112" i="1" l="1"/>
  <c r="D111" i="1"/>
  <c r="K111" i="1" s="1"/>
  <c r="C113" i="1" l="1"/>
  <c r="D112" i="1"/>
  <c r="K112" i="1" s="1"/>
  <c r="C114" i="1" l="1"/>
  <c r="D113" i="1"/>
  <c r="K113" i="1" s="1"/>
  <c r="C115" i="1" l="1"/>
  <c r="D114" i="1"/>
  <c r="K114" i="1" s="1"/>
  <c r="C116" i="1" l="1"/>
  <c r="D115" i="1"/>
  <c r="K115" i="1" s="1"/>
  <c r="C117" i="1" l="1"/>
  <c r="D116" i="1"/>
  <c r="K116" i="1" s="1"/>
  <c r="C118" i="1" l="1"/>
  <c r="D117" i="1"/>
  <c r="K117" i="1" s="1"/>
  <c r="C119" i="1" l="1"/>
  <c r="D119" i="1" s="1"/>
  <c r="K119" i="1" s="1"/>
  <c r="D118" i="1"/>
  <c r="K118" i="1" s="1"/>
</calcChain>
</file>

<file path=xl/sharedStrings.xml><?xml version="1.0" encoding="utf-8"?>
<sst xmlns="http://schemas.openxmlformats.org/spreadsheetml/2006/main" count="74" uniqueCount="22">
  <si>
    <t>Beam length</t>
  </si>
  <si>
    <t>SV80/100</t>
  </si>
  <si>
    <t>p6</t>
  </si>
  <si>
    <t>p5</t>
  </si>
  <si>
    <t>p4</t>
  </si>
  <si>
    <t>p3</t>
  </si>
  <si>
    <t>p2</t>
  </si>
  <si>
    <t>p1</t>
  </si>
  <si>
    <t>cumilatative movement</t>
  </si>
  <si>
    <t>Moving interval</t>
  </si>
  <si>
    <t>Vehicle type</t>
  </si>
  <si>
    <t>Axle positions list</t>
  </si>
  <si>
    <t>Distances from first support</t>
  </si>
  <si>
    <t>Influence ordinates</t>
  </si>
  <si>
    <t>LM1</t>
  </si>
  <si>
    <t>LM2</t>
  </si>
  <si>
    <t>p7</t>
  </si>
  <si>
    <t>p8</t>
  </si>
  <si>
    <t>p9</t>
  </si>
  <si>
    <t>p10</t>
  </si>
  <si>
    <t>p11</t>
  </si>
  <si>
    <t>p12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</si>
</sst>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164" fontId="0" fillId="2" borderId="1" xfId="0" applyNumberForma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 wrapText="1"/>
    </xf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2" fontId="0" fillId="0" borderId="0" xfId="0" applyNumberFormat="1"/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B119"/>
  <sheetViews>
    <sheetView tabSelected="1" zoomScale="90" zoomScaleNormal="90" workbookViewId="0">
      <selection activeCell="Q12" sqref="Q12"/>
    </sheetView>
  </sheetViews>
  <sheetFormatPr defaultRowHeight="15" x14ac:dyDescent="0.25"/>
  <cols>
    <col min="2" max="2" width="14.85546875" customWidth="1"/>
    <col min="3" max="3" width="12.7109375" customWidth="1"/>
    <col min="4" max="4" width="6.28515625" customWidth="1"/>
    <col min="9" max="9" width="8.5703125" customWidth="1"/>
    <col min="10" max="10" width="7.7109375" style="5" customWidth="1"/>
    <col min="11" max="11" width="8.140625" customWidth="1"/>
    <col min="12" max="12" width="10.28515625" customWidth="1"/>
    <col min="13" max="13" width="8.85546875" customWidth="1"/>
    <col min="14" max="15" width="9.42578125" customWidth="1"/>
    <col min="16" max="16" width="9.140625" customWidth="1"/>
  </cols>
  <sheetData>
    <row r="2" spans="2:16" x14ac:dyDescent="0.25">
      <c r="B2" s="2" t="s">
        <v>0</v>
      </c>
      <c r="C2" s="1">
        <v>6.8</v>
      </c>
    </row>
    <row r="3" spans="2:16" x14ac:dyDescent="0.25">
      <c r="B3" s="2" t="s">
        <v>9</v>
      </c>
      <c r="C3" s="1">
        <v>1</v>
      </c>
      <c r="D3" s="15" t="s">
        <v>11</v>
      </c>
      <c r="E3" s="15"/>
      <c r="F3" s="15"/>
      <c r="G3" s="15"/>
      <c r="H3" s="15"/>
      <c r="I3" s="15"/>
      <c r="J3" s="6"/>
    </row>
    <row r="4" spans="2:16" x14ac:dyDescent="0.25">
      <c r="B4" s="2" t="s">
        <v>10</v>
      </c>
      <c r="C4" t="s">
        <v>1</v>
      </c>
      <c r="D4" s="4">
        <v>0</v>
      </c>
      <c r="E4" s="3">
        <v>1.2</v>
      </c>
      <c r="F4" s="4">
        <v>2.4</v>
      </c>
      <c r="G4" s="3">
        <v>3.6</v>
      </c>
      <c r="H4" s="4">
        <v>4.8</v>
      </c>
      <c r="I4" s="3">
        <v>6</v>
      </c>
      <c r="J4" s="7"/>
    </row>
    <row r="5" spans="2:16" x14ac:dyDescent="0.25">
      <c r="C5" s="16" t="s">
        <v>8</v>
      </c>
      <c r="D5" s="16" t="s">
        <v>12</v>
      </c>
      <c r="E5" s="16"/>
      <c r="F5" s="16"/>
      <c r="G5" s="16"/>
      <c r="H5" s="16"/>
      <c r="I5" s="17"/>
      <c r="J5" s="13"/>
      <c r="K5" s="18" t="s">
        <v>13</v>
      </c>
      <c r="L5" s="16"/>
      <c r="M5" s="16"/>
      <c r="N5" s="16"/>
      <c r="O5" s="16"/>
      <c r="P5" s="16"/>
    </row>
    <row r="6" spans="2:16" x14ac:dyDescent="0.25">
      <c r="C6" s="16"/>
      <c r="D6" s="8" t="s">
        <v>7</v>
      </c>
      <c r="E6" s="8" t="s">
        <v>6</v>
      </c>
      <c r="F6" s="8" t="s">
        <v>5</v>
      </c>
      <c r="G6" s="8" t="s">
        <v>4</v>
      </c>
      <c r="H6" s="8" t="s">
        <v>3</v>
      </c>
      <c r="I6" s="11" t="s">
        <v>2</v>
      </c>
      <c r="J6" s="14"/>
      <c r="K6" s="12" t="s">
        <v>7</v>
      </c>
      <c r="L6" s="8" t="s">
        <v>6</v>
      </c>
      <c r="M6" s="8" t="s">
        <v>5</v>
      </c>
      <c r="N6" s="8" t="s">
        <v>4</v>
      </c>
      <c r="O6" s="8" t="s">
        <v>3</v>
      </c>
      <c r="P6" s="8" t="s">
        <v>2</v>
      </c>
    </row>
    <row r="7" spans="2:16" x14ac:dyDescent="0.25">
      <c r="B7">
        <v>1</v>
      </c>
      <c r="C7">
        <v>0</v>
      </c>
      <c r="D7" s="9">
        <f>$C$7-D4</f>
        <v>0</v>
      </c>
      <c r="E7" s="9">
        <f t="shared" ref="E7:I7" si="0">$C$7-E4</f>
        <v>-1.2</v>
      </c>
      <c r="F7" s="9">
        <f t="shared" si="0"/>
        <v>-2.4</v>
      </c>
      <c r="G7" s="9">
        <f t="shared" si="0"/>
        <v>-3.6</v>
      </c>
      <c r="H7" s="9">
        <f t="shared" si="0"/>
        <v>-4.8</v>
      </c>
      <c r="I7" s="9">
        <f t="shared" si="0"/>
        <v>-6</v>
      </c>
      <c r="J7" s="6"/>
      <c r="K7" s="9">
        <f>IF(D7&lt;0,0,(($C$2-D7)/$C$2))</f>
        <v>1</v>
      </c>
      <c r="L7" s="9">
        <f t="shared" ref="L7:P14" si="1">IF(E7&lt;0,0,(($C$2-E7)/$C$2))</f>
        <v>0</v>
      </c>
      <c r="M7" s="9">
        <f t="shared" si="1"/>
        <v>0</v>
      </c>
      <c r="N7" s="9">
        <f t="shared" si="1"/>
        <v>0</v>
      </c>
      <c r="O7" s="9">
        <f t="shared" si="1"/>
        <v>0</v>
      </c>
      <c r="P7" s="9">
        <f t="shared" si="1"/>
        <v>0</v>
      </c>
    </row>
    <row r="8" spans="2:16" x14ac:dyDescent="0.25">
      <c r="B8">
        <v>2</v>
      </c>
      <c r="C8">
        <f>C7+$C$3</f>
        <v>1</v>
      </c>
      <c r="D8" s="9">
        <f>C8-$D$4</f>
        <v>1</v>
      </c>
      <c r="E8" s="9">
        <f>C8-$E$4</f>
        <v>-0.19999999999999996</v>
      </c>
      <c r="F8" s="9">
        <f>C8-$F$4</f>
        <v>-1.4</v>
      </c>
      <c r="G8" s="9">
        <f>C8-$G$4</f>
        <v>-2.6</v>
      </c>
      <c r="H8" s="9">
        <f>C8-$H$4</f>
        <v>-3.8</v>
      </c>
      <c r="I8" s="9">
        <f>C8-$I$4</f>
        <v>-5</v>
      </c>
      <c r="J8" s="6"/>
      <c r="K8" s="9">
        <f>IF(D8&lt;0,0,(($C$2-D8)/$C$2))</f>
        <v>0.8529411764705882</v>
      </c>
      <c r="L8" s="9">
        <f t="shared" si="1"/>
        <v>0</v>
      </c>
      <c r="M8" s="9">
        <f t="shared" si="1"/>
        <v>0</v>
      </c>
      <c r="N8" s="9">
        <f t="shared" si="1"/>
        <v>0</v>
      </c>
      <c r="O8" s="9">
        <f t="shared" si="1"/>
        <v>0</v>
      </c>
      <c r="P8" s="9">
        <f t="shared" si="1"/>
        <v>0</v>
      </c>
    </row>
    <row r="9" spans="2:16" x14ac:dyDescent="0.25">
      <c r="B9">
        <v>3</v>
      </c>
      <c r="C9">
        <f t="shared" ref="C9:C14" si="2">C8+$C$3</f>
        <v>2</v>
      </c>
      <c r="D9" s="9">
        <f t="shared" ref="D9:D14" si="3">C9-$D$4</f>
        <v>2</v>
      </c>
      <c r="E9" s="9">
        <f t="shared" ref="E9:E14" si="4">C9-$E$4</f>
        <v>0.8</v>
      </c>
      <c r="F9" s="9">
        <f t="shared" ref="F9:F14" si="5">C9-$F$4</f>
        <v>-0.39999999999999991</v>
      </c>
      <c r="G9" s="9">
        <f t="shared" ref="G9:G14" si="6">C9-$G$4</f>
        <v>-1.6</v>
      </c>
      <c r="H9" s="9">
        <f t="shared" ref="H9:H14" si="7">C9-$H$4</f>
        <v>-2.8</v>
      </c>
      <c r="I9" s="9">
        <f t="shared" ref="I9:I14" si="8">C9-$I$4</f>
        <v>-4</v>
      </c>
      <c r="J9" s="6"/>
      <c r="K9" s="9">
        <f>IF(D9&lt;0,0,(($C$2-D9)/$C$2))</f>
        <v>0.70588235294117652</v>
      </c>
      <c r="L9" s="9">
        <f t="shared" si="1"/>
        <v>0.88235294117647056</v>
      </c>
      <c r="M9" s="9">
        <f t="shared" si="1"/>
        <v>0</v>
      </c>
      <c r="N9" s="9">
        <f t="shared" si="1"/>
        <v>0</v>
      </c>
      <c r="O9" s="9">
        <f t="shared" si="1"/>
        <v>0</v>
      </c>
      <c r="P9" s="9">
        <f t="shared" si="1"/>
        <v>0</v>
      </c>
    </row>
    <row r="10" spans="2:16" x14ac:dyDescent="0.25">
      <c r="B10">
        <v>4</v>
      </c>
      <c r="C10">
        <f t="shared" si="2"/>
        <v>3</v>
      </c>
      <c r="D10" s="9">
        <f t="shared" si="3"/>
        <v>3</v>
      </c>
      <c r="E10" s="9">
        <f t="shared" si="4"/>
        <v>1.8</v>
      </c>
      <c r="F10" s="9">
        <f t="shared" si="5"/>
        <v>0.60000000000000009</v>
      </c>
      <c r="G10" s="9">
        <f t="shared" si="6"/>
        <v>-0.60000000000000009</v>
      </c>
      <c r="H10" s="9">
        <f t="shared" si="7"/>
        <v>-1.7999999999999998</v>
      </c>
      <c r="I10" s="9">
        <f t="shared" si="8"/>
        <v>-3</v>
      </c>
      <c r="J10" s="6"/>
      <c r="K10" s="9">
        <f t="shared" ref="K10:K13" si="9">IF(D10&lt;0,0,(($C$2-D10)/$C$2))</f>
        <v>0.55882352941176472</v>
      </c>
      <c r="L10" s="9">
        <f t="shared" si="1"/>
        <v>0.73529411764705888</v>
      </c>
      <c r="M10" s="9">
        <f t="shared" si="1"/>
        <v>0.91176470588235281</v>
      </c>
      <c r="N10" s="9">
        <f t="shared" si="1"/>
        <v>0</v>
      </c>
      <c r="O10" s="9">
        <f t="shared" si="1"/>
        <v>0</v>
      </c>
      <c r="P10" s="9">
        <f t="shared" si="1"/>
        <v>0</v>
      </c>
    </row>
    <row r="11" spans="2:16" x14ac:dyDescent="0.25">
      <c r="B11">
        <v>5</v>
      </c>
      <c r="C11">
        <f t="shared" si="2"/>
        <v>4</v>
      </c>
      <c r="D11" s="9">
        <f t="shared" si="3"/>
        <v>4</v>
      </c>
      <c r="E11" s="9">
        <f t="shared" si="4"/>
        <v>2.8</v>
      </c>
      <c r="F11" s="9">
        <f t="shared" si="5"/>
        <v>1.6</v>
      </c>
      <c r="G11" s="9">
        <f t="shared" si="6"/>
        <v>0.39999999999999991</v>
      </c>
      <c r="H11" s="9">
        <f t="shared" si="7"/>
        <v>-0.79999999999999982</v>
      </c>
      <c r="I11" s="9">
        <f t="shared" si="8"/>
        <v>-2</v>
      </c>
      <c r="J11" s="6"/>
      <c r="K11" s="9">
        <f t="shared" si="9"/>
        <v>0.41176470588235292</v>
      </c>
      <c r="L11" s="9">
        <f t="shared" si="1"/>
        <v>0.58823529411764708</v>
      </c>
      <c r="M11" s="9">
        <f t="shared" si="1"/>
        <v>0.76470588235294112</v>
      </c>
      <c r="N11" s="9">
        <f t="shared" si="1"/>
        <v>0.94117647058823539</v>
      </c>
      <c r="O11" s="9">
        <f t="shared" si="1"/>
        <v>0</v>
      </c>
      <c r="P11" s="9">
        <f t="shared" si="1"/>
        <v>0</v>
      </c>
    </row>
    <row r="12" spans="2:16" x14ac:dyDescent="0.25">
      <c r="B12">
        <v>6</v>
      </c>
      <c r="C12">
        <f t="shared" si="2"/>
        <v>5</v>
      </c>
      <c r="D12" s="9">
        <f t="shared" si="3"/>
        <v>5</v>
      </c>
      <c r="E12" s="9">
        <f t="shared" si="4"/>
        <v>3.8</v>
      </c>
      <c r="F12" s="9">
        <f t="shared" si="5"/>
        <v>2.6</v>
      </c>
      <c r="G12" s="9">
        <f t="shared" si="6"/>
        <v>1.4</v>
      </c>
      <c r="H12" s="9">
        <f t="shared" si="7"/>
        <v>0.20000000000000018</v>
      </c>
      <c r="I12" s="9">
        <f t="shared" si="8"/>
        <v>-1</v>
      </c>
      <c r="J12" s="6"/>
      <c r="K12" s="9">
        <f t="shared" si="9"/>
        <v>0.26470588235294118</v>
      </c>
      <c r="L12" s="9">
        <f t="shared" si="1"/>
        <v>0.44117647058823528</v>
      </c>
      <c r="M12" s="9">
        <f t="shared" si="1"/>
        <v>0.61764705882352933</v>
      </c>
      <c r="N12" s="9">
        <f t="shared" si="1"/>
        <v>0.79411764705882359</v>
      </c>
      <c r="O12" s="9">
        <f t="shared" si="1"/>
        <v>0.97058823529411764</v>
      </c>
      <c r="P12" s="9">
        <f t="shared" si="1"/>
        <v>0</v>
      </c>
    </row>
    <row r="13" spans="2:16" x14ac:dyDescent="0.25">
      <c r="B13">
        <v>7</v>
      </c>
      <c r="C13">
        <f t="shared" si="2"/>
        <v>6</v>
      </c>
      <c r="D13" s="9">
        <f t="shared" si="3"/>
        <v>6</v>
      </c>
      <c r="E13" s="9">
        <f t="shared" si="4"/>
        <v>4.8</v>
      </c>
      <c r="F13" s="9">
        <f t="shared" si="5"/>
        <v>3.6</v>
      </c>
      <c r="G13" s="9">
        <f t="shared" si="6"/>
        <v>2.4</v>
      </c>
      <c r="H13" s="9">
        <f t="shared" si="7"/>
        <v>1.2000000000000002</v>
      </c>
      <c r="I13" s="9">
        <f t="shared" si="8"/>
        <v>0</v>
      </c>
      <c r="J13" s="6"/>
      <c r="K13" s="9">
        <f t="shared" si="9"/>
        <v>0.11764705882352938</v>
      </c>
      <c r="L13" s="9">
        <f t="shared" si="1"/>
        <v>0.29411764705882354</v>
      </c>
      <c r="M13" s="9">
        <f t="shared" si="1"/>
        <v>0.47058823529411764</v>
      </c>
      <c r="N13" s="9">
        <f t="shared" si="1"/>
        <v>0.6470588235294118</v>
      </c>
      <c r="O13" s="9">
        <f t="shared" si="1"/>
        <v>0.82352941176470584</v>
      </c>
      <c r="P13" s="9">
        <f t="shared" si="1"/>
        <v>1</v>
      </c>
    </row>
    <row r="14" spans="2:16" x14ac:dyDescent="0.25">
      <c r="B14">
        <v>8</v>
      </c>
      <c r="C14">
        <f t="shared" si="2"/>
        <v>7</v>
      </c>
      <c r="D14" s="9">
        <f t="shared" si="3"/>
        <v>7</v>
      </c>
      <c r="E14" s="9">
        <f t="shared" si="4"/>
        <v>5.8</v>
      </c>
      <c r="F14" s="9">
        <f t="shared" si="5"/>
        <v>4.5999999999999996</v>
      </c>
      <c r="G14" s="9">
        <f t="shared" si="6"/>
        <v>3.4</v>
      </c>
      <c r="H14" s="9">
        <f t="shared" si="7"/>
        <v>2.2000000000000002</v>
      </c>
      <c r="I14" s="9">
        <f t="shared" si="8"/>
        <v>1</v>
      </c>
      <c r="J14" s="6"/>
      <c r="K14" s="9">
        <f>IF((IF(D14&lt;0,0,(($C$2-D14)/$C$2)))&lt;0,0*(IF(D14&lt;0,0,(($C$2-D14)/$C$2))))</f>
        <v>0</v>
      </c>
      <c r="L14" s="9">
        <f t="shared" si="1"/>
        <v>0.14705882352941177</v>
      </c>
      <c r="M14" s="9">
        <f t="shared" si="1"/>
        <v>0.3235294117647059</v>
      </c>
      <c r="N14" s="9">
        <f t="shared" si="1"/>
        <v>0.5</v>
      </c>
      <c r="O14" s="9">
        <f t="shared" si="1"/>
        <v>0.67647058823529405</v>
      </c>
      <c r="P14" s="9">
        <f t="shared" si="1"/>
        <v>0.8529411764705882</v>
      </c>
    </row>
    <row r="17" spans="2:28" x14ac:dyDescent="0.25">
      <c r="B17" s="2" t="s">
        <v>0</v>
      </c>
      <c r="C17" s="10">
        <v>30</v>
      </c>
    </row>
    <row r="18" spans="2:28" x14ac:dyDescent="0.25">
      <c r="B18" s="2" t="s">
        <v>9</v>
      </c>
      <c r="C18" s="10">
        <v>1</v>
      </c>
      <c r="D18" s="19" t="s">
        <v>11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2:28" x14ac:dyDescent="0.25">
      <c r="B19" s="2" t="s">
        <v>10</v>
      </c>
      <c r="C19" t="s">
        <v>1</v>
      </c>
      <c r="D19" s="4">
        <v>0</v>
      </c>
      <c r="E19" s="3">
        <v>4.4000000000000004</v>
      </c>
      <c r="F19" s="4">
        <v>6</v>
      </c>
      <c r="G19" s="3">
        <v>10</v>
      </c>
      <c r="H19" s="4">
        <f>G19+1.2</f>
        <v>11.2</v>
      </c>
      <c r="I19" s="4">
        <f t="shared" ref="I19:O19" si="10">H19+1.2</f>
        <v>12.399999999999999</v>
      </c>
      <c r="J19" s="4">
        <f t="shared" si="10"/>
        <v>13.599999999999998</v>
      </c>
      <c r="K19" s="4">
        <f t="shared" si="10"/>
        <v>14.799999999999997</v>
      </c>
      <c r="L19" s="4">
        <f t="shared" si="10"/>
        <v>15.999999999999996</v>
      </c>
      <c r="M19" s="4">
        <f t="shared" si="10"/>
        <v>17.199999999999996</v>
      </c>
      <c r="N19" s="4">
        <f t="shared" si="10"/>
        <v>18.399999999999995</v>
      </c>
      <c r="O19" s="4">
        <f t="shared" si="10"/>
        <v>19.599999999999994</v>
      </c>
    </row>
    <row r="20" spans="2:28" ht="15" customHeight="1" x14ac:dyDescent="0.25">
      <c r="C20" s="16" t="s">
        <v>8</v>
      </c>
      <c r="D20" s="17" t="s">
        <v>12</v>
      </c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18"/>
      <c r="Q20" s="17" t="s">
        <v>13</v>
      </c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18"/>
    </row>
    <row r="21" spans="2:28" x14ac:dyDescent="0.25">
      <c r="C21" s="16"/>
      <c r="D21" s="8" t="s">
        <v>7</v>
      </c>
      <c r="E21" s="8" t="s">
        <v>6</v>
      </c>
      <c r="F21" s="8" t="s">
        <v>5</v>
      </c>
      <c r="G21" s="8" t="s">
        <v>4</v>
      </c>
      <c r="H21" s="8" t="s">
        <v>3</v>
      </c>
      <c r="I21" s="11" t="s">
        <v>2</v>
      </c>
      <c r="J21" s="8" t="s">
        <v>16</v>
      </c>
      <c r="K21" s="11" t="s">
        <v>17</v>
      </c>
      <c r="L21" s="8" t="s">
        <v>18</v>
      </c>
      <c r="M21" s="11" t="s">
        <v>19</v>
      </c>
      <c r="N21" s="8" t="s">
        <v>20</v>
      </c>
      <c r="O21" s="8" t="s">
        <v>21</v>
      </c>
      <c r="Q21" s="8" t="s">
        <v>7</v>
      </c>
      <c r="R21" s="8" t="s">
        <v>6</v>
      </c>
      <c r="S21" s="8" t="s">
        <v>5</v>
      </c>
      <c r="T21" s="8" t="s">
        <v>4</v>
      </c>
      <c r="U21" s="8" t="s">
        <v>3</v>
      </c>
      <c r="V21" s="11" t="s">
        <v>2</v>
      </c>
      <c r="W21" s="8" t="s">
        <v>16</v>
      </c>
      <c r="X21" s="11" t="s">
        <v>17</v>
      </c>
      <c r="Y21" s="8" t="s">
        <v>18</v>
      </c>
      <c r="Z21" s="11" t="s">
        <v>19</v>
      </c>
      <c r="AA21" s="8" t="s">
        <v>20</v>
      </c>
      <c r="AB21" s="8" t="s">
        <v>21</v>
      </c>
    </row>
    <row r="22" spans="2:28" x14ac:dyDescent="0.25">
      <c r="B22">
        <v>1</v>
      </c>
      <c r="C22">
        <v>0</v>
      </c>
      <c r="D22" s="9">
        <f>$C$22-D19</f>
        <v>0</v>
      </c>
      <c r="E22" s="9">
        <f t="shared" ref="E22:O22" si="11">$C$22-E19</f>
        <v>-4.4000000000000004</v>
      </c>
      <c r="F22" s="9">
        <f t="shared" si="11"/>
        <v>-6</v>
      </c>
      <c r="G22" s="9">
        <f t="shared" si="11"/>
        <v>-10</v>
      </c>
      <c r="H22" s="9">
        <f t="shared" si="11"/>
        <v>-11.2</v>
      </c>
      <c r="I22" s="9">
        <f t="shared" si="11"/>
        <v>-12.399999999999999</v>
      </c>
      <c r="J22" s="9">
        <f t="shared" si="11"/>
        <v>-13.599999999999998</v>
      </c>
      <c r="K22" s="9">
        <f t="shared" si="11"/>
        <v>-14.799999999999997</v>
      </c>
      <c r="L22" s="9">
        <f t="shared" si="11"/>
        <v>-15.999999999999996</v>
      </c>
      <c r="M22" s="9">
        <f t="shared" si="11"/>
        <v>-17.199999999999996</v>
      </c>
      <c r="N22" s="9">
        <f t="shared" si="11"/>
        <v>-18.399999999999995</v>
      </c>
      <c r="O22" s="9">
        <f t="shared" si="11"/>
        <v>-19.599999999999994</v>
      </c>
      <c r="Q22" s="9">
        <f>IF(D22&lt;0,0,(($C$17-D22)/$C$17))</f>
        <v>1</v>
      </c>
      <c r="R22" s="9">
        <f t="shared" ref="R22:AB28" si="12">IF(E22&lt;0,0,(($C$17-E22)/$C$17))</f>
        <v>0</v>
      </c>
      <c r="S22" s="9">
        <f t="shared" si="12"/>
        <v>0</v>
      </c>
      <c r="T22" s="9">
        <f t="shared" si="12"/>
        <v>0</v>
      </c>
      <c r="U22" s="9">
        <f t="shared" si="12"/>
        <v>0</v>
      </c>
      <c r="V22" s="9">
        <f t="shared" si="12"/>
        <v>0</v>
      </c>
      <c r="W22" s="9">
        <f t="shared" si="12"/>
        <v>0</v>
      </c>
      <c r="X22" s="9">
        <f t="shared" si="12"/>
        <v>0</v>
      </c>
      <c r="Y22" s="9">
        <f t="shared" si="12"/>
        <v>0</v>
      </c>
      <c r="Z22" s="9">
        <f t="shared" si="12"/>
        <v>0</v>
      </c>
      <c r="AA22" s="9">
        <f t="shared" si="12"/>
        <v>0</v>
      </c>
      <c r="AB22" s="9">
        <f t="shared" si="12"/>
        <v>0</v>
      </c>
    </row>
    <row r="23" spans="2:28" x14ac:dyDescent="0.25">
      <c r="B23">
        <v>2</v>
      </c>
      <c r="C23">
        <f>C22+$C$18</f>
        <v>1</v>
      </c>
      <c r="D23" s="9">
        <f>$C$23-D19</f>
        <v>1</v>
      </c>
      <c r="E23" s="9">
        <f t="shared" ref="E23:O23" si="13">$C$23-E19</f>
        <v>-3.4000000000000004</v>
      </c>
      <c r="F23" s="9">
        <f t="shared" si="13"/>
        <v>-5</v>
      </c>
      <c r="G23" s="9">
        <f t="shared" si="13"/>
        <v>-9</v>
      </c>
      <c r="H23" s="9">
        <f t="shared" si="13"/>
        <v>-10.199999999999999</v>
      </c>
      <c r="I23" s="9">
        <f t="shared" si="13"/>
        <v>-11.399999999999999</v>
      </c>
      <c r="J23" s="9">
        <f t="shared" si="13"/>
        <v>-12.599999999999998</v>
      </c>
      <c r="K23" s="9">
        <f t="shared" si="13"/>
        <v>-13.799999999999997</v>
      </c>
      <c r="L23" s="9">
        <f t="shared" si="13"/>
        <v>-14.999999999999996</v>
      </c>
      <c r="M23" s="9">
        <f t="shared" si="13"/>
        <v>-16.199999999999996</v>
      </c>
      <c r="N23" s="9">
        <f t="shared" si="13"/>
        <v>-17.399999999999995</v>
      </c>
      <c r="O23" s="9">
        <f t="shared" si="13"/>
        <v>-18.599999999999994</v>
      </c>
      <c r="Q23" s="9">
        <f>IF(D23&lt;0,0,(($C$17-D23)/$C$17))</f>
        <v>0.96666666666666667</v>
      </c>
      <c r="R23" s="9">
        <f t="shared" si="12"/>
        <v>0</v>
      </c>
      <c r="S23" s="9">
        <f t="shared" si="12"/>
        <v>0</v>
      </c>
      <c r="T23" s="9">
        <f t="shared" si="12"/>
        <v>0</v>
      </c>
      <c r="U23" s="9">
        <f t="shared" si="12"/>
        <v>0</v>
      </c>
      <c r="V23" s="9">
        <f t="shared" si="12"/>
        <v>0</v>
      </c>
      <c r="W23" s="9">
        <f t="shared" si="12"/>
        <v>0</v>
      </c>
      <c r="X23" s="9">
        <f t="shared" si="12"/>
        <v>0</v>
      </c>
      <c r="Y23" s="9">
        <f t="shared" si="12"/>
        <v>0</v>
      </c>
      <c r="Z23" s="9">
        <f t="shared" si="12"/>
        <v>0</v>
      </c>
      <c r="AA23" s="9">
        <f t="shared" si="12"/>
        <v>0</v>
      </c>
      <c r="AB23" s="9">
        <f t="shared" si="12"/>
        <v>0</v>
      </c>
    </row>
    <row r="24" spans="2:28" x14ac:dyDescent="0.25">
      <c r="B24">
        <v>3</v>
      </c>
      <c r="C24">
        <f t="shared" ref="C24:C29" si="14">C23+$C$18</f>
        <v>2</v>
      </c>
      <c r="D24" s="9">
        <f>$C$24-D19</f>
        <v>2</v>
      </c>
      <c r="E24" s="9">
        <f t="shared" ref="E24:O24" si="15">$C$24-E19</f>
        <v>-2.4000000000000004</v>
      </c>
      <c r="F24" s="9">
        <f t="shared" si="15"/>
        <v>-4</v>
      </c>
      <c r="G24" s="9">
        <f t="shared" si="15"/>
        <v>-8</v>
      </c>
      <c r="H24" s="9">
        <f t="shared" si="15"/>
        <v>-9.1999999999999993</v>
      </c>
      <c r="I24" s="9">
        <f t="shared" si="15"/>
        <v>-10.399999999999999</v>
      </c>
      <c r="J24" s="9">
        <f t="shared" si="15"/>
        <v>-11.599999999999998</v>
      </c>
      <c r="K24" s="9">
        <f t="shared" si="15"/>
        <v>-12.799999999999997</v>
      </c>
      <c r="L24" s="9">
        <f t="shared" si="15"/>
        <v>-13.999999999999996</v>
      </c>
      <c r="M24" s="9">
        <f t="shared" si="15"/>
        <v>-15.199999999999996</v>
      </c>
      <c r="N24" s="9">
        <f t="shared" si="15"/>
        <v>-16.399999999999995</v>
      </c>
      <c r="O24" s="9">
        <f t="shared" si="15"/>
        <v>-17.599999999999994</v>
      </c>
      <c r="Q24" s="9">
        <f>IF(D24&lt;0,0,(($C$17-D24)/$C$17))</f>
        <v>0.93333333333333335</v>
      </c>
      <c r="R24" s="9">
        <f t="shared" si="12"/>
        <v>0</v>
      </c>
      <c r="S24" s="9">
        <f t="shared" si="12"/>
        <v>0</v>
      </c>
      <c r="T24" s="9">
        <f t="shared" si="12"/>
        <v>0</v>
      </c>
      <c r="U24" s="9">
        <f t="shared" si="12"/>
        <v>0</v>
      </c>
      <c r="V24" s="9">
        <f t="shared" si="12"/>
        <v>0</v>
      </c>
      <c r="W24" s="9">
        <f t="shared" si="12"/>
        <v>0</v>
      </c>
      <c r="X24" s="9">
        <f t="shared" si="12"/>
        <v>0</v>
      </c>
      <c r="Y24" s="9">
        <f t="shared" si="12"/>
        <v>0</v>
      </c>
      <c r="Z24" s="9">
        <f t="shared" si="12"/>
        <v>0</v>
      </c>
      <c r="AA24" s="9">
        <f t="shared" si="12"/>
        <v>0</v>
      </c>
      <c r="AB24" s="9">
        <f t="shared" si="12"/>
        <v>0</v>
      </c>
    </row>
    <row r="25" spans="2:28" x14ac:dyDescent="0.25">
      <c r="B25">
        <v>4</v>
      </c>
      <c r="C25">
        <f t="shared" si="14"/>
        <v>3</v>
      </c>
      <c r="D25" s="9">
        <f>$C$25-D19</f>
        <v>3</v>
      </c>
      <c r="E25" s="9">
        <f t="shared" ref="E25:O25" si="16">$C$25-E19</f>
        <v>-1.4000000000000004</v>
      </c>
      <c r="F25" s="9">
        <f t="shared" si="16"/>
        <v>-3</v>
      </c>
      <c r="G25" s="9">
        <f t="shared" si="16"/>
        <v>-7</v>
      </c>
      <c r="H25" s="9">
        <f t="shared" si="16"/>
        <v>-8.1999999999999993</v>
      </c>
      <c r="I25" s="9">
        <f t="shared" si="16"/>
        <v>-9.3999999999999986</v>
      </c>
      <c r="J25" s="9">
        <f t="shared" si="16"/>
        <v>-10.599999999999998</v>
      </c>
      <c r="K25" s="9">
        <f t="shared" si="16"/>
        <v>-11.799999999999997</v>
      </c>
      <c r="L25" s="9">
        <f t="shared" si="16"/>
        <v>-12.999999999999996</v>
      </c>
      <c r="M25" s="9">
        <f t="shared" si="16"/>
        <v>-14.199999999999996</v>
      </c>
      <c r="N25" s="9">
        <f t="shared" si="16"/>
        <v>-15.399999999999995</v>
      </c>
      <c r="O25" s="9">
        <f t="shared" si="16"/>
        <v>-16.599999999999994</v>
      </c>
      <c r="Q25" s="9">
        <f>IF(D25&lt;0,0,(($C$17-D25)/$C$17))</f>
        <v>0.9</v>
      </c>
      <c r="R25" s="9">
        <f t="shared" si="12"/>
        <v>0</v>
      </c>
      <c r="S25" s="9">
        <f t="shared" si="12"/>
        <v>0</v>
      </c>
      <c r="T25" s="9">
        <f t="shared" si="12"/>
        <v>0</v>
      </c>
      <c r="U25" s="9">
        <f t="shared" si="12"/>
        <v>0</v>
      </c>
      <c r="V25" s="9">
        <f t="shared" si="12"/>
        <v>0</v>
      </c>
      <c r="W25" s="9">
        <f t="shared" si="12"/>
        <v>0</v>
      </c>
      <c r="X25" s="9">
        <f t="shared" si="12"/>
        <v>0</v>
      </c>
      <c r="Y25" s="9">
        <f t="shared" si="12"/>
        <v>0</v>
      </c>
      <c r="Z25" s="9">
        <f t="shared" si="12"/>
        <v>0</v>
      </c>
      <c r="AA25" s="9">
        <f t="shared" si="12"/>
        <v>0</v>
      </c>
      <c r="AB25" s="9">
        <f t="shared" si="12"/>
        <v>0</v>
      </c>
    </row>
    <row r="26" spans="2:28" x14ac:dyDescent="0.25">
      <c r="B26">
        <v>5</v>
      </c>
      <c r="C26">
        <f t="shared" si="14"/>
        <v>4</v>
      </c>
      <c r="D26" s="9">
        <f>$C$26-D19</f>
        <v>4</v>
      </c>
      <c r="E26" s="9">
        <f t="shared" ref="E26:O26" si="17">$C$26-E19</f>
        <v>-0.40000000000000036</v>
      </c>
      <c r="F26" s="9">
        <f t="shared" si="17"/>
        <v>-2</v>
      </c>
      <c r="G26" s="9">
        <f t="shared" si="17"/>
        <v>-6</v>
      </c>
      <c r="H26" s="9">
        <f t="shared" si="17"/>
        <v>-7.1999999999999993</v>
      </c>
      <c r="I26" s="9">
        <f t="shared" si="17"/>
        <v>-8.3999999999999986</v>
      </c>
      <c r="J26" s="9">
        <f t="shared" si="17"/>
        <v>-9.5999999999999979</v>
      </c>
      <c r="K26" s="9">
        <f t="shared" si="17"/>
        <v>-10.799999999999997</v>
      </c>
      <c r="L26" s="9">
        <f t="shared" si="17"/>
        <v>-11.999999999999996</v>
      </c>
      <c r="M26" s="9">
        <f t="shared" si="17"/>
        <v>-13.199999999999996</v>
      </c>
      <c r="N26" s="9">
        <f t="shared" si="17"/>
        <v>-14.399999999999995</v>
      </c>
      <c r="O26" s="9">
        <f t="shared" si="17"/>
        <v>-15.599999999999994</v>
      </c>
      <c r="Q26" s="9">
        <f>IF(D26&lt;0,0,(($C$17-D26)/$C$17))</f>
        <v>0.8666666666666667</v>
      </c>
      <c r="R26" s="9">
        <f t="shared" si="12"/>
        <v>0</v>
      </c>
      <c r="S26" s="9">
        <f t="shared" si="12"/>
        <v>0</v>
      </c>
      <c r="T26" s="9">
        <f t="shared" si="12"/>
        <v>0</v>
      </c>
      <c r="U26" s="9">
        <f t="shared" si="12"/>
        <v>0</v>
      </c>
      <c r="V26" s="9">
        <f t="shared" si="12"/>
        <v>0</v>
      </c>
      <c r="W26" s="9">
        <f t="shared" si="12"/>
        <v>0</v>
      </c>
      <c r="X26" s="9">
        <f t="shared" si="12"/>
        <v>0</v>
      </c>
      <c r="Y26" s="9">
        <f t="shared" si="12"/>
        <v>0</v>
      </c>
      <c r="Z26" s="9">
        <f t="shared" si="12"/>
        <v>0</v>
      </c>
      <c r="AA26" s="9">
        <f t="shared" si="12"/>
        <v>0</v>
      </c>
      <c r="AB26" s="9">
        <f t="shared" si="12"/>
        <v>0</v>
      </c>
    </row>
    <row r="27" spans="2:28" x14ac:dyDescent="0.25">
      <c r="B27">
        <v>6</v>
      </c>
      <c r="C27">
        <f t="shared" si="14"/>
        <v>5</v>
      </c>
      <c r="D27" s="9">
        <f>$C$27-D19</f>
        <v>5</v>
      </c>
      <c r="E27" s="9">
        <f t="shared" ref="E27:O27" si="18">$C$27-E19</f>
        <v>0.59999999999999964</v>
      </c>
      <c r="F27" s="9">
        <f t="shared" si="18"/>
        <v>-1</v>
      </c>
      <c r="G27" s="9">
        <f t="shared" si="18"/>
        <v>-5</v>
      </c>
      <c r="H27" s="9">
        <f t="shared" si="18"/>
        <v>-6.1999999999999993</v>
      </c>
      <c r="I27" s="9">
        <f t="shared" si="18"/>
        <v>-7.3999999999999986</v>
      </c>
      <c r="J27" s="9">
        <f t="shared" si="18"/>
        <v>-8.5999999999999979</v>
      </c>
      <c r="K27" s="9">
        <f t="shared" si="18"/>
        <v>-9.7999999999999972</v>
      </c>
      <c r="L27" s="9">
        <f t="shared" si="18"/>
        <v>-10.999999999999996</v>
      </c>
      <c r="M27" s="9">
        <f t="shared" si="18"/>
        <v>-12.199999999999996</v>
      </c>
      <c r="N27" s="9">
        <f t="shared" si="18"/>
        <v>-13.399999999999995</v>
      </c>
      <c r="O27" s="9">
        <f t="shared" si="18"/>
        <v>-14.599999999999994</v>
      </c>
      <c r="Q27" s="9">
        <f>IF(D27&lt;0,0,(($C$17-D27)/$C$17))</f>
        <v>0.83333333333333337</v>
      </c>
      <c r="R27" s="9">
        <f t="shared" si="12"/>
        <v>0.98</v>
      </c>
      <c r="S27" s="9">
        <f t="shared" si="12"/>
        <v>0</v>
      </c>
      <c r="T27" s="9">
        <f t="shared" si="12"/>
        <v>0</v>
      </c>
      <c r="U27" s="9">
        <f t="shared" si="12"/>
        <v>0</v>
      </c>
      <c r="V27" s="9">
        <f t="shared" si="12"/>
        <v>0</v>
      </c>
      <c r="W27" s="9">
        <f t="shared" si="12"/>
        <v>0</v>
      </c>
      <c r="X27" s="9">
        <f t="shared" si="12"/>
        <v>0</v>
      </c>
      <c r="Y27" s="9">
        <f t="shared" si="12"/>
        <v>0</v>
      </c>
      <c r="Z27" s="9">
        <f t="shared" si="12"/>
        <v>0</v>
      </c>
      <c r="AA27" s="9">
        <f t="shared" si="12"/>
        <v>0</v>
      </c>
      <c r="AB27" s="9">
        <f t="shared" si="12"/>
        <v>0</v>
      </c>
    </row>
    <row r="28" spans="2:28" x14ac:dyDescent="0.25">
      <c r="B28">
        <v>7</v>
      </c>
      <c r="C28">
        <f t="shared" si="14"/>
        <v>6</v>
      </c>
      <c r="D28" s="9">
        <f>$C$28-D19</f>
        <v>6</v>
      </c>
      <c r="E28" s="9">
        <f t="shared" ref="E28:O28" si="19">$C$28-E19</f>
        <v>1.5999999999999996</v>
      </c>
      <c r="F28" s="9">
        <f t="shared" si="19"/>
        <v>0</v>
      </c>
      <c r="G28" s="9">
        <f t="shared" si="19"/>
        <v>-4</v>
      </c>
      <c r="H28" s="9">
        <f t="shared" si="19"/>
        <v>-5.1999999999999993</v>
      </c>
      <c r="I28" s="9">
        <f t="shared" si="19"/>
        <v>-6.3999999999999986</v>
      </c>
      <c r="J28" s="9">
        <f t="shared" si="19"/>
        <v>-7.5999999999999979</v>
      </c>
      <c r="K28" s="9">
        <f t="shared" si="19"/>
        <v>-8.7999999999999972</v>
      </c>
      <c r="L28" s="9">
        <f t="shared" si="19"/>
        <v>-9.9999999999999964</v>
      </c>
      <c r="M28" s="9">
        <f t="shared" si="19"/>
        <v>-11.199999999999996</v>
      </c>
      <c r="N28" s="9">
        <f t="shared" si="19"/>
        <v>-12.399999999999995</v>
      </c>
      <c r="O28" s="9">
        <f t="shared" si="19"/>
        <v>-13.599999999999994</v>
      </c>
      <c r="Q28" s="9">
        <f>IF(D28&lt;0,0,(($C$17-D28)/$C$17))</f>
        <v>0.8</v>
      </c>
      <c r="R28" s="9">
        <f t="shared" si="12"/>
        <v>0.94666666666666666</v>
      </c>
      <c r="S28" s="9">
        <f t="shared" si="12"/>
        <v>1</v>
      </c>
      <c r="T28" s="9">
        <f t="shared" si="12"/>
        <v>0</v>
      </c>
      <c r="U28" s="9">
        <f t="shared" si="12"/>
        <v>0</v>
      </c>
      <c r="V28" s="9">
        <f t="shared" si="12"/>
        <v>0</v>
      </c>
      <c r="W28" s="9">
        <f t="shared" si="12"/>
        <v>0</v>
      </c>
      <c r="X28" s="9">
        <f t="shared" si="12"/>
        <v>0</v>
      </c>
      <c r="Y28" s="9">
        <f t="shared" si="12"/>
        <v>0</v>
      </c>
      <c r="Z28" s="9">
        <f t="shared" si="12"/>
        <v>0</v>
      </c>
      <c r="AA28" s="9">
        <f t="shared" si="12"/>
        <v>0</v>
      </c>
      <c r="AB28" s="9">
        <f t="shared" si="12"/>
        <v>0</v>
      </c>
    </row>
    <row r="29" spans="2:28" x14ac:dyDescent="0.25">
      <c r="B29">
        <v>8</v>
      </c>
      <c r="C29">
        <f t="shared" si="14"/>
        <v>7</v>
      </c>
      <c r="D29" s="9">
        <f>$C$29-D19</f>
        <v>7</v>
      </c>
      <c r="E29" s="9">
        <f t="shared" ref="E29:O29" si="20">$C$29-E19</f>
        <v>2.5999999999999996</v>
      </c>
      <c r="F29" s="9">
        <f t="shared" si="20"/>
        <v>1</v>
      </c>
      <c r="G29" s="9">
        <f t="shared" si="20"/>
        <v>-3</v>
      </c>
      <c r="H29" s="9">
        <f t="shared" si="20"/>
        <v>-4.1999999999999993</v>
      </c>
      <c r="I29" s="9">
        <f t="shared" si="20"/>
        <v>-5.3999999999999986</v>
      </c>
      <c r="J29" s="9">
        <f t="shared" si="20"/>
        <v>-6.5999999999999979</v>
      </c>
      <c r="K29" s="9">
        <f t="shared" si="20"/>
        <v>-7.7999999999999972</v>
      </c>
      <c r="L29" s="9">
        <f t="shared" si="20"/>
        <v>-8.9999999999999964</v>
      </c>
      <c r="M29" s="9">
        <f t="shared" si="20"/>
        <v>-10.199999999999996</v>
      </c>
      <c r="N29" s="9">
        <f t="shared" si="20"/>
        <v>-11.399999999999995</v>
      </c>
      <c r="O29" s="9">
        <f t="shared" si="20"/>
        <v>-12.599999999999994</v>
      </c>
      <c r="Q29" s="9">
        <f>IF((IF(D29&lt;0,0,(($C$17-D29)/$C$17)))&lt;0,0,(IF(D29&lt;0,0,(($C$17-D29)/$C$17))))</f>
        <v>0.76666666666666672</v>
      </c>
      <c r="R29" s="9">
        <f t="shared" ref="R29:AA29" si="21">IF((IF(E29&lt;0,0,(($C$17-E29)/$C$17)))&lt;0,0,(IF(E29&lt;0,0,(($C$17-E29)/$C$17))))</f>
        <v>0.91333333333333333</v>
      </c>
      <c r="S29" s="9">
        <f t="shared" si="21"/>
        <v>0.96666666666666667</v>
      </c>
      <c r="T29" s="9">
        <f t="shared" si="21"/>
        <v>0</v>
      </c>
      <c r="U29" s="9">
        <f t="shared" si="21"/>
        <v>0</v>
      </c>
      <c r="V29" s="9">
        <f t="shared" si="21"/>
        <v>0</v>
      </c>
      <c r="W29" s="9">
        <f t="shared" si="21"/>
        <v>0</v>
      </c>
      <c r="X29" s="9">
        <f t="shared" si="21"/>
        <v>0</v>
      </c>
      <c r="Y29" s="9">
        <f t="shared" si="21"/>
        <v>0</v>
      </c>
      <c r="Z29" s="9">
        <f t="shared" si="21"/>
        <v>0</v>
      </c>
      <c r="AA29" s="9">
        <f t="shared" si="21"/>
        <v>0</v>
      </c>
      <c r="AB29" s="9">
        <f t="shared" ref="R29:AB29" si="22">IF((IF(O29&lt;0,0,(($C$17-O29)/$C$17)))&lt;0,0,(IF(O29&lt;0,0,(($C$17-O29)/$C$17))))</f>
        <v>0</v>
      </c>
    </row>
    <row r="30" spans="2:28" x14ac:dyDescent="0.25">
      <c r="D30" s="9"/>
      <c r="E30" s="9"/>
      <c r="F30" s="9"/>
      <c r="G30" s="9"/>
      <c r="H30" s="9"/>
      <c r="I30" s="9"/>
      <c r="J30" s="6"/>
      <c r="K30" s="9"/>
      <c r="L30" s="9"/>
      <c r="M30" s="9"/>
      <c r="N30" s="9"/>
      <c r="O30" s="9"/>
      <c r="P30" s="9"/>
    </row>
    <row r="31" spans="2:28" x14ac:dyDescent="0.25">
      <c r="B31" s="2" t="s">
        <v>0</v>
      </c>
      <c r="C31" s="10">
        <v>6.8</v>
      </c>
    </row>
    <row r="32" spans="2:28" x14ac:dyDescent="0.25">
      <c r="B32" s="2" t="s">
        <v>9</v>
      </c>
      <c r="C32" s="10">
        <v>0.1</v>
      </c>
      <c r="D32" s="19" t="s">
        <v>11</v>
      </c>
      <c r="E32" s="19"/>
      <c r="F32" s="19"/>
      <c r="G32" s="19"/>
      <c r="H32" s="19"/>
      <c r="I32" s="19"/>
      <c r="J32" s="6"/>
    </row>
    <row r="33" spans="2:16" x14ac:dyDescent="0.25">
      <c r="B33" s="2" t="s">
        <v>10</v>
      </c>
      <c r="C33" t="s">
        <v>14</v>
      </c>
      <c r="D33" s="4">
        <v>0</v>
      </c>
      <c r="E33" s="3">
        <v>1.2</v>
      </c>
      <c r="F33" s="4"/>
      <c r="G33" s="3"/>
      <c r="H33" s="4"/>
      <c r="I33" s="3"/>
      <c r="J33" s="7"/>
    </row>
    <row r="34" spans="2:16" x14ac:dyDescent="0.25">
      <c r="C34" s="16" t="s">
        <v>8</v>
      </c>
      <c r="D34" s="16" t="s">
        <v>12</v>
      </c>
      <c r="E34" s="16"/>
      <c r="F34" s="16"/>
      <c r="G34" s="16"/>
      <c r="H34" s="16"/>
      <c r="I34" s="17"/>
      <c r="J34" s="13"/>
      <c r="K34" s="18" t="s">
        <v>13</v>
      </c>
      <c r="L34" s="16"/>
      <c r="M34" s="16"/>
      <c r="N34" s="16"/>
      <c r="O34" s="16"/>
      <c r="P34" s="16"/>
    </row>
    <row r="35" spans="2:16" x14ac:dyDescent="0.25">
      <c r="C35" s="16"/>
      <c r="D35" s="8" t="s">
        <v>7</v>
      </c>
      <c r="E35" s="8" t="s">
        <v>6</v>
      </c>
      <c r="F35" s="8"/>
      <c r="G35" s="8"/>
      <c r="H35" s="8"/>
      <c r="I35" s="11"/>
      <c r="J35" s="14"/>
      <c r="K35" s="12" t="s">
        <v>7</v>
      </c>
      <c r="L35" s="8" t="s">
        <v>6</v>
      </c>
      <c r="M35" s="8"/>
      <c r="N35" s="8"/>
      <c r="O35" s="8"/>
      <c r="P35" s="8"/>
    </row>
    <row r="36" spans="2:16" x14ac:dyDescent="0.25">
      <c r="B36">
        <v>1</v>
      </c>
      <c r="C36">
        <v>0</v>
      </c>
      <c r="D36" s="9">
        <f>$C$36-D33</f>
        <v>0</v>
      </c>
      <c r="E36" s="9">
        <f>$C$7-E33</f>
        <v>-1.2</v>
      </c>
      <c r="F36" s="9"/>
      <c r="G36" s="9"/>
      <c r="H36" s="9"/>
      <c r="I36" s="9"/>
      <c r="J36" s="6"/>
      <c r="K36" s="9">
        <f>IF(D36&lt;0,0,(($C$31-D36)/$C$31))</f>
        <v>1</v>
      </c>
      <c r="L36" s="9">
        <f>IF(E36&lt;0,0,(($C$2-E36)/$C$2))</f>
        <v>0</v>
      </c>
      <c r="M36" s="9"/>
      <c r="N36" s="9"/>
      <c r="O36" s="9"/>
      <c r="P36" s="9"/>
    </row>
    <row r="37" spans="2:16" x14ac:dyDescent="0.25">
      <c r="B37">
        <v>2</v>
      </c>
      <c r="C37">
        <f>C36+$C$32</f>
        <v>0.1</v>
      </c>
      <c r="D37" s="9">
        <f>C37-$D$33</f>
        <v>0.1</v>
      </c>
      <c r="E37" s="9">
        <f>C37-$E$4</f>
        <v>-1.0999999999999999</v>
      </c>
      <c r="F37" s="9"/>
      <c r="G37" s="9"/>
      <c r="H37" s="9"/>
      <c r="I37" s="9"/>
      <c r="J37" s="6"/>
      <c r="K37" s="9">
        <f>IF(D37&lt;0,0,(($C$31-D37)/$C$31))</f>
        <v>0.98529411764705888</v>
      </c>
      <c r="L37" s="9">
        <f>IF(E37&lt;0,0,(($C$2-E37)/$C$2))</f>
        <v>0</v>
      </c>
      <c r="M37" s="9"/>
      <c r="N37" s="9"/>
      <c r="O37" s="9"/>
      <c r="P37" s="9"/>
    </row>
    <row r="38" spans="2:16" x14ac:dyDescent="0.25">
      <c r="B38">
        <v>3</v>
      </c>
      <c r="C38">
        <f>C37+$C$32</f>
        <v>0.2</v>
      </c>
      <c r="D38" s="9">
        <f>C38-$D$33</f>
        <v>0.2</v>
      </c>
      <c r="E38" s="9">
        <f>C38-$E$4</f>
        <v>-1</v>
      </c>
      <c r="F38" s="9"/>
      <c r="G38" s="9"/>
      <c r="H38" s="9"/>
      <c r="I38" s="9"/>
      <c r="J38" s="6"/>
      <c r="K38" s="9">
        <f>IF(D38&lt;0,0,(($C$31-D38)/$C$31))</f>
        <v>0.97058823529411764</v>
      </c>
      <c r="L38" s="9">
        <f>IF(E38&lt;0,0,(($C$2-E38)/$C$2))</f>
        <v>0</v>
      </c>
      <c r="M38" s="9"/>
      <c r="N38" s="9"/>
      <c r="O38" s="9"/>
      <c r="P38" s="9"/>
    </row>
    <row r="39" spans="2:16" x14ac:dyDescent="0.25">
      <c r="B39">
        <v>4</v>
      </c>
      <c r="C39">
        <f>C38+$C$32</f>
        <v>0.30000000000000004</v>
      </c>
      <c r="D39" s="9">
        <f>C39-$D$33</f>
        <v>0.30000000000000004</v>
      </c>
      <c r="E39" s="9">
        <f>C39-$E$4</f>
        <v>-0.89999999999999991</v>
      </c>
      <c r="F39" s="9"/>
      <c r="G39" s="9"/>
      <c r="H39" s="9"/>
      <c r="I39" s="9"/>
      <c r="J39" s="6"/>
      <c r="K39" s="9">
        <f>IF(D39&lt;0,0,(($C$31-D39)/$C$31))</f>
        <v>0.95588235294117652</v>
      </c>
      <c r="L39" s="9">
        <f>IF(E39&lt;0,0,(($C$2-E39)/$C$2))</f>
        <v>0</v>
      </c>
      <c r="M39" s="9"/>
      <c r="N39" s="9"/>
      <c r="O39" s="9"/>
      <c r="P39" s="9"/>
    </row>
    <row r="40" spans="2:16" x14ac:dyDescent="0.25">
      <c r="B40">
        <v>5</v>
      </c>
      <c r="C40">
        <f>C39+$C$32</f>
        <v>0.4</v>
      </c>
      <c r="D40" s="9">
        <f>C40-$D$33</f>
        <v>0.4</v>
      </c>
      <c r="E40" s="9">
        <f>C40-$E$4</f>
        <v>-0.79999999999999993</v>
      </c>
      <c r="F40" s="9"/>
      <c r="G40" s="9"/>
      <c r="H40" s="9"/>
      <c r="I40" s="9"/>
      <c r="J40" s="6"/>
      <c r="K40" s="9">
        <f>IF(D40&lt;0,0,(($C$31-D40)/$C$31))</f>
        <v>0.94117647058823528</v>
      </c>
      <c r="L40" s="9">
        <f>IF(E40&lt;0,0,(($C$2-E40)/$C$2))</f>
        <v>0</v>
      </c>
      <c r="M40" s="9"/>
      <c r="N40" s="9"/>
      <c r="O40" s="9"/>
      <c r="P40" s="9"/>
    </row>
    <row r="41" spans="2:16" x14ac:dyDescent="0.25">
      <c r="B41">
        <v>6</v>
      </c>
      <c r="C41">
        <f>C40+$C$32</f>
        <v>0.5</v>
      </c>
      <c r="D41" s="9">
        <f>C41-$D$33</f>
        <v>0.5</v>
      </c>
      <c r="E41" s="9">
        <f>C41-$E$4</f>
        <v>-0.7</v>
      </c>
      <c r="F41" s="9"/>
      <c r="G41" s="9"/>
      <c r="H41" s="9"/>
      <c r="I41" s="9"/>
      <c r="J41" s="6"/>
      <c r="K41" s="9">
        <f>IF(D41&lt;0,0,(($C$31-D41)/$C$31))</f>
        <v>0.92647058823529416</v>
      </c>
      <c r="L41" s="9">
        <f>IF(E41&lt;0,0,(($C$2-E41)/$C$2))</f>
        <v>0</v>
      </c>
      <c r="M41" s="9"/>
      <c r="N41" s="9"/>
      <c r="O41" s="9"/>
      <c r="P41" s="9"/>
    </row>
    <row r="42" spans="2:16" x14ac:dyDescent="0.25">
      <c r="B42">
        <v>7</v>
      </c>
      <c r="C42">
        <f>C41+$C$32</f>
        <v>0.6</v>
      </c>
      <c r="D42" s="9">
        <f>C42-$D$33</f>
        <v>0.6</v>
      </c>
      <c r="E42" s="9">
        <f>C42-$E$4</f>
        <v>-0.6</v>
      </c>
      <c r="F42" s="9"/>
      <c r="G42" s="9"/>
      <c r="H42" s="9"/>
      <c r="I42" s="9"/>
      <c r="J42" s="6"/>
      <c r="K42" s="9">
        <f>IF(D42&lt;0,0,(($C$31-D42)/$C$31))</f>
        <v>0.91176470588235303</v>
      </c>
      <c r="L42" s="9">
        <f>IF(E42&lt;0,0,(($C$2-E42)/$C$2))</f>
        <v>0</v>
      </c>
      <c r="M42" s="9"/>
      <c r="N42" s="9"/>
      <c r="O42" s="9"/>
      <c r="P42" s="9"/>
    </row>
    <row r="43" spans="2:16" x14ac:dyDescent="0.25">
      <c r="B43">
        <v>8</v>
      </c>
      <c r="C43">
        <f>C42+$C$32</f>
        <v>0.7</v>
      </c>
      <c r="D43" s="9">
        <f>C43-$D$33</f>
        <v>0.7</v>
      </c>
      <c r="E43" s="9">
        <f>C43-$E$4</f>
        <v>-0.5</v>
      </c>
      <c r="F43" s="9"/>
      <c r="G43" s="9"/>
      <c r="H43" s="9"/>
      <c r="I43" s="9"/>
      <c r="J43" s="6"/>
      <c r="K43" s="9">
        <f>IF((IF(D43&lt;0,0,(($C$31-D43)/$C$31)))&lt;0,0,(IF(D43&lt;0,0,(($C$31-D43)/$C$31))))</f>
        <v>0.89705882352941169</v>
      </c>
      <c r="L43" s="9">
        <f>IF(E43&lt;0,0,(($C$2-E43)/$C$2))</f>
        <v>0</v>
      </c>
      <c r="M43" s="9"/>
      <c r="N43" s="9"/>
      <c r="O43" s="9"/>
      <c r="P43" s="9"/>
    </row>
    <row r="44" spans="2:16" x14ac:dyDescent="0.25">
      <c r="D44" s="9"/>
      <c r="E44" s="9"/>
      <c r="F44" s="9"/>
      <c r="G44" s="9"/>
      <c r="H44" s="9"/>
      <c r="I44" s="9"/>
      <c r="J44" s="6"/>
      <c r="K44" s="9"/>
      <c r="L44" s="9"/>
      <c r="M44" s="9"/>
      <c r="N44" s="9"/>
      <c r="O44" s="9"/>
      <c r="P44" s="9"/>
    </row>
    <row r="46" spans="2:16" x14ac:dyDescent="0.25">
      <c r="B46" s="2" t="s">
        <v>0</v>
      </c>
      <c r="C46" s="10">
        <v>6.8</v>
      </c>
    </row>
    <row r="47" spans="2:16" x14ac:dyDescent="0.25">
      <c r="B47" s="2" t="s">
        <v>9</v>
      </c>
      <c r="C47" s="10">
        <v>0.1</v>
      </c>
      <c r="D47" s="19" t="s">
        <v>11</v>
      </c>
      <c r="E47" s="19"/>
      <c r="F47" s="19"/>
      <c r="G47" s="19"/>
      <c r="H47" s="19"/>
      <c r="I47" s="19"/>
      <c r="J47" s="6"/>
    </row>
    <row r="48" spans="2:16" x14ac:dyDescent="0.25">
      <c r="B48" s="2" t="s">
        <v>10</v>
      </c>
      <c r="C48" t="s">
        <v>15</v>
      </c>
      <c r="D48" s="4">
        <v>0</v>
      </c>
      <c r="E48" s="3"/>
      <c r="F48" s="4"/>
      <c r="G48" s="3"/>
      <c r="H48" s="4"/>
      <c r="I48" s="3"/>
      <c r="J48" s="7"/>
    </row>
    <row r="49" spans="2:16" x14ac:dyDescent="0.25">
      <c r="C49" s="16" t="s">
        <v>8</v>
      </c>
      <c r="D49" s="16" t="s">
        <v>12</v>
      </c>
      <c r="E49" s="16"/>
      <c r="F49" s="16"/>
      <c r="G49" s="16"/>
      <c r="H49" s="16"/>
      <c r="I49" s="17"/>
      <c r="J49" s="13"/>
      <c r="K49" s="18" t="s">
        <v>13</v>
      </c>
      <c r="L49" s="16"/>
      <c r="M49" s="16"/>
      <c r="N49" s="16"/>
      <c r="O49" s="16"/>
      <c r="P49" s="16"/>
    </row>
    <row r="50" spans="2:16" x14ac:dyDescent="0.25">
      <c r="C50" s="16"/>
      <c r="D50" s="8" t="s">
        <v>7</v>
      </c>
      <c r="E50" s="8"/>
      <c r="F50" s="8"/>
      <c r="G50" s="8"/>
      <c r="H50" s="8"/>
      <c r="I50" s="11"/>
      <c r="J50" s="14"/>
      <c r="K50" s="12" t="s">
        <v>7</v>
      </c>
      <c r="L50" s="8"/>
      <c r="M50" s="8"/>
      <c r="N50" s="8"/>
      <c r="O50" s="8"/>
      <c r="P50" s="8"/>
    </row>
    <row r="51" spans="2:16" x14ac:dyDescent="0.25">
      <c r="B51">
        <v>1</v>
      </c>
      <c r="C51" s="20">
        <v>0</v>
      </c>
      <c r="D51" s="9">
        <f>$C$36-D48</f>
        <v>0</v>
      </c>
      <c r="E51" s="9"/>
      <c r="F51" s="9"/>
      <c r="G51" s="9"/>
      <c r="H51" s="9"/>
      <c r="I51" s="9"/>
      <c r="J51" s="6"/>
      <c r="K51" s="9">
        <f>IF(D51&lt;0,0,(($C$46-D51)/$C$31))</f>
        <v>1</v>
      </c>
      <c r="L51" s="9"/>
      <c r="M51" s="9"/>
      <c r="N51" s="9"/>
      <c r="O51" s="9"/>
      <c r="P51" s="9"/>
    </row>
    <row r="52" spans="2:16" x14ac:dyDescent="0.25">
      <c r="B52">
        <v>2</v>
      </c>
      <c r="C52" s="20">
        <f>C51+$C$47</f>
        <v>0.1</v>
      </c>
      <c r="D52" s="9">
        <f>C52-$D$48</f>
        <v>0.1</v>
      </c>
      <c r="E52" s="9"/>
      <c r="F52" s="9"/>
      <c r="G52" s="9"/>
      <c r="H52" s="9"/>
      <c r="I52" s="9"/>
      <c r="J52" s="6"/>
      <c r="K52" s="9">
        <f>IF(D52&lt;0,0,(($C$46-D52)/$C$46))</f>
        <v>0.98529411764705888</v>
      </c>
      <c r="L52" s="9"/>
      <c r="M52" s="9"/>
      <c r="N52" s="9"/>
      <c r="O52" s="9"/>
      <c r="P52" s="9"/>
    </row>
    <row r="53" spans="2:16" x14ac:dyDescent="0.25">
      <c r="B53">
        <v>3</v>
      </c>
      <c r="C53" s="20">
        <f t="shared" ref="C53:C116" si="23">C52+$C$47</f>
        <v>0.2</v>
      </c>
      <c r="D53" s="9">
        <f t="shared" ref="D53:D116" si="24">C53-$D$48</f>
        <v>0.2</v>
      </c>
      <c r="E53" s="9"/>
      <c r="F53" s="9"/>
      <c r="G53" s="9"/>
      <c r="H53" s="9"/>
      <c r="I53" s="9"/>
      <c r="J53" s="6"/>
      <c r="K53" s="9">
        <f>IF(D53&lt;0,0,(($C$46-D53)/$C$46))</f>
        <v>0.97058823529411764</v>
      </c>
      <c r="L53" s="9"/>
      <c r="M53" s="9"/>
      <c r="N53" s="9"/>
      <c r="O53" s="9"/>
      <c r="P53" s="9"/>
    </row>
    <row r="54" spans="2:16" x14ac:dyDescent="0.25">
      <c r="B54">
        <v>4</v>
      </c>
      <c r="C54" s="20">
        <f t="shared" si="23"/>
        <v>0.30000000000000004</v>
      </c>
      <c r="D54" s="9">
        <f t="shared" si="24"/>
        <v>0.30000000000000004</v>
      </c>
      <c r="E54" s="9"/>
      <c r="F54" s="9"/>
      <c r="G54" s="9"/>
      <c r="H54" s="9"/>
      <c r="I54" s="9"/>
      <c r="J54" s="6"/>
      <c r="K54" s="9">
        <f>IF(D54&lt;0,0,(($C$46-D54)/$C$46))</f>
        <v>0.95588235294117652</v>
      </c>
      <c r="L54" s="9"/>
      <c r="M54" s="9"/>
      <c r="N54" s="9"/>
      <c r="O54" s="9"/>
      <c r="P54" s="9"/>
    </row>
    <row r="55" spans="2:16" x14ac:dyDescent="0.25">
      <c r="B55">
        <v>5</v>
      </c>
      <c r="C55" s="20">
        <f t="shared" si="23"/>
        <v>0.4</v>
      </c>
      <c r="D55" s="9">
        <f t="shared" si="24"/>
        <v>0.4</v>
      </c>
      <c r="E55" s="9"/>
      <c r="F55" s="9"/>
      <c r="G55" s="9"/>
      <c r="H55" s="9"/>
      <c r="I55" s="9"/>
      <c r="J55" s="6"/>
      <c r="K55" s="9">
        <f>IF(D55&lt;0,0,(($C$46-D55)/$C$46))</f>
        <v>0.94117647058823528</v>
      </c>
      <c r="L55" s="9"/>
      <c r="M55" s="9"/>
      <c r="N55" s="9"/>
      <c r="O55" s="9"/>
      <c r="P55" s="9"/>
    </row>
    <row r="56" spans="2:16" x14ac:dyDescent="0.25">
      <c r="B56">
        <v>6</v>
      </c>
      <c r="C56" s="20">
        <f t="shared" si="23"/>
        <v>0.5</v>
      </c>
      <c r="D56" s="9">
        <f t="shared" si="24"/>
        <v>0.5</v>
      </c>
      <c r="E56" s="9"/>
      <c r="F56" s="9"/>
      <c r="G56" s="9"/>
      <c r="H56" s="9"/>
      <c r="I56" s="9"/>
      <c r="J56" s="6"/>
      <c r="K56" s="9">
        <f>IF(D56&lt;0,0,(($C$46-D56)/$C$46))</f>
        <v>0.92647058823529416</v>
      </c>
      <c r="L56" s="9"/>
      <c r="M56" s="9"/>
      <c r="N56" s="9"/>
      <c r="O56" s="9"/>
      <c r="P56" s="9"/>
    </row>
    <row r="57" spans="2:16" x14ac:dyDescent="0.25">
      <c r="B57">
        <v>7</v>
      </c>
      <c r="C57" s="20">
        <f t="shared" si="23"/>
        <v>0.6</v>
      </c>
      <c r="D57" s="9">
        <f t="shared" si="24"/>
        <v>0.6</v>
      </c>
      <c r="E57" s="9"/>
      <c r="F57" s="9"/>
      <c r="G57" s="9"/>
      <c r="H57" s="9"/>
      <c r="I57" s="9"/>
      <c r="J57" s="6"/>
      <c r="K57" s="9">
        <f>IF(D57&lt;0,0,(($C$46-D57)/$C$46))</f>
        <v>0.91176470588235303</v>
      </c>
      <c r="L57" s="9"/>
      <c r="M57" s="9"/>
      <c r="N57" s="9"/>
      <c r="O57" s="9"/>
      <c r="P57" s="9"/>
    </row>
    <row r="58" spans="2:16" x14ac:dyDescent="0.25">
      <c r="B58">
        <v>8</v>
      </c>
      <c r="C58" s="20">
        <f t="shared" si="23"/>
        <v>0.7</v>
      </c>
      <c r="D58" s="9">
        <f t="shared" si="24"/>
        <v>0.7</v>
      </c>
      <c r="E58" s="9"/>
      <c r="F58" s="9"/>
      <c r="G58" s="9"/>
      <c r="H58" s="9"/>
      <c r="I58" s="9"/>
      <c r="J58" s="6"/>
      <c r="K58" s="9">
        <f>IF(D58&lt;0,0,(($C$46-D58)/$C$46))</f>
        <v>0.89705882352941169</v>
      </c>
      <c r="L58" s="9"/>
      <c r="M58" s="9"/>
      <c r="N58" s="9"/>
      <c r="O58" s="9"/>
      <c r="P58" s="9"/>
    </row>
    <row r="59" spans="2:16" x14ac:dyDescent="0.25">
      <c r="B59">
        <v>9</v>
      </c>
      <c r="C59" s="20">
        <f t="shared" si="23"/>
        <v>0.79999999999999993</v>
      </c>
      <c r="D59" s="9">
        <f t="shared" si="24"/>
        <v>0.79999999999999993</v>
      </c>
      <c r="K59" s="9">
        <f>IF(D59&lt;0,0,(($C$46-D59)/$C$46))</f>
        <v>0.88235294117647056</v>
      </c>
    </row>
    <row r="60" spans="2:16" x14ac:dyDescent="0.25">
      <c r="B60">
        <v>10</v>
      </c>
      <c r="C60" s="20">
        <f t="shared" si="23"/>
        <v>0.89999999999999991</v>
      </c>
      <c r="D60" s="9">
        <f t="shared" si="24"/>
        <v>0.89999999999999991</v>
      </c>
      <c r="K60" s="9">
        <f>IF(D60&lt;0,0,(($C$46-D60)/$C$46))</f>
        <v>0.86764705882352944</v>
      </c>
    </row>
    <row r="61" spans="2:16" x14ac:dyDescent="0.25">
      <c r="B61">
        <v>11</v>
      </c>
      <c r="C61" s="20">
        <f t="shared" si="23"/>
        <v>0.99999999999999989</v>
      </c>
      <c r="D61" s="9">
        <f t="shared" si="24"/>
        <v>0.99999999999999989</v>
      </c>
      <c r="K61" s="9">
        <f>IF(D61&lt;0,0,(($C$46-D61)/$C$46))</f>
        <v>0.8529411764705882</v>
      </c>
    </row>
    <row r="62" spans="2:16" x14ac:dyDescent="0.25">
      <c r="B62">
        <v>12</v>
      </c>
      <c r="C62" s="20">
        <f t="shared" si="23"/>
        <v>1.0999999999999999</v>
      </c>
      <c r="D62" s="9">
        <f t="shared" si="24"/>
        <v>1.0999999999999999</v>
      </c>
      <c r="K62" s="9">
        <f>IF(D62&lt;0,0,(($C$46-D62)/$C$46))</f>
        <v>0.83823529411764708</v>
      </c>
    </row>
    <row r="63" spans="2:16" x14ac:dyDescent="0.25">
      <c r="B63">
        <v>13</v>
      </c>
      <c r="C63" s="20">
        <f t="shared" si="23"/>
        <v>1.2</v>
      </c>
      <c r="D63" s="9">
        <f t="shared" si="24"/>
        <v>1.2</v>
      </c>
      <c r="K63" s="9">
        <f>IF(D63&lt;0,0,(($C$46-D63)/$C$46))</f>
        <v>0.82352941176470584</v>
      </c>
    </row>
    <row r="64" spans="2:16" x14ac:dyDescent="0.25">
      <c r="B64">
        <v>14</v>
      </c>
      <c r="C64" s="20">
        <f t="shared" si="23"/>
        <v>1.3</v>
      </c>
      <c r="D64" s="9">
        <f t="shared" si="24"/>
        <v>1.3</v>
      </c>
      <c r="K64" s="9">
        <f>IF(D64&lt;0,0,(($C$46-D64)/$C$46))</f>
        <v>0.80882352941176472</v>
      </c>
    </row>
    <row r="65" spans="2:11" x14ac:dyDescent="0.25">
      <c r="B65">
        <v>15</v>
      </c>
      <c r="C65" s="20">
        <f t="shared" si="23"/>
        <v>1.4000000000000001</v>
      </c>
      <c r="D65" s="9">
        <f t="shared" si="24"/>
        <v>1.4000000000000001</v>
      </c>
      <c r="K65" s="9">
        <f>IF(D65&lt;0,0,(($C$46-D65)/$C$46))</f>
        <v>0.79411764705882348</v>
      </c>
    </row>
    <row r="66" spans="2:11" x14ac:dyDescent="0.25">
      <c r="B66">
        <v>16</v>
      </c>
      <c r="C66" s="20">
        <f t="shared" si="23"/>
        <v>1.5000000000000002</v>
      </c>
      <c r="D66" s="9">
        <f t="shared" si="24"/>
        <v>1.5000000000000002</v>
      </c>
      <c r="K66" s="9">
        <f>IF(D66&lt;0,0,(($C$46-D66)/$C$46))</f>
        <v>0.77941176470588236</v>
      </c>
    </row>
    <row r="67" spans="2:11" x14ac:dyDescent="0.25">
      <c r="B67">
        <v>17</v>
      </c>
      <c r="C67" s="20">
        <f t="shared" si="23"/>
        <v>1.6000000000000003</v>
      </c>
      <c r="D67" s="9">
        <f t="shared" si="24"/>
        <v>1.6000000000000003</v>
      </c>
      <c r="K67" s="9">
        <f>IF(D67&lt;0,0,(($C$46-D67)/$C$46))</f>
        <v>0.76470588235294112</v>
      </c>
    </row>
    <row r="68" spans="2:11" x14ac:dyDescent="0.25">
      <c r="B68">
        <v>18</v>
      </c>
      <c r="C68" s="20">
        <f t="shared" si="23"/>
        <v>1.7000000000000004</v>
      </c>
      <c r="D68" s="9">
        <f t="shared" si="24"/>
        <v>1.7000000000000004</v>
      </c>
      <c r="K68" s="9">
        <f>IF(D68&lt;0,0,(($C$46-D68)/$C$46))</f>
        <v>0.75</v>
      </c>
    </row>
    <row r="69" spans="2:11" x14ac:dyDescent="0.25">
      <c r="B69">
        <v>19</v>
      </c>
      <c r="C69" s="20">
        <f t="shared" si="23"/>
        <v>1.8000000000000005</v>
      </c>
      <c r="D69" s="9">
        <f t="shared" si="24"/>
        <v>1.8000000000000005</v>
      </c>
      <c r="K69" s="9">
        <f>IF(D69&lt;0,0,(($C$46-D69)/$C$46))</f>
        <v>0.73529411764705876</v>
      </c>
    </row>
    <row r="70" spans="2:11" x14ac:dyDescent="0.25">
      <c r="B70">
        <v>20</v>
      </c>
      <c r="C70" s="20">
        <f t="shared" si="23"/>
        <v>1.9000000000000006</v>
      </c>
      <c r="D70" s="9">
        <f t="shared" si="24"/>
        <v>1.9000000000000006</v>
      </c>
      <c r="K70" s="9">
        <f>IF(D70&lt;0,0,(($C$46-D70)/$C$46))</f>
        <v>0.72058823529411764</v>
      </c>
    </row>
    <row r="71" spans="2:11" x14ac:dyDescent="0.25">
      <c r="B71">
        <v>21</v>
      </c>
      <c r="C71" s="20">
        <f t="shared" si="23"/>
        <v>2.0000000000000004</v>
      </c>
      <c r="D71" s="9">
        <f t="shared" si="24"/>
        <v>2.0000000000000004</v>
      </c>
      <c r="K71" s="9">
        <f>IF(D71&lt;0,0,(($C$46-D71)/$C$46))</f>
        <v>0.70588235294117629</v>
      </c>
    </row>
    <row r="72" spans="2:11" x14ac:dyDescent="0.25">
      <c r="B72">
        <v>22</v>
      </c>
      <c r="C72" s="20">
        <f t="shared" si="23"/>
        <v>2.1000000000000005</v>
      </c>
      <c r="D72" s="9">
        <f t="shared" si="24"/>
        <v>2.1000000000000005</v>
      </c>
      <c r="K72" s="9">
        <f>IF(D72&lt;0,0,(($C$46-D72)/$C$46))</f>
        <v>0.69117647058823517</v>
      </c>
    </row>
    <row r="73" spans="2:11" x14ac:dyDescent="0.25">
      <c r="B73">
        <v>23</v>
      </c>
      <c r="C73" s="20">
        <f t="shared" si="23"/>
        <v>2.2000000000000006</v>
      </c>
      <c r="D73" s="9">
        <f t="shared" si="24"/>
        <v>2.2000000000000006</v>
      </c>
      <c r="K73" s="9">
        <f>IF(D73&lt;0,0,(($C$46-D73)/$C$46))</f>
        <v>0.67647058823529405</v>
      </c>
    </row>
    <row r="74" spans="2:11" x14ac:dyDescent="0.25">
      <c r="B74">
        <v>24</v>
      </c>
      <c r="C74" s="20">
        <f t="shared" si="23"/>
        <v>2.3000000000000007</v>
      </c>
      <c r="D74" s="9">
        <f t="shared" si="24"/>
        <v>2.3000000000000007</v>
      </c>
      <c r="K74" s="9">
        <f>IF(D74&lt;0,0,(($C$46-D74)/$C$46))</f>
        <v>0.66176470588235281</v>
      </c>
    </row>
    <row r="75" spans="2:11" x14ac:dyDescent="0.25">
      <c r="B75">
        <v>25</v>
      </c>
      <c r="C75" s="20">
        <f t="shared" si="23"/>
        <v>2.4000000000000008</v>
      </c>
      <c r="D75" s="9">
        <f t="shared" si="24"/>
        <v>2.4000000000000008</v>
      </c>
      <c r="K75" s="9">
        <f>IF(D75&lt;0,0,(($C$46-D75)/$C$46))</f>
        <v>0.64705882352941158</v>
      </c>
    </row>
    <row r="76" spans="2:11" x14ac:dyDescent="0.25">
      <c r="B76">
        <v>26</v>
      </c>
      <c r="C76" s="20">
        <f t="shared" si="23"/>
        <v>2.5000000000000009</v>
      </c>
      <c r="D76" s="9">
        <f t="shared" si="24"/>
        <v>2.5000000000000009</v>
      </c>
      <c r="K76" s="9">
        <f>IF(D76&lt;0,0,(($C$46-D76)/$C$46))</f>
        <v>0.63235294117647045</v>
      </c>
    </row>
    <row r="77" spans="2:11" x14ac:dyDescent="0.25">
      <c r="B77">
        <v>27</v>
      </c>
      <c r="C77" s="20">
        <f t="shared" si="23"/>
        <v>2.600000000000001</v>
      </c>
      <c r="D77" s="9">
        <f t="shared" si="24"/>
        <v>2.600000000000001</v>
      </c>
      <c r="K77" s="9">
        <f>IF(D77&lt;0,0,(($C$46-D77)/$C$46))</f>
        <v>0.61764705882352933</v>
      </c>
    </row>
    <row r="78" spans="2:11" x14ac:dyDescent="0.25">
      <c r="B78">
        <v>28</v>
      </c>
      <c r="C78" s="20">
        <f t="shared" si="23"/>
        <v>2.7000000000000011</v>
      </c>
      <c r="D78" s="9">
        <f t="shared" si="24"/>
        <v>2.7000000000000011</v>
      </c>
      <c r="K78" s="9">
        <f>IF(D78&lt;0,0,(($C$46-D78)/$C$46))</f>
        <v>0.60294117647058809</v>
      </c>
    </row>
    <row r="79" spans="2:11" x14ac:dyDescent="0.25">
      <c r="B79">
        <v>29</v>
      </c>
      <c r="C79" s="20">
        <f t="shared" si="23"/>
        <v>2.8000000000000012</v>
      </c>
      <c r="D79" s="9">
        <f t="shared" si="24"/>
        <v>2.8000000000000012</v>
      </c>
      <c r="K79" s="9">
        <f>IF(D79&lt;0,0,(($C$46-D79)/$C$46))</f>
        <v>0.58823529411764686</v>
      </c>
    </row>
    <row r="80" spans="2:11" x14ac:dyDescent="0.25">
      <c r="B80">
        <v>30</v>
      </c>
      <c r="C80" s="20">
        <f t="shared" si="23"/>
        <v>2.9000000000000012</v>
      </c>
      <c r="D80" s="9">
        <f t="shared" si="24"/>
        <v>2.9000000000000012</v>
      </c>
      <c r="K80" s="9">
        <f>IF(D80&lt;0,0,(($C$46-D80)/$C$46))</f>
        <v>0.57352941176470573</v>
      </c>
    </row>
    <row r="81" spans="2:11" x14ac:dyDescent="0.25">
      <c r="B81">
        <v>31</v>
      </c>
      <c r="C81" s="20">
        <f t="shared" si="23"/>
        <v>3.0000000000000013</v>
      </c>
      <c r="D81" s="9">
        <f t="shared" si="24"/>
        <v>3.0000000000000013</v>
      </c>
      <c r="K81" s="9">
        <f>IF(D81&lt;0,0,(($C$46-D81)/$C$46))</f>
        <v>0.5588235294117645</v>
      </c>
    </row>
    <row r="82" spans="2:11" x14ac:dyDescent="0.25">
      <c r="B82">
        <v>32</v>
      </c>
      <c r="C82" s="20">
        <f t="shared" si="23"/>
        <v>3.1000000000000014</v>
      </c>
      <c r="D82" s="9">
        <f t="shared" si="24"/>
        <v>3.1000000000000014</v>
      </c>
      <c r="K82" s="9">
        <f>IF(D82&lt;0,0,(($C$46-D82)/$C$46))</f>
        <v>0.54411764705882326</v>
      </c>
    </row>
    <row r="83" spans="2:11" x14ac:dyDescent="0.25">
      <c r="B83">
        <v>33</v>
      </c>
      <c r="C83" s="20">
        <f t="shared" si="23"/>
        <v>3.2000000000000015</v>
      </c>
      <c r="D83" s="9">
        <f t="shared" si="24"/>
        <v>3.2000000000000015</v>
      </c>
      <c r="K83" s="9">
        <f>IF(D83&lt;0,0,(($C$46-D83)/$C$46))</f>
        <v>0.52941176470588214</v>
      </c>
    </row>
    <row r="84" spans="2:11" x14ac:dyDescent="0.25">
      <c r="B84">
        <v>34</v>
      </c>
      <c r="C84" s="20">
        <f t="shared" si="23"/>
        <v>3.3000000000000016</v>
      </c>
      <c r="D84" s="9">
        <f t="shared" si="24"/>
        <v>3.3000000000000016</v>
      </c>
      <c r="K84" s="9">
        <f>IF(D84&lt;0,0,(($C$46-D84)/$C$46))</f>
        <v>0.5147058823529409</v>
      </c>
    </row>
    <row r="85" spans="2:11" x14ac:dyDescent="0.25">
      <c r="B85">
        <v>35</v>
      </c>
      <c r="C85" s="20">
        <f t="shared" si="23"/>
        <v>3.4000000000000017</v>
      </c>
      <c r="D85" s="9">
        <f t="shared" si="24"/>
        <v>3.4000000000000017</v>
      </c>
      <c r="K85" s="9">
        <f>IF(D85&lt;0,0,(($C$46-D85)/$C$46))</f>
        <v>0.49999999999999972</v>
      </c>
    </row>
    <row r="86" spans="2:11" x14ac:dyDescent="0.25">
      <c r="B86">
        <v>36</v>
      </c>
      <c r="C86" s="20">
        <f t="shared" si="23"/>
        <v>3.5000000000000018</v>
      </c>
      <c r="D86" s="9">
        <f t="shared" si="24"/>
        <v>3.5000000000000018</v>
      </c>
      <c r="K86" s="9">
        <f>IF(D86&lt;0,0,(($C$46-D86)/$C$46))</f>
        <v>0.48529411764705854</v>
      </c>
    </row>
    <row r="87" spans="2:11" x14ac:dyDescent="0.25">
      <c r="B87">
        <v>37</v>
      </c>
      <c r="C87" s="20">
        <f t="shared" si="23"/>
        <v>3.6000000000000019</v>
      </c>
      <c r="D87" s="9">
        <f t="shared" si="24"/>
        <v>3.6000000000000019</v>
      </c>
      <c r="K87" s="9">
        <f>IF(D87&lt;0,0,(($C$46-D87)/$C$46))</f>
        <v>0.47058823529411736</v>
      </c>
    </row>
    <row r="88" spans="2:11" x14ac:dyDescent="0.25">
      <c r="B88">
        <v>38</v>
      </c>
      <c r="C88" s="20">
        <f t="shared" si="23"/>
        <v>3.700000000000002</v>
      </c>
      <c r="D88" s="9">
        <f t="shared" si="24"/>
        <v>3.700000000000002</v>
      </c>
      <c r="K88" s="9">
        <f>IF(D88&lt;0,0,(($C$46-D88)/$C$46))</f>
        <v>0.45588235294117618</v>
      </c>
    </row>
    <row r="89" spans="2:11" x14ac:dyDescent="0.25">
      <c r="B89">
        <v>39</v>
      </c>
      <c r="C89" s="20">
        <f t="shared" si="23"/>
        <v>3.800000000000002</v>
      </c>
      <c r="D89" s="9">
        <f t="shared" si="24"/>
        <v>3.800000000000002</v>
      </c>
      <c r="K89" s="9">
        <f>IF(D89&lt;0,0,(($C$46-D89)/$C$46))</f>
        <v>0.441176470588235</v>
      </c>
    </row>
    <row r="90" spans="2:11" x14ac:dyDescent="0.25">
      <c r="B90">
        <v>40</v>
      </c>
      <c r="C90" s="20">
        <f t="shared" si="23"/>
        <v>3.9000000000000021</v>
      </c>
      <c r="D90" s="9">
        <f t="shared" si="24"/>
        <v>3.9000000000000021</v>
      </c>
      <c r="K90" s="9">
        <f>IF(D90&lt;0,0,(($C$46-D90)/$C$46))</f>
        <v>0.42647058823529377</v>
      </c>
    </row>
    <row r="91" spans="2:11" x14ac:dyDescent="0.25">
      <c r="B91">
        <v>41</v>
      </c>
      <c r="C91" s="20">
        <f t="shared" si="23"/>
        <v>4.0000000000000018</v>
      </c>
      <c r="D91" s="9">
        <f t="shared" si="24"/>
        <v>4.0000000000000018</v>
      </c>
      <c r="K91" s="9">
        <f>IF(D91&lt;0,0,(($C$46-D91)/$C$46))</f>
        <v>0.41176470588235264</v>
      </c>
    </row>
    <row r="92" spans="2:11" x14ac:dyDescent="0.25">
      <c r="B92">
        <v>42</v>
      </c>
      <c r="C92" s="20">
        <f t="shared" si="23"/>
        <v>4.1000000000000014</v>
      </c>
      <c r="D92" s="9">
        <f t="shared" si="24"/>
        <v>4.1000000000000014</v>
      </c>
      <c r="K92" s="9">
        <f>IF(D92&lt;0,0,(($C$46-D92)/$C$46))</f>
        <v>0.39705882352941152</v>
      </c>
    </row>
    <row r="93" spans="2:11" x14ac:dyDescent="0.25">
      <c r="B93">
        <v>43</v>
      </c>
      <c r="C93" s="20">
        <f t="shared" si="23"/>
        <v>4.2000000000000011</v>
      </c>
      <c r="D93" s="9">
        <f t="shared" si="24"/>
        <v>4.2000000000000011</v>
      </c>
      <c r="K93" s="9">
        <f>IF(D93&lt;0,0,(($C$46-D93)/$C$46))</f>
        <v>0.3823529411764704</v>
      </c>
    </row>
    <row r="94" spans="2:11" x14ac:dyDescent="0.25">
      <c r="B94">
        <v>44</v>
      </c>
      <c r="C94" s="20">
        <f t="shared" si="23"/>
        <v>4.3000000000000007</v>
      </c>
      <c r="D94" s="9">
        <f t="shared" si="24"/>
        <v>4.3000000000000007</v>
      </c>
      <c r="K94" s="9">
        <f>IF(D94&lt;0,0,(($C$46-D94)/$C$46))</f>
        <v>0.36764705882352927</v>
      </c>
    </row>
    <row r="95" spans="2:11" x14ac:dyDescent="0.25">
      <c r="B95">
        <v>45</v>
      </c>
      <c r="C95" s="20">
        <f t="shared" si="23"/>
        <v>4.4000000000000004</v>
      </c>
      <c r="D95" s="9">
        <f t="shared" si="24"/>
        <v>4.4000000000000004</v>
      </c>
      <c r="K95" s="9">
        <f>IF(D95&lt;0,0,(($C$46-D95)/$C$46))</f>
        <v>0.35294117647058815</v>
      </c>
    </row>
    <row r="96" spans="2:11" x14ac:dyDescent="0.25">
      <c r="B96">
        <v>46</v>
      </c>
      <c r="C96" s="20">
        <f t="shared" si="23"/>
        <v>4.5</v>
      </c>
      <c r="D96" s="9">
        <f t="shared" si="24"/>
        <v>4.5</v>
      </c>
      <c r="K96" s="9">
        <f>IF(D96&lt;0,0,(($C$46-D96)/$C$46))</f>
        <v>0.33823529411764702</v>
      </c>
    </row>
    <row r="97" spans="2:11" x14ac:dyDescent="0.25">
      <c r="B97">
        <v>47</v>
      </c>
      <c r="C97" s="20">
        <f t="shared" si="23"/>
        <v>4.5999999999999996</v>
      </c>
      <c r="D97" s="9">
        <f t="shared" si="24"/>
        <v>4.5999999999999996</v>
      </c>
      <c r="K97" s="9">
        <f>IF(D97&lt;0,0,(($C$46-D97)/$C$46))</f>
        <v>0.3235294117647059</v>
      </c>
    </row>
    <row r="98" spans="2:11" x14ac:dyDescent="0.25">
      <c r="B98">
        <v>48</v>
      </c>
      <c r="C98" s="20">
        <f t="shared" si="23"/>
        <v>4.6999999999999993</v>
      </c>
      <c r="D98" s="9">
        <f t="shared" si="24"/>
        <v>4.6999999999999993</v>
      </c>
      <c r="K98" s="9">
        <f>IF(D98&lt;0,0,(($C$46-D98)/$C$46))</f>
        <v>0.30882352941176477</v>
      </c>
    </row>
    <row r="99" spans="2:11" x14ac:dyDescent="0.25">
      <c r="B99">
        <v>49</v>
      </c>
      <c r="C99" s="20">
        <f t="shared" si="23"/>
        <v>4.7999999999999989</v>
      </c>
      <c r="D99" s="9">
        <f t="shared" si="24"/>
        <v>4.7999999999999989</v>
      </c>
      <c r="K99" s="9">
        <f>IF(D99&lt;0,0,(($C$46-D99)/$C$46))</f>
        <v>0.29411764705882365</v>
      </c>
    </row>
    <row r="100" spans="2:11" x14ac:dyDescent="0.25">
      <c r="B100">
        <v>50</v>
      </c>
      <c r="C100" s="20">
        <f t="shared" si="23"/>
        <v>4.8999999999999986</v>
      </c>
      <c r="D100" s="9">
        <f t="shared" si="24"/>
        <v>4.8999999999999986</v>
      </c>
      <c r="K100" s="9">
        <f>IF(D100&lt;0,0,(($C$46-D100)/$C$46))</f>
        <v>0.27941176470588253</v>
      </c>
    </row>
    <row r="101" spans="2:11" x14ac:dyDescent="0.25">
      <c r="B101">
        <v>51</v>
      </c>
      <c r="C101" s="20">
        <f t="shared" si="23"/>
        <v>4.9999999999999982</v>
      </c>
      <c r="D101" s="9">
        <f t="shared" si="24"/>
        <v>4.9999999999999982</v>
      </c>
      <c r="K101" s="9">
        <f>IF(D101&lt;0,0,(($C$46-D101)/$C$46))</f>
        <v>0.2647058823529414</v>
      </c>
    </row>
    <row r="102" spans="2:11" x14ac:dyDescent="0.25">
      <c r="B102">
        <v>52</v>
      </c>
      <c r="C102" s="20">
        <f t="shared" si="23"/>
        <v>5.0999999999999979</v>
      </c>
      <c r="D102" s="9">
        <f t="shared" si="24"/>
        <v>5.0999999999999979</v>
      </c>
      <c r="K102" s="9">
        <f>IF(D102&lt;0,0,(($C$46-D102)/$C$46))</f>
        <v>0.25000000000000028</v>
      </c>
    </row>
    <row r="103" spans="2:11" x14ac:dyDescent="0.25">
      <c r="B103">
        <v>53</v>
      </c>
      <c r="C103" s="20">
        <f t="shared" si="23"/>
        <v>5.1999999999999975</v>
      </c>
      <c r="D103" s="9">
        <f t="shared" si="24"/>
        <v>5.1999999999999975</v>
      </c>
      <c r="K103" s="9">
        <f>IF(D103&lt;0,0,(($C$46-D103)/$C$46))</f>
        <v>0.23529411764705918</v>
      </c>
    </row>
    <row r="104" spans="2:11" x14ac:dyDescent="0.25">
      <c r="B104">
        <v>54</v>
      </c>
      <c r="C104" s="20">
        <f t="shared" si="23"/>
        <v>5.2999999999999972</v>
      </c>
      <c r="D104" s="9">
        <f t="shared" si="24"/>
        <v>5.2999999999999972</v>
      </c>
      <c r="K104" s="9">
        <f>IF(D104&lt;0,0,(($C$46-D104)/$C$46))</f>
        <v>0.22058823529411806</v>
      </c>
    </row>
    <row r="105" spans="2:11" x14ac:dyDescent="0.25">
      <c r="B105">
        <v>55</v>
      </c>
      <c r="C105" s="20">
        <f t="shared" si="23"/>
        <v>5.3999999999999968</v>
      </c>
      <c r="D105" s="9">
        <f t="shared" si="24"/>
        <v>5.3999999999999968</v>
      </c>
      <c r="K105" s="9">
        <f>IF(D105&lt;0,0,(($C$46-D105)/$C$46))</f>
        <v>0.20588235294117693</v>
      </c>
    </row>
    <row r="106" spans="2:11" x14ac:dyDescent="0.25">
      <c r="B106">
        <v>56</v>
      </c>
      <c r="C106" s="20">
        <f t="shared" si="23"/>
        <v>5.4999999999999964</v>
      </c>
      <c r="D106" s="9">
        <f t="shared" si="24"/>
        <v>5.4999999999999964</v>
      </c>
      <c r="K106" s="9">
        <f>IF(D106&lt;0,0,(($C$46-D106)/$C$46))</f>
        <v>0.19117647058823581</v>
      </c>
    </row>
    <row r="107" spans="2:11" x14ac:dyDescent="0.25">
      <c r="B107">
        <v>57</v>
      </c>
      <c r="C107" s="20">
        <f t="shared" si="23"/>
        <v>5.5999999999999961</v>
      </c>
      <c r="D107" s="9">
        <f t="shared" si="24"/>
        <v>5.5999999999999961</v>
      </c>
      <c r="K107" s="9">
        <f>IF(D107&lt;0,0,(($C$46-D107)/$C$46))</f>
        <v>0.17647058823529468</v>
      </c>
    </row>
    <row r="108" spans="2:11" x14ac:dyDescent="0.25">
      <c r="B108">
        <v>58</v>
      </c>
      <c r="C108" s="20">
        <f t="shared" si="23"/>
        <v>5.6999999999999957</v>
      </c>
      <c r="D108" s="9">
        <f t="shared" si="24"/>
        <v>5.6999999999999957</v>
      </c>
      <c r="K108" s="9">
        <f>IF(D108&lt;0,0,(($C$46-D108)/$C$46))</f>
        <v>0.16176470588235356</v>
      </c>
    </row>
    <row r="109" spans="2:11" x14ac:dyDescent="0.25">
      <c r="B109">
        <v>59</v>
      </c>
      <c r="C109" s="20">
        <f t="shared" si="23"/>
        <v>5.7999999999999954</v>
      </c>
      <c r="D109" s="9">
        <f t="shared" si="24"/>
        <v>5.7999999999999954</v>
      </c>
      <c r="K109" s="9">
        <f>IF(D109&lt;0,0,(($C$46-D109)/$C$46))</f>
        <v>0.14705882352941241</v>
      </c>
    </row>
    <row r="110" spans="2:11" x14ac:dyDescent="0.25">
      <c r="B110">
        <v>60</v>
      </c>
      <c r="C110" s="20">
        <f t="shared" si="23"/>
        <v>5.899999999999995</v>
      </c>
      <c r="D110" s="9">
        <f t="shared" si="24"/>
        <v>5.899999999999995</v>
      </c>
      <c r="K110" s="9">
        <f>IF(D110&lt;0,0,(($C$46-D110)/$C$46))</f>
        <v>0.13235294117647128</v>
      </c>
    </row>
    <row r="111" spans="2:11" x14ac:dyDescent="0.25">
      <c r="B111">
        <v>61</v>
      </c>
      <c r="C111" s="20">
        <f t="shared" si="23"/>
        <v>5.9999999999999947</v>
      </c>
      <c r="D111" s="9">
        <f t="shared" si="24"/>
        <v>5.9999999999999947</v>
      </c>
      <c r="K111" s="9">
        <f>IF(D111&lt;0,0,(($C$46-D111)/$C$46))</f>
        <v>0.11764705882353017</v>
      </c>
    </row>
    <row r="112" spans="2:11" x14ac:dyDescent="0.25">
      <c r="B112">
        <v>62</v>
      </c>
      <c r="C112" s="20">
        <f t="shared" si="23"/>
        <v>6.0999999999999943</v>
      </c>
      <c r="D112" s="9">
        <f t="shared" si="24"/>
        <v>6.0999999999999943</v>
      </c>
      <c r="K112" s="9">
        <f>IF(D112&lt;0,0,(($C$46-D112)/$C$46))</f>
        <v>0.10294117647058905</v>
      </c>
    </row>
    <row r="113" spans="2:11" x14ac:dyDescent="0.25">
      <c r="B113">
        <v>63</v>
      </c>
      <c r="C113" s="20">
        <f t="shared" si="23"/>
        <v>6.199999999999994</v>
      </c>
      <c r="D113" s="9">
        <f t="shared" si="24"/>
        <v>6.199999999999994</v>
      </c>
      <c r="K113" s="9">
        <f>IF(D113&lt;0,0,(($C$46-D113)/$C$46))</f>
        <v>8.8235294117647925E-2</v>
      </c>
    </row>
    <row r="114" spans="2:11" x14ac:dyDescent="0.25">
      <c r="B114">
        <v>64</v>
      </c>
      <c r="C114" s="20">
        <f t="shared" si="23"/>
        <v>6.2999999999999936</v>
      </c>
      <c r="D114" s="9">
        <f t="shared" si="24"/>
        <v>6.2999999999999936</v>
      </c>
      <c r="K114" s="9">
        <f>IF(D114&lt;0,0,(($C$46-D114)/$C$46))</f>
        <v>7.3529411764706801E-2</v>
      </c>
    </row>
    <row r="115" spans="2:11" x14ac:dyDescent="0.25">
      <c r="B115">
        <v>65</v>
      </c>
      <c r="C115" s="20">
        <f t="shared" si="23"/>
        <v>6.3999999999999932</v>
      </c>
      <c r="D115" s="9">
        <f t="shared" si="24"/>
        <v>6.3999999999999932</v>
      </c>
      <c r="K115" s="9">
        <f>IF(D115&lt;0,0,(($C$46-D115)/$C$46))</f>
        <v>5.8823529411765677E-2</v>
      </c>
    </row>
    <row r="116" spans="2:11" x14ac:dyDescent="0.25">
      <c r="B116">
        <v>66</v>
      </c>
      <c r="C116" s="20">
        <f t="shared" si="23"/>
        <v>6.4999999999999929</v>
      </c>
      <c r="D116" s="9">
        <f t="shared" si="24"/>
        <v>6.4999999999999929</v>
      </c>
      <c r="K116" s="9">
        <f>IF(D116&lt;0,0,(($C$46-D116)/$C$46))</f>
        <v>4.4117647058824552E-2</v>
      </c>
    </row>
    <row r="117" spans="2:11" x14ac:dyDescent="0.25">
      <c r="B117">
        <v>67</v>
      </c>
      <c r="C117" s="20">
        <f t="shared" ref="C117:C119" si="25">C116+$C$47</f>
        <v>6.5999999999999925</v>
      </c>
      <c r="D117" s="9">
        <f t="shared" ref="D117:D119" si="26">C117-$D$48</f>
        <v>6.5999999999999925</v>
      </c>
      <c r="K117" s="9">
        <f>IF(D117&lt;0,0,(($C$46-D117)/$C$46))</f>
        <v>2.9411764705883425E-2</v>
      </c>
    </row>
    <row r="118" spans="2:11" x14ac:dyDescent="0.25">
      <c r="B118">
        <v>68</v>
      </c>
      <c r="C118" s="20">
        <f t="shared" si="25"/>
        <v>6.6999999999999922</v>
      </c>
      <c r="D118" s="9">
        <f t="shared" si="26"/>
        <v>6.6999999999999922</v>
      </c>
      <c r="K118" s="9">
        <f>IF(D118&lt;0,0,(($C$46-D118)/$C$46))</f>
        <v>1.47058823529423E-2</v>
      </c>
    </row>
    <row r="119" spans="2:11" x14ac:dyDescent="0.25">
      <c r="B119">
        <v>69</v>
      </c>
      <c r="C119" s="20">
        <f t="shared" si="25"/>
        <v>6.7999999999999918</v>
      </c>
      <c r="D119" s="9">
        <f t="shared" si="26"/>
        <v>6.7999999999999918</v>
      </c>
      <c r="K119" s="9">
        <f>IF(D119&lt;0,0,(($C$46-D119)/$C$46))</f>
        <v>1.1755302613678128E-15</v>
      </c>
    </row>
  </sheetData>
  <mergeCells count="16">
    <mergeCell ref="C49:C50"/>
    <mergeCell ref="D49:I49"/>
    <mergeCell ref="K49:P49"/>
    <mergeCell ref="C20:C21"/>
    <mergeCell ref="D20:O20"/>
    <mergeCell ref="Q20:AB20"/>
    <mergeCell ref="D18:O18"/>
    <mergeCell ref="C34:C35"/>
    <mergeCell ref="D34:I34"/>
    <mergeCell ref="K34:P34"/>
    <mergeCell ref="D47:I47"/>
    <mergeCell ref="D3:I3"/>
    <mergeCell ref="D5:I5"/>
    <mergeCell ref="K5:P5"/>
    <mergeCell ref="C5:C6"/>
    <mergeCell ref="D32:I3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</dc:creator>
  <cp:lastModifiedBy>Kelvin</cp:lastModifiedBy>
  <dcterms:created xsi:type="dcterms:W3CDTF">2015-06-05T18:17:20Z</dcterms:created>
  <dcterms:modified xsi:type="dcterms:W3CDTF">2021-05-06T12:07:02Z</dcterms:modified>
</cp:coreProperties>
</file>