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rive\compact_LTM4607_PCB\doc\carrier\"/>
    </mc:Choice>
  </mc:AlternateContent>
  <bookViews>
    <workbookView xWindow="0" yWindow="0" windowWidth="28800" windowHeight="12300"/>
  </bookViews>
  <sheets>
    <sheet name="carrier_board_BOM" sheetId="1" r:id="rId1"/>
  </sheets>
  <definedNames>
    <definedName name="_xlnm._FilterDatabase" localSheetId="0" hidden="1">carrier_board_BOM!$A$1:$J$43</definedName>
  </definedNames>
  <calcPr calcId="162913"/>
</workbook>
</file>

<file path=xl/calcChain.xml><?xml version="1.0" encoding="utf-8"?>
<calcChain xmlns="http://schemas.openxmlformats.org/spreadsheetml/2006/main">
  <c r="I36" i="1" l="1"/>
  <c r="J37" i="1"/>
  <c r="J13" i="1"/>
  <c r="J11" i="1"/>
  <c r="J19" i="1"/>
  <c r="G10" i="1" l="1"/>
  <c r="G12" i="1"/>
  <c r="J3" i="1"/>
  <c r="J4" i="1"/>
  <c r="J5" i="1"/>
  <c r="J6" i="1"/>
  <c r="J7" i="1"/>
  <c r="J8" i="1"/>
  <c r="J9" i="1"/>
  <c r="J10" i="1"/>
  <c r="J12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2" i="1"/>
  <c r="E12" i="1"/>
  <c r="E10" i="1"/>
  <c r="D12" i="1"/>
  <c r="J45" i="1" l="1"/>
</calcChain>
</file>

<file path=xl/sharedStrings.xml><?xml version="1.0" encoding="utf-8"?>
<sst xmlns="http://schemas.openxmlformats.org/spreadsheetml/2006/main" count="263" uniqueCount="189">
  <si>
    <t>Qty</t>
  </si>
  <si>
    <t>Value</t>
  </si>
  <si>
    <t>Device</t>
  </si>
  <si>
    <t>Package</t>
  </si>
  <si>
    <t>Parts</t>
  </si>
  <si>
    <t>Description</t>
  </si>
  <si>
    <t>1926155-2_SOCK</t>
  </si>
  <si>
    <t>X2, X4, X6</t>
  </si>
  <si>
    <t>282834-8</t>
  </si>
  <si>
    <t>X1, X3, X5</t>
  </si>
  <si>
    <t>INA226</t>
  </si>
  <si>
    <t>MSOP10</t>
  </si>
  <si>
    <t>U2, U5, U8</t>
  </si>
  <si>
    <t>LEDCHIPLED_0603</t>
  </si>
  <si>
    <t>CHIPLED_0603</t>
  </si>
  <si>
    <t>LED1, LED2</t>
  </si>
  <si>
    <t>LED</t>
  </si>
  <si>
    <t>MKDSD_1730502</t>
  </si>
  <si>
    <t>V1, V2</t>
  </si>
  <si>
    <t>PINHD-1X02_2.54-SMD-90Â°</t>
  </si>
  <si>
    <t>1X02SMD/90</t>
  </si>
  <si>
    <t>JP3</t>
  </si>
  <si>
    <t>PIN HEADER</t>
  </si>
  <si>
    <t>PINHD-2X3</t>
  </si>
  <si>
    <t>2X03</t>
  </si>
  <si>
    <t>JP1</t>
  </si>
  <si>
    <t>PINHD-2X4</t>
  </si>
  <si>
    <t>2X04</t>
  </si>
  <si>
    <t>JP2</t>
  </si>
  <si>
    <t>R-US_R0603</t>
  </si>
  <si>
    <t>R0603</t>
  </si>
  <si>
    <t>R30, R33</t>
  </si>
  <si>
    <t>RESISTOR, American symbol</t>
  </si>
  <si>
    <t>SRH05S05</t>
  </si>
  <si>
    <t>SRH05</t>
  </si>
  <si>
    <t>U13</t>
  </si>
  <si>
    <t>R1206</t>
  </si>
  <si>
    <t>F6</t>
  </si>
  <si>
    <t>BZT52C10-TP</t>
  </si>
  <si>
    <t>SOD123</t>
  </si>
  <si>
    <t>D1, D2, D3</t>
  </si>
  <si>
    <t>100k</t>
  </si>
  <si>
    <t>R-US_R0402</t>
  </si>
  <si>
    <t>R0402</t>
  </si>
  <si>
    <t>R25, R27</t>
  </si>
  <si>
    <t>R3, R9, R15</t>
  </si>
  <si>
    <t>100n</t>
  </si>
  <si>
    <t>C-EUC0402</t>
  </si>
  <si>
    <t>C0402</t>
  </si>
  <si>
    <t>C5</t>
  </si>
  <si>
    <t>CAPACITOR, European symbol</t>
  </si>
  <si>
    <t>C-EUC0603</t>
  </si>
  <si>
    <t>C0603</t>
  </si>
  <si>
    <t>C1, C2, C3</t>
  </si>
  <si>
    <t>100u</t>
  </si>
  <si>
    <t>CPOL-USE5-10.5</t>
  </si>
  <si>
    <t>E5-10,5</t>
  </si>
  <si>
    <t>C6</t>
  </si>
  <si>
    <t>POLARIZED CAPACITOR, American symbol</t>
  </si>
  <si>
    <t>10k</t>
  </si>
  <si>
    <t>R-US_R1206</t>
  </si>
  <si>
    <t>R28, R29</t>
  </si>
  <si>
    <t>10u</t>
  </si>
  <si>
    <t>C-EUC0805</t>
  </si>
  <si>
    <t>C0805</t>
  </si>
  <si>
    <t>C7, C8</t>
  </si>
  <si>
    <t>120.7k</t>
  </si>
  <si>
    <t>R21, R24</t>
  </si>
  <si>
    <t>15A</t>
  </si>
  <si>
    <t>F1, F2, F3</t>
  </si>
  <si>
    <t>1k</t>
  </si>
  <si>
    <t>R1, R2, R7, R8, R13, R14</t>
  </si>
  <si>
    <t>R-US_R0805</t>
  </si>
  <si>
    <t>R0805</t>
  </si>
  <si>
    <t>R34</t>
  </si>
  <si>
    <t>1n</t>
  </si>
  <si>
    <t>C4</t>
  </si>
  <si>
    <t>2.5m</t>
  </si>
  <si>
    <t>R-US_R2512</t>
  </si>
  <si>
    <t>R2512</t>
  </si>
  <si>
    <t>R4, R10, R16</t>
  </si>
  <si>
    <t>R31, R32</t>
  </si>
  <si>
    <t>227.1k</t>
  </si>
  <si>
    <t>R20, R23</t>
  </si>
  <si>
    <t>255k</t>
  </si>
  <si>
    <t>R26</t>
  </si>
  <si>
    <t>F4, F5</t>
  </si>
  <si>
    <t>4M</t>
  </si>
  <si>
    <t>R19, R22</t>
  </si>
  <si>
    <t>5.0SMDJ40CA</t>
  </si>
  <si>
    <t>DIOM794X590X262L114X305N</t>
  </si>
  <si>
    <t>D4, D5</t>
  </si>
  <si>
    <t>Tvs Diode, 5kw, 40v, Bidir, Do-214ab</t>
  </si>
  <si>
    <t>50k</t>
  </si>
  <si>
    <t>R6, R12, R18</t>
  </si>
  <si>
    <t>5k</t>
  </si>
  <si>
    <t>R5, R11, R17</t>
  </si>
  <si>
    <t>LTC4418</t>
  </si>
  <si>
    <t>QFN20</t>
  </si>
  <si>
    <t>U10</t>
  </si>
  <si>
    <t>LTV-355T</t>
  </si>
  <si>
    <t>SMD4</t>
  </si>
  <si>
    <t>U1, U3, U4, U6, U7, U9</t>
  </si>
  <si>
    <t>MCP2562</t>
  </si>
  <si>
    <t>SO-8</t>
  </si>
  <si>
    <t>U12</t>
  </si>
  <si>
    <t>SIJ438DP</t>
  </si>
  <si>
    <t>SM03B-GHS-TB</t>
  </si>
  <si>
    <t>CON1, CON2</t>
  </si>
  <si>
    <t>TEENSY_3.1_BASIC_2</t>
  </si>
  <si>
    <t>U11</t>
  </si>
  <si>
    <t>Footprint for Teensy 3.1 board using all pin connections on the outer perimeter</t>
  </si>
  <si>
    <t>Manufacturer Part Number</t>
  </si>
  <si>
    <t>Datasheet</t>
  </si>
  <si>
    <t>Unit Price</t>
  </si>
  <si>
    <t>Total</t>
  </si>
  <si>
    <t>https://katalog.we-online.de/pbs/datasheet/885012206095.pdf</t>
  </si>
  <si>
    <t>GCM155R71H102KA37D</t>
  </si>
  <si>
    <t>http://psearch.en.murata.com/capacitor/product/GCM155R71H102KA37%23.pdf</t>
  </si>
  <si>
    <t>04025C104KAT2A</t>
  </si>
  <si>
    <t>http://datasheets.avx.com/X7RDielectric.pdf</t>
  </si>
  <si>
    <t>CL21A106KPFNNNG</t>
  </si>
  <si>
    <t>http://www.samsungsem.com/kr/front/downloadcms.do?path=/kr/support/product-search/mlcc/__icsFiles/afieldfile/2016/01/15&amp;fileName=Data%20sheet_CL21A106KPFNNNG.pdf</t>
  </si>
  <si>
    <t>EEU-FR1J101</t>
  </si>
  <si>
    <t>https://industrial.panasonic.com/cdbs/www-data/pdf/RDF0000/ABA0000C1022.pdf</t>
  </si>
  <si>
    <t>SM03B-GHS-TB(LF)(SN)</t>
  </si>
  <si>
    <t>http://www.jst-mfg.com/product/pdf/eng/eGH.pdf</t>
  </si>
  <si>
    <t xml:space="preserve">BZT52C10-TP </t>
  </si>
  <si>
    <t>http://www.mccsemi.com/up_pdf/BZT52C2V4~BZT52C43(500mW)(SOD-123).pdf</t>
  </si>
  <si>
    <t>http://www.littelfuse.com/products/tvs-diodes/surface-mount/~/media/electronics/datasheets/tvs_diodes/littelfuse_tvs_diode_5_0smdj_datasheet.pdf.pdf</t>
  </si>
  <si>
    <t>http://www.keyelco.com/product-pdf.cfm?p=14224</t>
  </si>
  <si>
    <t>ERB-RG0R50V</t>
  </si>
  <si>
    <t>https://industrial.panasonic.com/cdbs/www-data/pdf/AFA0000/AFA0000C7.pdf</t>
  </si>
  <si>
    <t>PREC003DFAN-RC</t>
  </si>
  <si>
    <t>https://s3.amazonaws.com/catalogspreads-pdf/PAGE110-111%20.100%20MALE%20HDR%20ST.pdf</t>
  </si>
  <si>
    <t>PREC004DFAN-RC</t>
  </si>
  <si>
    <t>GEC02SGSN-M89</t>
  </si>
  <si>
    <t>https://s3.amazonaws.com/catalogspreads-pdf/PAGE108-109%20.100%20MALE%20HDR.pdf</t>
  </si>
  <si>
    <t>http://optoelectronics.liteon.com/upload/download/DS-22-98-0004/LTST-C150GKT.pdf</t>
  </si>
  <si>
    <t>Q1, Q2, Q3, Q4, Q5, Q6, Q7</t>
  </si>
  <si>
    <t>POWERPACK_SO8L_SINGLE</t>
  </si>
  <si>
    <t>http://www.vishay.com/docs/69684/sij438dp.pdf</t>
  </si>
  <si>
    <t>2k</t>
  </si>
  <si>
    <t>RC0603FR-071KL</t>
  </si>
  <si>
    <t>RC0402FR-07100KL</t>
  </si>
  <si>
    <t>RC0402FR-07255KL</t>
  </si>
  <si>
    <t>RC0805FR-071KL</t>
  </si>
  <si>
    <t>http://www.yageo.com/documents/recent/PYu-RC_Group_51_RoHS_L_9.pdf</t>
  </si>
  <si>
    <t>RMCF0402FT3M92</t>
  </si>
  <si>
    <t>https://www.seielect.com/Catalog/SEI-RMCF_RMCP.pdf</t>
  </si>
  <si>
    <t>SIJ438DP-T1-GE3</t>
  </si>
  <si>
    <t>LTST-C150GKT</t>
  </si>
  <si>
    <t>RC0402FR-07124KL</t>
  </si>
  <si>
    <t>RC0402FR-07232KL</t>
  </si>
  <si>
    <t>RC0805FR-0710KL</t>
  </si>
  <si>
    <t>AC0603FR-07100KL</t>
  </si>
  <si>
    <t>http://www.yageo.com/NewPortal/yageodocoutput?fileName=/pdf/R-Chip/PYu-AC_51_RoHS_L_6.pdf</t>
  </si>
  <si>
    <t>RC0603FR-072KP</t>
  </si>
  <si>
    <t>http://www.yageo.com/NewPortal/yageodocoutput?fileName=/pdf/R-Chip/PYu-RC_51_RoHS_P_0.pdf</t>
  </si>
  <si>
    <t>AC0805FR-07220RL</t>
  </si>
  <si>
    <t>TLR3A10KR0025FTDG</t>
  </si>
  <si>
    <t>https://www.te.com/commerce/DocumentDelivery/DDEController?Action=srchrtrv&amp;DocNm=1773449-3&amp;DocType=DS&amp;DocLang=English</t>
  </si>
  <si>
    <t>RC0603FR-074K99L</t>
  </si>
  <si>
    <t>RC0603FR-0749K9L</t>
  </si>
  <si>
    <t xml:space="preserve">LTV-355T </t>
  </si>
  <si>
    <t>http://optoelectronics.liteon.com/upload/download/DS70-2001-006/LTV-355T%20series%20201610.pdf</t>
  </si>
  <si>
    <t>LTC4418CUF#PBF</t>
  </si>
  <si>
    <t>http://www.analog.com/media/en/technical-documentation/data-sheets/ltc4418.pdf</t>
  </si>
  <si>
    <t>https://media.digikey.com/pdf/Data%20Sheets/Adafruit%20PDFs/2756_Web.pdf</t>
  </si>
  <si>
    <t>MCP2562T-E/SN</t>
  </si>
  <si>
    <t>http://www.microchip.com/mymicrochip/filehandler.aspx?ddocname=en561044</t>
  </si>
  <si>
    <t>https://www.xppower.com/Portals/0/pdfs/SF_SRH05.pdf</t>
  </si>
  <si>
    <t>INA226AIDGSR</t>
  </si>
  <si>
    <t>http://www.ti.com/lit/ds/symlink/ina226.pdf</t>
  </si>
  <si>
    <t>https://www.phoenixcontact.com/online/portal/us?uri=pxc-oc-itemdetail:pid=1730502&amp;library=usen&amp;tab=1</t>
  </si>
  <si>
    <t>https://www.te.com/commerce/DocumentDelivery/DDEController?Action=srchrtrv&amp;DocNm=282834&amp;DocType=Customer+Drawing&amp;DocLang=English</t>
  </si>
  <si>
    <t>1926155-2</t>
  </si>
  <si>
    <t>https://www.te.com/commerce/DocumentDelivery/DDEController?Action=srchrtrv&amp;DocNm=1926155&amp;DocType=Customer+Drawing&amp;DocLang=English</t>
  </si>
  <si>
    <t>Total (component value only)</t>
  </si>
  <si>
    <t>0891015.NXS</t>
  </si>
  <si>
    <t>http://www.littelfuse.com/~/media/automotive/datasheets/fuses/passenger-car-and-commercial-vehicle/blade-fuses/littelfuse_lowprofilemini_datasheet.pdf</t>
  </si>
  <si>
    <t>Blade, Miniature (Low Profile)</t>
  </si>
  <si>
    <t>FUSEHOLDER</t>
  </si>
  <si>
    <t>FUSE</t>
  </si>
  <si>
    <t>0891030.NXS</t>
  </si>
  <si>
    <t>30A</t>
  </si>
  <si>
    <t>PPTC141LFBN-RC</t>
  </si>
  <si>
    <t>https://drawings-pdf.s3.amazonaws.com/10492.pdf</t>
  </si>
  <si>
    <t>Headers for Teensy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</si>
</sst>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8" formatCode="&quot;$&quot;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18" fillId="0" borderId="0" xfId="0" applyNumberFormat="1" applyFont="1"/>
    <xf numFmtId="0" fontId="19" fillId="0" borderId="0" xfId="42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68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3.amazonaws.com/catalogspreads-pdf/PAGE110-111%20.100%20MALE%20HDR%20ST.pdf" TargetMode="External"/><Relationship Id="rId18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://optoelectronics.liteon.com/upload/download/DS70-2001-006/LTV-355T%20series%20201610.pdf" TargetMode="External"/><Relationship Id="rId21" Type="http://schemas.openxmlformats.org/officeDocument/2006/relationships/hyperlink" Target="http://www.yageo.com/NewPortal/yageodocoutput?fileName=/pdf/R-Chip/PYu-AC_51_RoHS_L_6.pdf" TargetMode="External"/><Relationship Id="rId34" Type="http://schemas.openxmlformats.org/officeDocument/2006/relationships/hyperlink" Target="https://www.te.com/commerce/DocumentDelivery/DDEController?Action=srchrtrv&amp;DocNm=1926155&amp;DocType=Customer+Drawing&amp;DocLang=English" TargetMode="External"/><Relationship Id="rId7" Type="http://schemas.openxmlformats.org/officeDocument/2006/relationships/hyperlink" Target="http://www.mccsemi.com/up_pdf/BZT52C2V4~BZT52C43(500mW)(SOD-123).pdf" TargetMode="External"/><Relationship Id="rId12" Type="http://schemas.openxmlformats.org/officeDocument/2006/relationships/hyperlink" Target="https://s3.amazonaws.com/catalogspreads-pdf/PAGE110-111%20.100%20MALE%20HDR%20ST.pdf" TargetMode="External"/><Relationship Id="rId17" Type="http://schemas.openxmlformats.org/officeDocument/2006/relationships/hyperlink" Target="http://www.yageo.com/documents/recent/PYu-RC_Group_51_RoHS_L_9.pdf" TargetMode="External"/><Relationship Id="rId25" Type="http://schemas.openxmlformats.org/officeDocument/2006/relationships/hyperlink" Target="http://www.yageo.com/documents/recent/PYu-RC_Group_51_RoHS_L_9.pdf" TargetMode="External"/><Relationship Id="rId33" Type="http://schemas.openxmlformats.org/officeDocument/2006/relationships/hyperlink" Target="https://www.te.com/commerce/DocumentDelivery/DDEController?Action=srchrtrv&amp;DocNm=282834&amp;DocType=Customer+Drawing&amp;DocLang=English" TargetMode="External"/><Relationship Id="rId2" Type="http://schemas.openxmlformats.org/officeDocument/2006/relationships/hyperlink" Target="http://psearch.en.murata.com/capacitor/product/GCM155R71H102KA37%23.pdf" TargetMode="External"/><Relationship Id="rId16" Type="http://schemas.openxmlformats.org/officeDocument/2006/relationships/hyperlink" Target="http://www.vishay.com/docs/69684/sij438dp.pdf" TargetMode="External"/><Relationship Id="rId20" Type="http://schemas.openxmlformats.org/officeDocument/2006/relationships/hyperlink" Target="http://www.yageo.com/NewPortal/yageodocoutput?fileName=/pdf/R-Chip/PYu-RC_51_RoHS_P_0.pdf" TargetMode="External"/><Relationship Id="rId29" Type="http://schemas.openxmlformats.org/officeDocument/2006/relationships/hyperlink" Target="http://www.microchip.com/mymicrochip/filehandler.aspx?ddocname=en561044" TargetMode="External"/><Relationship Id="rId1" Type="http://schemas.openxmlformats.org/officeDocument/2006/relationships/hyperlink" Target="https://katalog.we-online.de/pbs/datasheet/885012206095.pdf" TargetMode="External"/><Relationship Id="rId6" Type="http://schemas.openxmlformats.org/officeDocument/2006/relationships/hyperlink" Target="http://www.jst-mfg.com/product/pdf/eng/eGH.pdf" TargetMode="External"/><Relationship Id="rId11" Type="http://schemas.openxmlformats.org/officeDocument/2006/relationships/hyperlink" Target="https://industrial.panasonic.com/cdbs/www-data/pdf/AFA0000/AFA0000C7.pdf" TargetMode="External"/><Relationship Id="rId24" Type="http://schemas.openxmlformats.org/officeDocument/2006/relationships/hyperlink" Target="http://www.yageo.com/documents/recent/PYu-RC_Group_51_RoHS_L_9.pdf" TargetMode="External"/><Relationship Id="rId32" Type="http://schemas.openxmlformats.org/officeDocument/2006/relationships/hyperlink" Target="https://www.phoenixcontact.com/online/portal/us?uri=pxc-oc-itemdetail:pid=1730502&amp;library=usen&amp;tab=1" TargetMode="External"/><Relationship Id="rId37" Type="http://schemas.openxmlformats.org/officeDocument/2006/relationships/hyperlink" Target="https://drawings-pdf.s3.amazonaws.com/10492.pdf" TargetMode="External"/><Relationship Id="rId5" Type="http://schemas.openxmlformats.org/officeDocument/2006/relationships/hyperlink" Target="https://industrial.panasonic.com/cdbs/www-data/pdf/RDF0000/ABA0000C1022.pdf" TargetMode="External"/><Relationship Id="rId15" Type="http://schemas.openxmlformats.org/officeDocument/2006/relationships/hyperlink" Target="http://optoelectronics.liteon.com/upload/download/DS-22-98-0004/LTST-C150GKT.pdf" TargetMode="External"/><Relationship Id="rId23" Type="http://schemas.openxmlformats.org/officeDocument/2006/relationships/hyperlink" Target="https://www.te.com/commerce/DocumentDelivery/DDEController?Action=srchrtrv&amp;DocNm=1773449-3&amp;DocType=DS&amp;DocLang=English" TargetMode="External"/><Relationship Id="rId28" Type="http://schemas.openxmlformats.org/officeDocument/2006/relationships/hyperlink" Target="https://media.digikey.com/pdf/Data%20Sheets/Adafruit%20PDFs/2756_Web.pdf" TargetMode="External"/><Relationship Id="rId36" Type="http://schemas.openxmlformats.org/officeDocument/2006/relationships/hyperlink" Target="http://www.littelfuse.com/~/media/automotive/datasheets/fuses/passenger-car-and-commercial-vehicle/blade-fuses/littelfuse_lowprofilemini_datasheet.pdf" TargetMode="External"/><Relationship Id="rId10" Type="http://schemas.openxmlformats.org/officeDocument/2006/relationships/hyperlink" Target="http://www.keyelco.com/product-pdf.cfm?p=14224" TargetMode="External"/><Relationship Id="rId19" Type="http://schemas.openxmlformats.org/officeDocument/2006/relationships/hyperlink" Target="http://www.yageo.com/NewPortal/yageodocoutput?fileName=/pdf/R-Chip/PYu-AC_51_RoHS_L_6.pdf" TargetMode="External"/><Relationship Id="rId31" Type="http://schemas.openxmlformats.org/officeDocument/2006/relationships/hyperlink" Target="http://www.ti.com/lit/ds/symlink/ina226.pdf" TargetMode="External"/><Relationship Id="rId4" Type="http://schemas.openxmlformats.org/officeDocument/2006/relationships/hyperlink" Target="http://www.samsungsem.com/kr/front/downloadcms.do?path=/kr/support/product-search/mlcc/__icsFiles/afieldfile/2016/01/15&amp;fileName=Data%20sheet_CL21A106KPFNNNG.pdf" TargetMode="External"/><Relationship Id="rId9" Type="http://schemas.openxmlformats.org/officeDocument/2006/relationships/hyperlink" Target="http://www.keyelco.com/product-pdf.cfm?p=14224" TargetMode="External"/><Relationship Id="rId14" Type="http://schemas.openxmlformats.org/officeDocument/2006/relationships/hyperlink" Target="https://s3.amazonaws.com/catalogspreads-pdf/PAGE108-109%20.100%20MALE%20HDR.pdf" TargetMode="External"/><Relationship Id="rId22" Type="http://schemas.openxmlformats.org/officeDocument/2006/relationships/hyperlink" Target="http://www.yageo.com/documents/recent/PYu-RC_Group_51_RoHS_L_9.pdf" TargetMode="External"/><Relationship Id="rId27" Type="http://schemas.openxmlformats.org/officeDocument/2006/relationships/hyperlink" Target="http://www.analog.com/media/en/technical-documentation/data-sheets/ltc4418.pdf" TargetMode="External"/><Relationship Id="rId30" Type="http://schemas.openxmlformats.org/officeDocument/2006/relationships/hyperlink" Target="https://www.xppower.com/Portals/0/pdfs/SF_SRH05.pdf" TargetMode="External"/><Relationship Id="rId35" Type="http://schemas.openxmlformats.org/officeDocument/2006/relationships/hyperlink" Target="http://www.littelfuse.com/~/media/automotive/datasheets/fuses/passenger-car-and-commercial-vehicle/blade-fuses/littelfuse_lowprofilemini_datasheet.pdf" TargetMode="External"/><Relationship Id="rId8" Type="http://schemas.openxmlformats.org/officeDocument/2006/relationships/hyperlink" Target="http://www.littelfuse.com/products/tvs-diodes/surface-mount/~/media/electronics/datasheets/tvs_diodes/littelfuse_tvs_diode_5_0smdj_datasheet.pdf.pdf" TargetMode="External"/><Relationship Id="rId3" Type="http://schemas.openxmlformats.org/officeDocument/2006/relationships/hyperlink" Target="http://datasheets.avx.com/X7RDielectr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F38" sqref="F38"/>
    </sheetView>
  </sheetViews>
  <sheetFormatPr defaultRowHeight="15" x14ac:dyDescent="0.25"/>
  <cols>
    <col min="1" max="1" width="7.28515625" customWidth="1"/>
    <col min="2" max="2" width="14.140625" customWidth="1"/>
    <col min="3" max="3" width="10.140625" customWidth="1"/>
    <col min="4" max="5" width="28.5703125" customWidth="1"/>
    <col min="6" max="6" width="55.140625" customWidth="1"/>
    <col min="7" max="7" width="21" style="2" customWidth="1"/>
    <col min="8" max="8" width="13.85546875" style="2" customWidth="1"/>
    <col min="9" max="10" width="9.140625" style="8"/>
  </cols>
  <sheetData>
    <row r="1" spans="1:10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s="2" t="s">
        <v>112</v>
      </c>
      <c r="H1" s="2" t="s">
        <v>113</v>
      </c>
      <c r="I1" s="8" t="s">
        <v>114</v>
      </c>
      <c r="J1" s="8" t="s">
        <v>115</v>
      </c>
    </row>
    <row r="2" spans="1:10" x14ac:dyDescent="0.25">
      <c r="A2">
        <v>3</v>
      </c>
      <c r="B2" t="s">
        <v>53</v>
      </c>
      <c r="C2" t="s">
        <v>46</v>
      </c>
      <c r="D2" t="s">
        <v>51</v>
      </c>
      <c r="E2" t="s">
        <v>52</v>
      </c>
      <c r="F2" t="s">
        <v>50</v>
      </c>
      <c r="G2" s="4">
        <v>885012206095</v>
      </c>
      <c r="H2" s="5" t="s">
        <v>116</v>
      </c>
      <c r="I2" s="8">
        <v>0.14000000000000001</v>
      </c>
      <c r="J2" s="8">
        <f>A2*I2</f>
        <v>0.42000000000000004</v>
      </c>
    </row>
    <row r="3" spans="1:10" x14ac:dyDescent="0.25">
      <c r="A3">
        <v>1</v>
      </c>
      <c r="B3" t="s">
        <v>76</v>
      </c>
      <c r="C3" t="s">
        <v>75</v>
      </c>
      <c r="D3" t="s">
        <v>47</v>
      </c>
      <c r="E3" t="s">
        <v>48</v>
      </c>
      <c r="F3" t="s">
        <v>50</v>
      </c>
      <c r="G3" s="2" t="s">
        <v>117</v>
      </c>
      <c r="H3" s="5" t="s">
        <v>118</v>
      </c>
      <c r="I3" s="8">
        <v>0.14000000000000001</v>
      </c>
      <c r="J3" s="8">
        <f t="shared" ref="J3:J43" si="0">A3*I3</f>
        <v>0.14000000000000001</v>
      </c>
    </row>
    <row r="4" spans="1:10" x14ac:dyDescent="0.25">
      <c r="A4">
        <v>1</v>
      </c>
      <c r="B4" t="s">
        <v>49</v>
      </c>
      <c r="C4" t="s">
        <v>46</v>
      </c>
      <c r="D4" t="s">
        <v>47</v>
      </c>
      <c r="E4" t="s">
        <v>48</v>
      </c>
      <c r="F4" t="s">
        <v>50</v>
      </c>
      <c r="G4" s="2" t="s">
        <v>119</v>
      </c>
      <c r="H4" s="5" t="s">
        <v>120</v>
      </c>
      <c r="I4" s="8">
        <v>0.31</v>
      </c>
      <c r="J4" s="8">
        <f t="shared" si="0"/>
        <v>0.31</v>
      </c>
    </row>
    <row r="5" spans="1:10" x14ac:dyDescent="0.25">
      <c r="A5">
        <v>1</v>
      </c>
      <c r="B5" t="s">
        <v>57</v>
      </c>
      <c r="C5" t="s">
        <v>54</v>
      </c>
      <c r="D5" t="s">
        <v>55</v>
      </c>
      <c r="E5" t="s">
        <v>56</v>
      </c>
      <c r="F5" t="s">
        <v>58</v>
      </c>
      <c r="G5" s="2" t="s">
        <v>123</v>
      </c>
      <c r="H5" s="5" t="s">
        <v>124</v>
      </c>
      <c r="I5" s="8">
        <v>0.91</v>
      </c>
      <c r="J5" s="8">
        <f t="shared" si="0"/>
        <v>0.91</v>
      </c>
    </row>
    <row r="6" spans="1:10" x14ac:dyDescent="0.25">
      <c r="A6">
        <v>2</v>
      </c>
      <c r="B6" t="s">
        <v>65</v>
      </c>
      <c r="C6" t="s">
        <v>62</v>
      </c>
      <c r="D6" t="s">
        <v>63</v>
      </c>
      <c r="E6" t="s">
        <v>64</v>
      </c>
      <c r="F6" t="s">
        <v>50</v>
      </c>
      <c r="G6" s="2" t="s">
        <v>121</v>
      </c>
      <c r="H6" s="5" t="s">
        <v>122</v>
      </c>
      <c r="I6" s="8">
        <v>0.21</v>
      </c>
      <c r="J6" s="8">
        <f t="shared" si="0"/>
        <v>0.42</v>
      </c>
    </row>
    <row r="7" spans="1:10" x14ac:dyDescent="0.25">
      <c r="A7">
        <v>2</v>
      </c>
      <c r="B7" t="s">
        <v>108</v>
      </c>
      <c r="C7" t="s">
        <v>107</v>
      </c>
      <c r="D7" t="s">
        <v>107</v>
      </c>
      <c r="E7" t="s">
        <v>107</v>
      </c>
      <c r="G7" s="2" t="s">
        <v>125</v>
      </c>
      <c r="H7" s="5" t="s">
        <v>126</v>
      </c>
      <c r="I7" s="8">
        <v>0.69</v>
      </c>
      <c r="J7" s="8">
        <f t="shared" si="0"/>
        <v>1.38</v>
      </c>
    </row>
    <row r="8" spans="1:10" x14ac:dyDescent="0.25">
      <c r="A8">
        <v>3</v>
      </c>
      <c r="B8" t="s">
        <v>40</v>
      </c>
      <c r="C8">
        <v>10</v>
      </c>
      <c r="D8" t="s">
        <v>38</v>
      </c>
      <c r="E8" t="s">
        <v>39</v>
      </c>
      <c r="G8" s="2" t="s">
        <v>127</v>
      </c>
      <c r="H8" s="5" t="s">
        <v>128</v>
      </c>
      <c r="I8" s="8">
        <v>0.31</v>
      </c>
      <c r="J8" s="8">
        <f t="shared" si="0"/>
        <v>0.92999999999999994</v>
      </c>
    </row>
    <row r="9" spans="1:10" x14ac:dyDescent="0.25">
      <c r="A9">
        <v>2</v>
      </c>
      <c r="B9" t="s">
        <v>91</v>
      </c>
      <c r="C9" t="s">
        <v>89</v>
      </c>
      <c r="D9" t="s">
        <v>89</v>
      </c>
      <c r="E9" t="s">
        <v>90</v>
      </c>
      <c r="F9" t="s">
        <v>92</v>
      </c>
      <c r="G9" s="2" t="s">
        <v>89</v>
      </c>
      <c r="H9" s="5" t="s">
        <v>129</v>
      </c>
      <c r="I9" s="8">
        <v>3.47</v>
      </c>
      <c r="J9" s="8">
        <f t="shared" si="0"/>
        <v>6.94</v>
      </c>
    </row>
    <row r="10" spans="1:10" x14ac:dyDescent="0.25">
      <c r="A10">
        <v>3</v>
      </c>
      <c r="B10" t="s">
        <v>69</v>
      </c>
      <c r="D10" s="1" t="s">
        <v>182</v>
      </c>
      <c r="E10" s="1" t="str">
        <f>"3557-10"</f>
        <v>3557-10</v>
      </c>
      <c r="G10" s="1" t="str">
        <f>"3557-10"</f>
        <v>3557-10</v>
      </c>
      <c r="H10" s="5" t="s">
        <v>130</v>
      </c>
      <c r="I10" s="8">
        <v>1.36</v>
      </c>
      <c r="J10" s="8">
        <f t="shared" si="0"/>
        <v>4.08</v>
      </c>
    </row>
    <row r="11" spans="1:10" x14ac:dyDescent="0.25">
      <c r="A11">
        <v>3</v>
      </c>
      <c r="B11" t="s">
        <v>69</v>
      </c>
      <c r="C11" t="s">
        <v>68</v>
      </c>
      <c r="D11" s="1" t="s">
        <v>183</v>
      </c>
      <c r="E11" s="1" t="s">
        <v>181</v>
      </c>
      <c r="G11" s="1" t="s">
        <v>179</v>
      </c>
      <c r="H11" s="5" t="s">
        <v>180</v>
      </c>
      <c r="I11" s="8">
        <v>0.52</v>
      </c>
      <c r="J11" s="8">
        <f>A11*I11</f>
        <v>1.56</v>
      </c>
    </row>
    <row r="12" spans="1:10" x14ac:dyDescent="0.25">
      <c r="A12">
        <v>2</v>
      </c>
      <c r="B12" t="s">
        <v>86</v>
      </c>
      <c r="D12" s="1" t="str">
        <f>"3557-10"</f>
        <v>3557-10</v>
      </c>
      <c r="E12" s="1" t="str">
        <f>"3557-10"</f>
        <v>3557-10</v>
      </c>
      <c r="G12" s="1" t="str">
        <f>"3557-10"</f>
        <v>3557-10</v>
      </c>
      <c r="H12" s="5" t="s">
        <v>130</v>
      </c>
      <c r="I12" s="8">
        <v>1.36</v>
      </c>
      <c r="J12" s="8">
        <f t="shared" si="0"/>
        <v>2.72</v>
      </c>
    </row>
    <row r="13" spans="1:10" x14ac:dyDescent="0.25">
      <c r="A13">
        <v>2</v>
      </c>
      <c r="B13" t="s">
        <v>86</v>
      </c>
      <c r="C13" t="s">
        <v>185</v>
      </c>
      <c r="D13" s="1" t="s">
        <v>182</v>
      </c>
      <c r="E13" s="1" t="s">
        <v>181</v>
      </c>
      <c r="G13" s="1" t="s">
        <v>184</v>
      </c>
      <c r="H13" s="5" t="s">
        <v>180</v>
      </c>
      <c r="I13" s="8">
        <v>0.52</v>
      </c>
      <c r="J13" s="8">
        <f t="shared" si="0"/>
        <v>1.04</v>
      </c>
    </row>
    <row r="14" spans="1:10" x14ac:dyDescent="0.25">
      <c r="A14">
        <v>1</v>
      </c>
      <c r="B14" t="s">
        <v>37</v>
      </c>
      <c r="C14">
        <v>0.5</v>
      </c>
      <c r="D14" s="1" t="s">
        <v>183</v>
      </c>
      <c r="E14" t="s">
        <v>36</v>
      </c>
      <c r="G14" s="2" t="s">
        <v>131</v>
      </c>
      <c r="H14" s="5" t="s">
        <v>132</v>
      </c>
      <c r="I14" s="8">
        <v>0.78</v>
      </c>
      <c r="J14" s="8">
        <f t="shared" si="0"/>
        <v>0.78</v>
      </c>
    </row>
    <row r="15" spans="1:10" x14ac:dyDescent="0.25">
      <c r="A15">
        <v>1</v>
      </c>
      <c r="B15" t="s">
        <v>25</v>
      </c>
      <c r="D15" t="s">
        <v>23</v>
      </c>
      <c r="E15" t="s">
        <v>24</v>
      </c>
      <c r="F15" t="s">
        <v>22</v>
      </c>
      <c r="G15" s="2" t="s">
        <v>133</v>
      </c>
      <c r="H15" s="5" t="s">
        <v>134</v>
      </c>
      <c r="I15" s="8">
        <v>0.22</v>
      </c>
      <c r="J15" s="8">
        <f t="shared" si="0"/>
        <v>0.22</v>
      </c>
    </row>
    <row r="16" spans="1:10" x14ac:dyDescent="0.25">
      <c r="A16">
        <v>1</v>
      </c>
      <c r="B16" t="s">
        <v>28</v>
      </c>
      <c r="D16" t="s">
        <v>26</v>
      </c>
      <c r="E16" t="s">
        <v>27</v>
      </c>
      <c r="F16" t="s">
        <v>22</v>
      </c>
      <c r="G16" s="2" t="s">
        <v>135</v>
      </c>
      <c r="H16" s="5" t="s">
        <v>134</v>
      </c>
      <c r="I16" s="8">
        <v>0.31</v>
      </c>
      <c r="J16" s="8">
        <f t="shared" si="0"/>
        <v>0.31</v>
      </c>
    </row>
    <row r="17" spans="1:10" x14ac:dyDescent="0.25">
      <c r="A17">
        <v>1</v>
      </c>
      <c r="B17" t="s">
        <v>21</v>
      </c>
      <c r="D17" t="s">
        <v>19</v>
      </c>
      <c r="E17" t="s">
        <v>20</v>
      </c>
      <c r="F17" t="s">
        <v>22</v>
      </c>
      <c r="G17" s="2" t="s">
        <v>136</v>
      </c>
      <c r="H17" s="5" t="s">
        <v>137</v>
      </c>
      <c r="I17" s="8">
        <v>0.52</v>
      </c>
      <c r="J17" s="8">
        <f t="shared" si="0"/>
        <v>0.52</v>
      </c>
    </row>
    <row r="18" spans="1:10" x14ac:dyDescent="0.25">
      <c r="A18">
        <v>2</v>
      </c>
      <c r="B18" t="s">
        <v>15</v>
      </c>
      <c r="D18" t="s">
        <v>13</v>
      </c>
      <c r="E18" t="s">
        <v>14</v>
      </c>
      <c r="F18" t="s">
        <v>16</v>
      </c>
      <c r="G18" s="2" t="s">
        <v>151</v>
      </c>
      <c r="H18" s="5" t="s">
        <v>138</v>
      </c>
      <c r="I18" s="8">
        <v>0.48</v>
      </c>
      <c r="J18" s="8">
        <f t="shared" si="0"/>
        <v>0.96</v>
      </c>
    </row>
    <row r="19" spans="1:10" x14ac:dyDescent="0.25">
      <c r="A19">
        <v>7</v>
      </c>
      <c r="B19" t="s">
        <v>139</v>
      </c>
      <c r="C19" t="s">
        <v>106</v>
      </c>
      <c r="D19" t="s">
        <v>106</v>
      </c>
      <c r="E19" t="s">
        <v>140</v>
      </c>
      <c r="G19" s="2" t="s">
        <v>150</v>
      </c>
      <c r="H19" s="5" t="s">
        <v>141</v>
      </c>
      <c r="I19" s="8">
        <v>2.4500000000000002</v>
      </c>
      <c r="J19" s="8">
        <f t="shared" si="0"/>
        <v>17.150000000000002</v>
      </c>
    </row>
    <row r="20" spans="1:10" x14ac:dyDescent="0.25">
      <c r="A20">
        <v>6</v>
      </c>
      <c r="B20" t="s">
        <v>71</v>
      </c>
      <c r="C20" t="s">
        <v>70</v>
      </c>
      <c r="D20" t="s">
        <v>29</v>
      </c>
      <c r="E20" t="s">
        <v>30</v>
      </c>
      <c r="F20" t="s">
        <v>32</v>
      </c>
      <c r="G20" s="2" t="s">
        <v>143</v>
      </c>
      <c r="H20" s="5" t="s">
        <v>147</v>
      </c>
      <c r="I20" s="8">
        <v>3.9E-2</v>
      </c>
      <c r="J20" s="8">
        <f t="shared" si="0"/>
        <v>0.23399999999999999</v>
      </c>
    </row>
    <row r="21" spans="1:10" x14ac:dyDescent="0.25">
      <c r="A21">
        <v>2</v>
      </c>
      <c r="B21" t="s">
        <v>88</v>
      </c>
      <c r="C21" t="s">
        <v>87</v>
      </c>
      <c r="D21" t="s">
        <v>42</v>
      </c>
      <c r="E21" t="s">
        <v>43</v>
      </c>
      <c r="F21" t="s">
        <v>32</v>
      </c>
      <c r="G21" s="2" t="s">
        <v>148</v>
      </c>
      <c r="H21" s="5" t="s">
        <v>149</v>
      </c>
      <c r="I21" s="8">
        <v>3.1E-2</v>
      </c>
      <c r="J21" s="8">
        <f t="shared" si="0"/>
        <v>6.2E-2</v>
      </c>
    </row>
    <row r="22" spans="1:10" x14ac:dyDescent="0.25">
      <c r="A22">
        <v>2</v>
      </c>
      <c r="B22" t="s">
        <v>83</v>
      </c>
      <c r="C22" t="s">
        <v>82</v>
      </c>
      <c r="D22" t="s">
        <v>42</v>
      </c>
      <c r="E22" t="s">
        <v>43</v>
      </c>
      <c r="F22" t="s">
        <v>32</v>
      </c>
      <c r="G22" s="2" t="s">
        <v>153</v>
      </c>
      <c r="H22" s="5" t="s">
        <v>147</v>
      </c>
      <c r="I22" s="8">
        <v>2.7E-2</v>
      </c>
      <c r="J22" s="8">
        <f t="shared" si="0"/>
        <v>5.3999999999999999E-2</v>
      </c>
    </row>
    <row r="23" spans="1:10" x14ac:dyDescent="0.25">
      <c r="A23">
        <v>2</v>
      </c>
      <c r="B23" t="s">
        <v>67</v>
      </c>
      <c r="C23" t="s">
        <v>66</v>
      </c>
      <c r="D23" t="s">
        <v>42</v>
      </c>
      <c r="E23" t="s">
        <v>43</v>
      </c>
      <c r="F23" t="s">
        <v>32</v>
      </c>
      <c r="G23" s="2" t="s">
        <v>152</v>
      </c>
      <c r="H23" s="5" t="s">
        <v>147</v>
      </c>
      <c r="I23" s="8">
        <v>2.7E-2</v>
      </c>
      <c r="J23" s="8">
        <f t="shared" si="0"/>
        <v>5.3999999999999999E-2</v>
      </c>
    </row>
    <row r="24" spans="1:10" x14ac:dyDescent="0.25">
      <c r="A24">
        <v>2</v>
      </c>
      <c r="B24" t="s">
        <v>44</v>
      </c>
      <c r="C24" t="s">
        <v>41</v>
      </c>
      <c r="D24" t="s">
        <v>42</v>
      </c>
      <c r="E24" t="s">
        <v>43</v>
      </c>
      <c r="F24" t="s">
        <v>32</v>
      </c>
      <c r="G24" s="2" t="s">
        <v>144</v>
      </c>
      <c r="H24" s="5" t="s">
        <v>147</v>
      </c>
      <c r="I24" s="8">
        <v>2.7E-2</v>
      </c>
      <c r="J24" s="8">
        <f t="shared" si="0"/>
        <v>5.3999999999999999E-2</v>
      </c>
    </row>
    <row r="25" spans="1:10" x14ac:dyDescent="0.25">
      <c r="A25">
        <v>1</v>
      </c>
      <c r="B25" t="s">
        <v>85</v>
      </c>
      <c r="C25" t="s">
        <v>84</v>
      </c>
      <c r="D25" t="s">
        <v>42</v>
      </c>
      <c r="E25" t="s">
        <v>43</v>
      </c>
      <c r="F25" t="s">
        <v>32</v>
      </c>
      <c r="G25" s="2" t="s">
        <v>145</v>
      </c>
      <c r="H25" s="5" t="s">
        <v>147</v>
      </c>
      <c r="I25" s="8">
        <v>2.7E-2</v>
      </c>
      <c r="J25" s="8">
        <f t="shared" si="0"/>
        <v>2.7E-2</v>
      </c>
    </row>
    <row r="26" spans="1:10" x14ac:dyDescent="0.25">
      <c r="A26">
        <v>2</v>
      </c>
      <c r="B26" t="s">
        <v>61</v>
      </c>
      <c r="C26" t="s">
        <v>59</v>
      </c>
      <c r="D26" t="s">
        <v>60</v>
      </c>
      <c r="E26" t="s">
        <v>73</v>
      </c>
      <c r="F26" t="s">
        <v>32</v>
      </c>
      <c r="G26" s="2" t="s">
        <v>154</v>
      </c>
      <c r="H26" s="5" t="s">
        <v>147</v>
      </c>
      <c r="I26" s="8">
        <v>6.9000000000000006E-2</v>
      </c>
      <c r="J26" s="8">
        <f t="shared" si="0"/>
        <v>0.13800000000000001</v>
      </c>
    </row>
    <row r="27" spans="1:10" x14ac:dyDescent="0.25">
      <c r="A27">
        <v>3</v>
      </c>
      <c r="B27" t="s">
        <v>45</v>
      </c>
      <c r="C27" t="s">
        <v>41</v>
      </c>
      <c r="D27" t="s">
        <v>29</v>
      </c>
      <c r="E27" t="s">
        <v>30</v>
      </c>
      <c r="F27" t="s">
        <v>32</v>
      </c>
      <c r="G27" s="2" t="s">
        <v>155</v>
      </c>
      <c r="H27" s="5" t="s">
        <v>156</v>
      </c>
      <c r="I27" s="8">
        <v>4.8000000000000001E-2</v>
      </c>
      <c r="J27" s="8">
        <f t="shared" si="0"/>
        <v>0.14400000000000002</v>
      </c>
    </row>
    <row r="28" spans="1:10" x14ac:dyDescent="0.25">
      <c r="A28">
        <v>2</v>
      </c>
      <c r="B28" t="s">
        <v>31</v>
      </c>
      <c r="C28" t="s">
        <v>142</v>
      </c>
      <c r="D28" t="s">
        <v>29</v>
      </c>
      <c r="E28" t="s">
        <v>30</v>
      </c>
      <c r="F28" t="s">
        <v>32</v>
      </c>
      <c r="G28" s="2" t="s">
        <v>157</v>
      </c>
      <c r="H28" s="5" t="s">
        <v>158</v>
      </c>
      <c r="I28" s="8">
        <v>6.6000000000000003E-2</v>
      </c>
      <c r="J28" s="8">
        <f t="shared" si="0"/>
        <v>0.13200000000000001</v>
      </c>
    </row>
    <row r="29" spans="1:10" x14ac:dyDescent="0.25">
      <c r="A29">
        <v>2</v>
      </c>
      <c r="B29" t="s">
        <v>81</v>
      </c>
      <c r="C29">
        <v>220</v>
      </c>
      <c r="D29" t="s">
        <v>72</v>
      </c>
      <c r="E29" t="s">
        <v>73</v>
      </c>
      <c r="F29" t="s">
        <v>32</v>
      </c>
      <c r="G29" s="2" t="s">
        <v>159</v>
      </c>
      <c r="H29" s="5" t="s">
        <v>156</v>
      </c>
      <c r="I29" s="8">
        <v>8.2000000000000003E-2</v>
      </c>
      <c r="J29" s="8">
        <f t="shared" si="0"/>
        <v>0.16400000000000001</v>
      </c>
    </row>
    <row r="30" spans="1:10" x14ac:dyDescent="0.25">
      <c r="A30">
        <v>1</v>
      </c>
      <c r="B30" t="s">
        <v>74</v>
      </c>
      <c r="C30" t="s">
        <v>70</v>
      </c>
      <c r="D30" t="s">
        <v>72</v>
      </c>
      <c r="E30" t="s">
        <v>73</v>
      </c>
      <c r="F30" t="s">
        <v>32</v>
      </c>
      <c r="G30" s="2" t="s">
        <v>146</v>
      </c>
      <c r="H30" s="5" t="s">
        <v>147</v>
      </c>
      <c r="I30" s="8">
        <v>6.9000000000000006E-2</v>
      </c>
      <c r="J30" s="8">
        <f t="shared" si="0"/>
        <v>6.9000000000000006E-2</v>
      </c>
    </row>
    <row r="31" spans="1:10" x14ac:dyDescent="0.25">
      <c r="A31">
        <v>3</v>
      </c>
      <c r="B31" t="s">
        <v>80</v>
      </c>
      <c r="C31" t="s">
        <v>77</v>
      </c>
      <c r="D31" t="s">
        <v>78</v>
      </c>
      <c r="E31" t="s">
        <v>79</v>
      </c>
      <c r="F31" t="s">
        <v>32</v>
      </c>
      <c r="G31" s="2" t="s">
        <v>160</v>
      </c>
      <c r="H31" s="5" t="s">
        <v>161</v>
      </c>
      <c r="I31" s="8">
        <v>1.4</v>
      </c>
      <c r="J31" s="8">
        <f t="shared" si="0"/>
        <v>4.1999999999999993</v>
      </c>
    </row>
    <row r="32" spans="1:10" x14ac:dyDescent="0.25">
      <c r="A32">
        <v>3</v>
      </c>
      <c r="B32" t="s">
        <v>96</v>
      </c>
      <c r="C32" t="s">
        <v>95</v>
      </c>
      <c r="D32" t="s">
        <v>29</v>
      </c>
      <c r="E32" t="s">
        <v>30</v>
      </c>
      <c r="F32" t="s">
        <v>32</v>
      </c>
      <c r="G32" s="2" t="s">
        <v>162</v>
      </c>
      <c r="H32" s="5" t="s">
        <v>147</v>
      </c>
      <c r="I32" s="8">
        <v>3.9E-2</v>
      </c>
      <c r="J32" s="8">
        <f t="shared" si="0"/>
        <v>0.11699999999999999</v>
      </c>
    </row>
    <row r="33" spans="1:10" x14ac:dyDescent="0.25">
      <c r="A33">
        <v>3</v>
      </c>
      <c r="B33" t="s">
        <v>94</v>
      </c>
      <c r="C33" t="s">
        <v>93</v>
      </c>
      <c r="D33" t="s">
        <v>29</v>
      </c>
      <c r="E33" t="s">
        <v>30</v>
      </c>
      <c r="F33" t="s">
        <v>32</v>
      </c>
      <c r="G33" s="2" t="s">
        <v>163</v>
      </c>
      <c r="H33" s="5" t="s">
        <v>147</v>
      </c>
      <c r="I33" s="8">
        <v>3.9E-2</v>
      </c>
      <c r="J33" s="8">
        <f t="shared" si="0"/>
        <v>0.11699999999999999</v>
      </c>
    </row>
    <row r="34" spans="1:10" x14ac:dyDescent="0.25">
      <c r="A34">
        <v>6</v>
      </c>
      <c r="B34" t="s">
        <v>102</v>
      </c>
      <c r="C34" t="s">
        <v>100</v>
      </c>
      <c r="D34" t="s">
        <v>100</v>
      </c>
      <c r="E34" t="s">
        <v>101</v>
      </c>
      <c r="G34" s="6" t="s">
        <v>164</v>
      </c>
      <c r="H34" s="5" t="s">
        <v>165</v>
      </c>
      <c r="I34" s="8">
        <v>0.77</v>
      </c>
      <c r="J34" s="8">
        <f t="shared" si="0"/>
        <v>4.62</v>
      </c>
    </row>
    <row r="35" spans="1:10" x14ac:dyDescent="0.25">
      <c r="A35">
        <v>1</v>
      </c>
      <c r="B35" t="s">
        <v>99</v>
      </c>
      <c r="C35" t="s">
        <v>97</v>
      </c>
      <c r="D35" t="s">
        <v>97</v>
      </c>
      <c r="E35" t="s">
        <v>98</v>
      </c>
      <c r="G35" s="2" t="s">
        <v>166</v>
      </c>
      <c r="H35" s="5" t="s">
        <v>167</v>
      </c>
      <c r="I35" s="8">
        <v>7.95</v>
      </c>
      <c r="J35" s="8">
        <f t="shared" si="0"/>
        <v>7.95</v>
      </c>
    </row>
    <row r="36" spans="1:10" x14ac:dyDescent="0.25">
      <c r="A36">
        <v>1</v>
      </c>
      <c r="B36" t="s">
        <v>110</v>
      </c>
      <c r="C36" t="s">
        <v>109</v>
      </c>
      <c r="D36" t="s">
        <v>109</v>
      </c>
      <c r="E36" t="s">
        <v>109</v>
      </c>
      <c r="F36" t="s">
        <v>111</v>
      </c>
      <c r="G36" s="2">
        <v>2756</v>
      </c>
      <c r="H36" s="5" t="s">
        <v>168</v>
      </c>
      <c r="I36" s="8">
        <f>34.93</f>
        <v>34.93</v>
      </c>
      <c r="J36" s="8">
        <f t="shared" si="0"/>
        <v>34.93</v>
      </c>
    </row>
    <row r="37" spans="1:10" x14ac:dyDescent="0.25">
      <c r="A37">
        <v>2</v>
      </c>
      <c r="F37" t="s">
        <v>188</v>
      </c>
      <c r="G37" s="2" t="s">
        <v>186</v>
      </c>
      <c r="H37" s="5" t="s">
        <v>187</v>
      </c>
      <c r="I37" s="8">
        <v>1.27</v>
      </c>
      <c r="J37" s="8">
        <f t="shared" si="0"/>
        <v>2.54</v>
      </c>
    </row>
    <row r="38" spans="1:10" x14ac:dyDescent="0.25">
      <c r="A38">
        <v>1</v>
      </c>
      <c r="B38" t="s">
        <v>105</v>
      </c>
      <c r="C38" t="s">
        <v>103</v>
      </c>
      <c r="D38" t="s">
        <v>103</v>
      </c>
      <c r="E38" t="s">
        <v>104</v>
      </c>
      <c r="G38" s="2" t="s">
        <v>169</v>
      </c>
      <c r="H38" s="5" t="s">
        <v>170</v>
      </c>
      <c r="I38" s="8">
        <v>1.39</v>
      </c>
      <c r="J38" s="8">
        <f t="shared" si="0"/>
        <v>1.39</v>
      </c>
    </row>
    <row r="39" spans="1:10" x14ac:dyDescent="0.25">
      <c r="A39">
        <v>1</v>
      </c>
      <c r="B39" t="s">
        <v>35</v>
      </c>
      <c r="D39" t="s">
        <v>33</v>
      </c>
      <c r="E39" t="s">
        <v>34</v>
      </c>
      <c r="G39" s="2" t="s">
        <v>33</v>
      </c>
      <c r="H39" s="5" t="s">
        <v>171</v>
      </c>
      <c r="I39" s="8">
        <v>12.88</v>
      </c>
      <c r="J39" s="8">
        <f t="shared" si="0"/>
        <v>12.88</v>
      </c>
    </row>
    <row r="40" spans="1:10" x14ac:dyDescent="0.25">
      <c r="A40">
        <v>3</v>
      </c>
      <c r="B40" t="s">
        <v>12</v>
      </c>
      <c r="D40" t="s">
        <v>10</v>
      </c>
      <c r="E40" t="s">
        <v>11</v>
      </c>
      <c r="G40" s="2" t="s">
        <v>172</v>
      </c>
      <c r="H40" s="5" t="s">
        <v>173</v>
      </c>
      <c r="I40" s="8">
        <v>4.3</v>
      </c>
      <c r="J40" s="8">
        <f t="shared" si="0"/>
        <v>12.899999999999999</v>
      </c>
    </row>
    <row r="41" spans="1:10" x14ac:dyDescent="0.25">
      <c r="A41">
        <v>2</v>
      </c>
      <c r="B41" t="s">
        <v>18</v>
      </c>
      <c r="D41" t="s">
        <v>17</v>
      </c>
      <c r="E41" t="s">
        <v>17</v>
      </c>
      <c r="G41" s="2">
        <v>1730502</v>
      </c>
      <c r="H41" s="5" t="s">
        <v>174</v>
      </c>
      <c r="I41" s="8">
        <v>2.79</v>
      </c>
      <c r="J41" s="8">
        <f t="shared" si="0"/>
        <v>5.58</v>
      </c>
    </row>
    <row r="42" spans="1:10" x14ac:dyDescent="0.25">
      <c r="A42">
        <v>3</v>
      </c>
      <c r="B42" t="s">
        <v>9</v>
      </c>
      <c r="D42" t="s">
        <v>8</v>
      </c>
      <c r="E42" t="s">
        <v>8</v>
      </c>
      <c r="G42" s="2" t="s">
        <v>8</v>
      </c>
      <c r="H42" s="5" t="s">
        <v>175</v>
      </c>
      <c r="I42" s="8">
        <v>8.81</v>
      </c>
      <c r="J42" s="8">
        <f t="shared" si="0"/>
        <v>26.43</v>
      </c>
    </row>
    <row r="43" spans="1:10" x14ac:dyDescent="0.25">
      <c r="A43">
        <v>3</v>
      </c>
      <c r="B43" t="s">
        <v>7</v>
      </c>
      <c r="D43" t="s">
        <v>6</v>
      </c>
      <c r="E43" t="s">
        <v>6</v>
      </c>
      <c r="G43" s="2" t="s">
        <v>176</v>
      </c>
      <c r="H43" s="5" t="s">
        <v>177</v>
      </c>
      <c r="I43" s="8">
        <v>18.309999999999999</v>
      </c>
      <c r="J43" s="8">
        <f t="shared" si="0"/>
        <v>54.929999999999993</v>
      </c>
    </row>
    <row r="45" spans="1:10" x14ac:dyDescent="0.25">
      <c r="G45" s="7" t="s">
        <v>178</v>
      </c>
      <c r="H45" s="7"/>
      <c r="I45" s="7"/>
      <c r="J45" s="3">
        <f>SUM(J1:J43)</f>
        <v>210.50600000000003</v>
      </c>
    </row>
  </sheetData>
  <autoFilter ref="A1:J43">
    <sortState ref="A2:J41">
      <sortCondition ref="B1:B41"/>
    </sortState>
  </autoFilter>
  <mergeCells count="1">
    <mergeCell ref="G45:I45"/>
  </mergeCells>
  <hyperlinks>
    <hyperlink ref="H2" r:id="rId1"/>
    <hyperlink ref="H3" r:id="rId2"/>
    <hyperlink ref="H4" r:id="rId3"/>
    <hyperlink ref="H6" r:id="rId4"/>
    <hyperlink ref="H5" r:id="rId5"/>
    <hyperlink ref="H7" r:id="rId6"/>
    <hyperlink ref="H8" r:id="rId7"/>
    <hyperlink ref="H9" r:id="rId8"/>
    <hyperlink ref="H10" r:id="rId9"/>
    <hyperlink ref="H12" r:id="rId10"/>
    <hyperlink ref="H14" r:id="rId11"/>
    <hyperlink ref="H15" r:id="rId12"/>
    <hyperlink ref="H16" r:id="rId13"/>
    <hyperlink ref="H17" r:id="rId14"/>
    <hyperlink ref="H18" r:id="rId15"/>
    <hyperlink ref="H19" r:id="rId16"/>
    <hyperlink ref="H20" r:id="rId17"/>
    <hyperlink ref="H21" r:id="rId18"/>
    <hyperlink ref="H27" r:id="rId19"/>
    <hyperlink ref="H28" r:id="rId20"/>
    <hyperlink ref="H29" r:id="rId21"/>
    <hyperlink ref="H30" r:id="rId22"/>
    <hyperlink ref="H31" r:id="rId23"/>
    <hyperlink ref="H32" r:id="rId24"/>
    <hyperlink ref="H33" r:id="rId25"/>
    <hyperlink ref="H34" r:id="rId26"/>
    <hyperlink ref="H35" r:id="rId27"/>
    <hyperlink ref="H36" r:id="rId28"/>
    <hyperlink ref="H38" r:id="rId29"/>
    <hyperlink ref="H39" r:id="rId30"/>
    <hyperlink ref="H40" r:id="rId31"/>
    <hyperlink ref="H41" r:id="rId32"/>
    <hyperlink ref="H42" r:id="rId33"/>
    <hyperlink ref="H43" r:id="rId34"/>
    <hyperlink ref="H11" r:id="rId35"/>
    <hyperlink ref="H13" r:id="rId36"/>
    <hyperlink ref="H37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carrier_board_BOM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Alain</cp:lastModifiedBy>
  <dcterms:created xsi:type="dcterms:W3CDTF">2018-10-27T02:42:14Z</dcterms:created>
  <dcterms:modified xsi:type="dcterms:W3CDTF">2018-10-28T06:03:15Z</dcterms:modified>
</cp:coreProperties>
</file>