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wonHur\Dropbox\TAMU\Group\Project\Hippotherapy\repository\HPOT\data\"/>
    </mc:Choice>
  </mc:AlternateContent>
  <bookViews>
    <workbookView xWindow="0" yWindow="495" windowWidth="28800" windowHeight="16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D23" i="1"/>
  <c r="D24" i="1"/>
  <c r="D22" i="1"/>
  <c r="M7" i="1"/>
  <c r="L7" i="1"/>
  <c r="I6" i="1"/>
  <c r="I5" i="1"/>
  <c r="H5" i="1"/>
  <c r="H6" i="1"/>
  <c r="H4" i="1"/>
  <c r="M6" i="1"/>
  <c r="L6" i="1"/>
  <c r="M5" i="1"/>
  <c r="L5" i="1"/>
  <c r="M4" i="1"/>
  <c r="L4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<sst xmlns="http://schemas.openxmlformats.org/spreadsheetml/2006/main" count="41" uniqueCount="19">
  <si>
    <t>mean</t>
  </si>
  <si>
    <t>pre</t>
  </si>
  <si>
    <t>post</t>
  </si>
  <si>
    <t>s1</t>
  </si>
  <si>
    <t>s4</t>
  </si>
  <si>
    <t>s8</t>
  </si>
  <si>
    <t>std</t>
  </si>
  <si>
    <t>subj1</t>
  </si>
  <si>
    <t>subj2</t>
  </si>
  <si>
    <t>subj3</t>
  </si>
  <si>
    <t>subj4</t>
  </si>
  <si>
    <t>session 1</t>
  </si>
  <si>
    <t>session 4</t>
  </si>
  <si>
    <t>session 8</t>
  </si>
  <si>
    <t>pooled</t>
  </si>
  <si>
    <t>Pre-HPOT</t>
  </si>
  <si>
    <t>Post-HPOT</t>
  </si>
  <si>
    <t>%change</t>
    <phoneticPr fontId="1" type="noConversion"/>
  </si>
  <si>
    <t>%change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</si>
</sst>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abSelected="1" topLeftCell="A2" workbookViewId="0">
      <selection activeCell="O20" sqref="O20"/>
    </sheetView>
  </sheetViews>
  <sheetFormatPr defaultColWidth="8.875" defaultRowHeight="16.5" x14ac:dyDescent="0.3"/>
  <sheetData>
    <row r="2" spans="1:13" x14ac:dyDescent="0.3">
      <c r="A2" s="1" t="s">
        <v>7</v>
      </c>
      <c r="B2" s="1"/>
      <c r="C2" s="1"/>
      <c r="D2" s="1"/>
      <c r="E2" s="1" t="s">
        <v>0</v>
      </c>
      <c r="F2" s="1"/>
      <c r="G2" s="1"/>
      <c r="H2" s="1"/>
      <c r="I2" s="1"/>
      <c r="J2" s="1"/>
      <c r="K2" s="1" t="s">
        <v>6</v>
      </c>
      <c r="L2" s="1"/>
      <c r="M2" s="1"/>
    </row>
    <row r="3" spans="1:13" x14ac:dyDescent="0.3">
      <c r="A3" s="2"/>
      <c r="B3" s="2" t="s">
        <v>1</v>
      </c>
      <c r="C3" s="2" t="s">
        <v>2</v>
      </c>
      <c r="D3" s="1"/>
      <c r="E3" s="2"/>
      <c r="F3" s="2" t="s">
        <v>15</v>
      </c>
      <c r="G3" s="2" t="s">
        <v>16</v>
      </c>
      <c r="H3" s="2" t="s">
        <v>0</v>
      </c>
      <c r="I3" s="2" t="s">
        <v>18</v>
      </c>
      <c r="J3" s="1"/>
      <c r="K3" s="2"/>
      <c r="L3" s="2" t="s">
        <v>1</v>
      </c>
      <c r="M3" s="2" t="s">
        <v>2</v>
      </c>
    </row>
    <row r="4" spans="1:13" x14ac:dyDescent="0.3">
      <c r="A4" s="2" t="s">
        <v>3</v>
      </c>
      <c r="B4" s="2">
        <v>21.274999999999999</v>
      </c>
      <c r="C4" s="2">
        <v>21.385000000000002</v>
      </c>
      <c r="D4" s="1"/>
      <c r="E4" s="2" t="s">
        <v>11</v>
      </c>
      <c r="F4" s="2">
        <f t="shared" ref="F4:G6" si="0">AVERAGE(B4,B10,B16)</f>
        <v>14.295</v>
      </c>
      <c r="G4" s="2">
        <f t="shared" si="0"/>
        <v>15.618333333333334</v>
      </c>
      <c r="H4" s="2">
        <f>AVERAGE(F4:G4)</f>
        <v>14.956666666666667</v>
      </c>
      <c r="I4" s="2"/>
      <c r="J4" s="1"/>
      <c r="K4" s="2" t="s">
        <v>3</v>
      </c>
      <c r="L4" s="2">
        <f t="shared" ref="L4:M6" si="1">STDEV(B4,B10,B16)</f>
        <v>6.0465961499012</v>
      </c>
      <c r="M4" s="2">
        <f t="shared" si="1"/>
        <v>5.4899210680421735</v>
      </c>
    </row>
    <row r="5" spans="1:13" x14ac:dyDescent="0.3">
      <c r="A5" s="2" t="s">
        <v>4</v>
      </c>
      <c r="B5" s="2">
        <v>10.97</v>
      </c>
      <c r="C5" s="2">
        <v>15.73</v>
      </c>
      <c r="D5" s="1"/>
      <c r="E5" s="2" t="s">
        <v>12</v>
      </c>
      <c r="F5" s="2">
        <f t="shared" si="0"/>
        <v>11.07</v>
      </c>
      <c r="G5" s="2">
        <f t="shared" si="0"/>
        <v>13.376666666666667</v>
      </c>
      <c r="H5" s="2">
        <f t="shared" ref="H5:H6" si="2">AVERAGE(F5:G5)</f>
        <v>12.223333333333333</v>
      </c>
      <c r="I5" s="2">
        <f>1-H5/H4</f>
        <v>0.18275016714954317</v>
      </c>
      <c r="J5" s="1"/>
      <c r="K5" s="2" t="s">
        <v>4</v>
      </c>
      <c r="L5" s="2">
        <f t="shared" si="1"/>
        <v>0.78479296632933726</v>
      </c>
      <c r="M5" s="2">
        <f t="shared" si="1"/>
        <v>2.1302660240761755</v>
      </c>
    </row>
    <row r="6" spans="1:13" x14ac:dyDescent="0.3">
      <c r="A6" s="2" t="s">
        <v>5</v>
      </c>
      <c r="B6" s="2">
        <v>11.22</v>
      </c>
      <c r="C6" s="2">
        <v>16.399999999999999</v>
      </c>
      <c r="D6" s="1"/>
      <c r="E6" s="2" t="s">
        <v>13</v>
      </c>
      <c r="F6" s="2">
        <f t="shared" si="0"/>
        <v>10.116666666666667</v>
      </c>
      <c r="G6" s="2">
        <f t="shared" si="0"/>
        <v>11.578333333333333</v>
      </c>
      <c r="H6" s="2">
        <f t="shared" si="2"/>
        <v>10.8475</v>
      </c>
      <c r="I6" s="2">
        <f>1-H6/H4</f>
        <v>0.27473813238243816</v>
      </c>
      <c r="J6" s="1"/>
      <c r="K6" s="2" t="s">
        <v>5</v>
      </c>
      <c r="L6" s="2">
        <f t="shared" si="1"/>
        <v>0.95772299405064598</v>
      </c>
      <c r="M6" s="2">
        <f t="shared" si="1"/>
        <v>4.1877390479032126</v>
      </c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2" t="s">
        <v>14</v>
      </c>
      <c r="L7" s="2">
        <f>SQRT((L4^2+L5^2+L6^2)/3)</f>
        <v>3.563446755288731</v>
      </c>
      <c r="M7" s="2">
        <f>SQRT((M4^2+M5^2+M6^2)/3)</f>
        <v>4.1719070379543837</v>
      </c>
    </row>
    <row r="8" spans="1:13" x14ac:dyDescent="0.3">
      <c r="A8" s="1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2"/>
      <c r="B9" s="2" t="s">
        <v>1</v>
      </c>
      <c r="C9" s="2" t="s">
        <v>2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2" t="s">
        <v>3</v>
      </c>
      <c r="B10" s="2">
        <v>10.66</v>
      </c>
      <c r="C10" s="2">
        <v>10.455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2" t="s">
        <v>4</v>
      </c>
      <c r="B11" s="2">
        <v>10.34</v>
      </c>
      <c r="C11" s="2">
        <v>12.82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2" t="s">
        <v>5</v>
      </c>
      <c r="B12" s="2">
        <v>9.6300000000000008</v>
      </c>
      <c r="C12" s="2">
        <v>9.4849999999999994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 t="s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2"/>
      <c r="B15" s="2" t="s">
        <v>1</v>
      </c>
      <c r="C15" s="2" t="s">
        <v>2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2" t="s">
        <v>3</v>
      </c>
      <c r="B16" s="2">
        <v>10.95</v>
      </c>
      <c r="C16" s="2">
        <v>15.015000000000001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2" t="s">
        <v>4</v>
      </c>
      <c r="B17" s="2">
        <v>11.9</v>
      </c>
      <c r="C17" s="2">
        <v>11.58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2" t="s">
        <v>5</v>
      </c>
      <c r="B18" s="2">
        <v>9.5</v>
      </c>
      <c r="C18" s="2">
        <v>8.85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20" spans="1:13" x14ac:dyDescent="0.3">
      <c r="A20" s="1" t="s">
        <v>10</v>
      </c>
      <c r="B20" s="1"/>
      <c r="C20" s="1"/>
      <c r="D20" s="1"/>
      <c r="E20" s="1"/>
    </row>
    <row r="21" spans="1:13" x14ac:dyDescent="0.3">
      <c r="A21" s="2"/>
      <c r="B21" s="2" t="s">
        <v>15</v>
      </c>
      <c r="C21" s="2" t="s">
        <v>16</v>
      </c>
      <c r="D21" s="2" t="s">
        <v>0</v>
      </c>
      <c r="E21" s="2"/>
    </row>
    <row r="22" spans="1:13" x14ac:dyDescent="0.3">
      <c r="A22" s="2" t="s">
        <v>11</v>
      </c>
      <c r="B22" s="2">
        <v>60.04</v>
      </c>
      <c r="C22" s="2">
        <v>55.38</v>
      </c>
      <c r="D22" s="2">
        <f>AVERAGE(B22:C22)</f>
        <v>57.71</v>
      </c>
      <c r="E22" s="2" t="s">
        <v>17</v>
      </c>
    </row>
    <row r="23" spans="1:13" x14ac:dyDescent="0.3">
      <c r="A23" s="2" t="s">
        <v>12</v>
      </c>
      <c r="B23" s="2">
        <v>37.75</v>
      </c>
      <c r="C23" s="2">
        <v>35.375</v>
      </c>
      <c r="D23" s="2">
        <f t="shared" ref="D23:D24" si="3">AVERAGE(B23:C23)</f>
        <v>36.5625</v>
      </c>
      <c r="E23" s="2">
        <f>1-D23/D22</f>
        <v>0.36644429041760529</v>
      </c>
    </row>
    <row r="24" spans="1:13" x14ac:dyDescent="0.3">
      <c r="A24" s="2" t="s">
        <v>13</v>
      </c>
      <c r="B24" s="2">
        <v>39.200000000000003</v>
      </c>
      <c r="C24" s="2">
        <v>33.405000000000001</v>
      </c>
      <c r="D24" s="2">
        <f t="shared" si="3"/>
        <v>36.302500000000002</v>
      </c>
      <c r="E24" s="2">
        <f>1-D24/D22</f>
        <v>0.37094957546352447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Pilwon Hur</dc:creator>
  <cp:lastModifiedBy>Pilwon Hur</cp:lastModifiedBy>
  <dcterms:created xsi:type="dcterms:W3CDTF">2021-02-02T09:01:53Z</dcterms:created>
  <dcterms:modified xsi:type="dcterms:W3CDTF">2021-03-30T01:39:43Z</dcterms:modified>
</cp:coreProperties>
</file>