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 l="1"/>
  <c r="K4" i="1"/>
  <c r="K5" i="1"/>
  <c r="K6" i="1"/>
  <c r="K2" i="1"/>
  <c r="J3" i="1"/>
  <c r="J4" i="1"/>
  <c r="J5" i="1"/>
  <c r="J6" i="1"/>
  <c r="J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<sst xmlns="http://schemas.openxmlformats.org/spreadsheetml/2006/main" count="30" uniqueCount="25">
  <si>
    <t>No</t>
  </si>
  <si>
    <t>Nama</t>
  </si>
  <si>
    <t>NISN</t>
  </si>
  <si>
    <t>TTL</t>
  </si>
  <si>
    <t>Jurusan</t>
  </si>
  <si>
    <t>Tempat Prakerin</t>
  </si>
  <si>
    <t>Nilai</t>
  </si>
  <si>
    <t xml:space="preserve">Dea </t>
  </si>
  <si>
    <t>Adita</t>
  </si>
  <si>
    <t xml:space="preserve">Indah </t>
  </si>
  <si>
    <t>Zahwa</t>
  </si>
  <si>
    <t>Sherly</t>
  </si>
  <si>
    <t>Suka Mulia, 25 Januari 2007</t>
  </si>
  <si>
    <t>Tanjung Genteng, 12 Mei 2007</t>
  </si>
  <si>
    <t>Karang Baru, 03 Mei 2007</t>
  </si>
  <si>
    <t>Langsa, 16 Maret 2007</t>
  </si>
  <si>
    <t>Tanjung Genteng, 17 Juli 2007</t>
  </si>
  <si>
    <t>Rpl</t>
  </si>
  <si>
    <t>Capil</t>
  </si>
  <si>
    <t>Inspektorat</t>
  </si>
  <si>
    <t>Dpr</t>
  </si>
  <si>
    <t>Capil langsa</t>
  </si>
  <si>
    <t>nilai akhir</t>
  </si>
  <si>
    <t>nominasi</t>
  </si>
  <si>
    <t>Bobot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</si>
</sst>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9" fontId="0" fillId="0" borderId="0" xfId="0" applyNumberFormat="1" applyFill="1" applyBorder="1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H11" sqref="H11"/>
    </sheetView>
  </sheetViews>
  <sheetFormatPr defaultRowHeight="14.5" x14ac:dyDescent="0.35"/>
  <cols>
    <col min="1" max="1" width="5.08984375" customWidth="1"/>
    <col min="3" max="3" width="11.453125" customWidth="1"/>
    <col min="4" max="4" width="25.6328125" customWidth="1"/>
    <col min="6" max="6" width="15.36328125" customWidth="1"/>
    <col min="8" max="8" width="21" customWidth="1"/>
    <col min="9" max="9" width="4.36328125" customWidth="1"/>
    <col min="10" max="10" width="15.81640625" customWidth="1"/>
    <col min="12" max="12" width="14.089843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24</v>
      </c>
      <c r="I1" s="5"/>
      <c r="J1" s="7">
        <v>0.3</v>
      </c>
      <c r="K1" s="4" t="s">
        <v>22</v>
      </c>
      <c r="L1" s="4" t="s">
        <v>23</v>
      </c>
    </row>
    <row r="2" spans="1:12" x14ac:dyDescent="0.35">
      <c r="A2" s="1">
        <v>1</v>
      </c>
      <c r="B2" s="2" t="s">
        <v>7</v>
      </c>
      <c r="C2" s="1">
        <v>7465789088</v>
      </c>
      <c r="D2" s="2" t="s">
        <v>16</v>
      </c>
      <c r="E2" s="1" t="s">
        <v>17</v>
      </c>
      <c r="F2" s="3" t="s">
        <v>18</v>
      </c>
      <c r="G2" s="2">
        <v>88</v>
      </c>
      <c r="H2" s="8">
        <f>G2*0.7</f>
        <v>61.599999999999994</v>
      </c>
      <c r="I2">
        <v>80</v>
      </c>
      <c r="J2">
        <f>I2*0.3</f>
        <v>24</v>
      </c>
      <c r="K2" s="9">
        <f>SUM(J2,H2)</f>
        <v>85.6</v>
      </c>
      <c r="L2" t="str">
        <f>IF(AND(K2&gt;=85,K2&lt;=100),"A(Memuaskan)",IF(AND(K2&gt;=75,K2&lt;=85),"B(Baik)",IF(AND(K2&gt;=60,K2&lt;=74),"C(Kurang)",IF(AND(K2&gt;=0,K2&lt;=59),"D(Tidak lulus)"))))</f>
        <v>A(Memuaskan)</v>
      </c>
    </row>
    <row r="3" spans="1:12" x14ac:dyDescent="0.35">
      <c r="A3" s="1">
        <v>2</v>
      </c>
      <c r="B3" s="2" t="s">
        <v>8</v>
      </c>
      <c r="C3" s="1">
        <v>7947927668</v>
      </c>
      <c r="D3" s="2" t="s">
        <v>15</v>
      </c>
      <c r="E3" s="1" t="s">
        <v>17</v>
      </c>
      <c r="F3" s="3" t="s">
        <v>18</v>
      </c>
      <c r="G3" s="2">
        <v>92</v>
      </c>
      <c r="H3" s="8">
        <f t="shared" ref="H3:H6" si="0">G3*0.7</f>
        <v>64.399999999999991</v>
      </c>
      <c r="I3">
        <v>80</v>
      </c>
      <c r="J3">
        <f t="shared" ref="J3:J6" si="1">I3*0.3</f>
        <v>24</v>
      </c>
      <c r="K3" s="9">
        <f t="shared" ref="K3:K6" si="2">SUM(J3,H3)</f>
        <v>88.399999999999991</v>
      </c>
      <c r="L3" t="str">
        <f t="shared" ref="L3:L6" si="3">IF(AND(K3&gt;=85,K3&lt;=100),"A(Memuaskan)",IF(AND(K3&gt;=75,K3&lt;=85),"B(Baik)",IF(AND(K3&gt;=60,K3&lt;=74),"C(Kurang)",IF(AND(K3&gt;=0,K3&lt;=59),"D(Tidak lulus)"))))</f>
        <v>A(Memuaskan)</v>
      </c>
    </row>
    <row r="4" spans="1:12" x14ac:dyDescent="0.35">
      <c r="A4" s="1">
        <v>3</v>
      </c>
      <c r="B4" s="2" t="s">
        <v>9</v>
      </c>
      <c r="C4" s="1">
        <v>3474998746</v>
      </c>
      <c r="D4" s="2" t="s">
        <v>14</v>
      </c>
      <c r="E4" s="1" t="s">
        <v>17</v>
      </c>
      <c r="F4" s="3" t="s">
        <v>19</v>
      </c>
      <c r="G4" s="2">
        <v>89</v>
      </c>
      <c r="H4" s="8">
        <f t="shared" si="0"/>
        <v>62.3</v>
      </c>
      <c r="I4">
        <v>80</v>
      </c>
      <c r="J4">
        <f t="shared" si="1"/>
        <v>24</v>
      </c>
      <c r="K4" s="9">
        <f t="shared" si="2"/>
        <v>86.3</v>
      </c>
      <c r="L4" t="str">
        <f t="shared" si="3"/>
        <v>A(Memuaskan)</v>
      </c>
    </row>
    <row r="5" spans="1:12" x14ac:dyDescent="0.35">
      <c r="A5" s="1">
        <v>4</v>
      </c>
      <c r="B5" s="2" t="s">
        <v>10</v>
      </c>
      <c r="C5" s="1">
        <v>8947664298</v>
      </c>
      <c r="D5" s="2" t="s">
        <v>13</v>
      </c>
      <c r="E5" s="1" t="s">
        <v>17</v>
      </c>
      <c r="F5" s="3" t="s">
        <v>20</v>
      </c>
      <c r="G5" s="2">
        <v>98</v>
      </c>
      <c r="H5" s="8">
        <f t="shared" si="0"/>
        <v>68.599999999999994</v>
      </c>
      <c r="I5">
        <v>80</v>
      </c>
      <c r="J5">
        <f t="shared" si="1"/>
        <v>24</v>
      </c>
      <c r="K5" s="9">
        <f t="shared" si="2"/>
        <v>92.6</v>
      </c>
      <c r="L5" t="str">
        <f t="shared" si="3"/>
        <v>A(Memuaskan)</v>
      </c>
    </row>
    <row r="6" spans="1:12" x14ac:dyDescent="0.35">
      <c r="A6" s="1">
        <v>5</v>
      </c>
      <c r="B6" s="2" t="s">
        <v>11</v>
      </c>
      <c r="C6" s="1">
        <v>8947969744</v>
      </c>
      <c r="D6" s="2" t="s">
        <v>12</v>
      </c>
      <c r="E6" s="1" t="s">
        <v>17</v>
      </c>
      <c r="F6" s="3" t="s">
        <v>21</v>
      </c>
      <c r="G6" s="2">
        <v>98</v>
      </c>
      <c r="H6" s="8">
        <f t="shared" si="0"/>
        <v>68.599999999999994</v>
      </c>
      <c r="I6">
        <v>80</v>
      </c>
      <c r="J6">
        <f t="shared" si="1"/>
        <v>24</v>
      </c>
      <c r="K6" s="9">
        <f t="shared" si="2"/>
        <v>92.6</v>
      </c>
      <c r="L6" t="str">
        <f t="shared" si="3"/>
        <v>A(Memuaskan)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2024-07-31T07:06:23Z</dcterms:modified>
</cp:coreProperties>
</file>