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ka\Desktop\CUPIT2022 - DA - АНЯ 24\Приложение\Обработка датасета\"/>
    </mc:Choice>
  </mc:AlternateContent>
  <xr:revisionPtr revIDLastSave="0" documentId="13_ncr:1_{86CFC2A7-3BD8-4F62-9C70-3F9B8C4A79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rvice_sub by hours" sheetId="1" r:id="rId1"/>
    <sheet name="service_sub by money" sheetId="3" r:id="rId2"/>
    <sheet name="service_month by hours" sheetId="4" r:id="rId3"/>
    <sheet name="Лист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G9" i="4"/>
  <c r="H9" i="4"/>
  <c r="B9" i="4"/>
  <c r="C3" i="5"/>
  <c r="C4" i="5"/>
  <c r="C5" i="5"/>
  <c r="C6" i="5"/>
  <c r="C7" i="5"/>
  <c r="C8" i="5"/>
  <c r="C2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<sst xmlns="http://schemas.openxmlformats.org/spreadsheetml/2006/main" count="61" uniqueCount="29">
  <si>
    <t>ОАО "Угольный дом"</t>
  </si>
  <si>
    <t>OАО "Шахта 1"</t>
  </si>
  <si>
    <t>ООО "Разведка"</t>
  </si>
  <si>
    <t>ЗАО "ППК"</t>
  </si>
  <si>
    <t>ЗАО "Шахта 2"</t>
  </si>
  <si>
    <t>ЗАО "Ресурс"</t>
  </si>
  <si>
    <t>ООО "Горная компания"</t>
  </si>
  <si>
    <t>OOO "Георесурсная"</t>
  </si>
  <si>
    <t>ОАО "Карельский рудник"</t>
  </si>
  <si>
    <t>ОАО "Горский ГОК"</t>
  </si>
  <si>
    <t>MS Office 365</t>
  </si>
  <si>
    <t>MS Outlook</t>
  </si>
  <si>
    <t>Консультант +</t>
  </si>
  <si>
    <t>АСУ Закупки</t>
  </si>
  <si>
    <t>АСУ Продажи</t>
  </si>
  <si>
    <t>Сервис аналитики</t>
  </si>
  <si>
    <t>SAP ERP</t>
  </si>
  <si>
    <t>January</t>
  </si>
  <si>
    <t>February</t>
  </si>
  <si>
    <t>March</t>
  </si>
  <si>
    <t>April</t>
  </si>
  <si>
    <t>May</t>
  </si>
  <si>
    <t>June</t>
  </si>
  <si>
    <t>July</t>
  </si>
  <si>
    <t>В ячейках указано кол-во часов. Данные за 7 месяцев</t>
  </si>
  <si>
    <t>В ячейках указано кол-во рублей. Данные за 7 месяцев</t>
  </si>
  <si>
    <t>кол-во часов</t>
  </si>
  <si>
    <t>совокупная часть от ЗП по времени использования, млн. рублей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</si>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</sst>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</font>
    <font>
      <sz val="11"/>
      <color rgb="FF000000"/>
      <name val="Calibri"/>
      <family val="2"/>
      <charset val="204"/>
    </font>
    <font>
      <sz val="11"/>
      <color indexed="8"/>
      <name val="Century Gothic"/>
      <family val="2"/>
      <charset val="204"/>
    </font>
    <font>
      <sz val="10"/>
      <color rgb="FF000000"/>
      <name val="Century Gothic"/>
      <family val="2"/>
      <charset val="204"/>
    </font>
    <font>
      <sz val="10"/>
      <color indexed="8"/>
      <name val="Century Gothic"/>
      <family val="2"/>
      <charset val="204"/>
    </font>
    <font>
      <sz val="9"/>
      <color indexed="8"/>
      <name val="Century Gothic"/>
      <family val="2"/>
      <charset val="204"/>
    </font>
    <font>
      <sz val="8"/>
      <color indexed="8"/>
      <name val="Century Gothic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Fill="0" applyProtection="0"/>
    <xf numFmtId="0" fontId="1" fillId="0" borderId="0"/>
  </cellStyleXfs>
  <cellXfs count="42">
    <xf numFmtId="0" fontId="0" fillId="0" borderId="0" xfId="0" applyFill="1" applyProtection="1"/>
    <xf numFmtId="0" fontId="1" fillId="0" borderId="0" xfId="1"/>
    <xf numFmtId="0" fontId="0" fillId="0" borderId="0" xfId="0" applyFill="1" applyBorder="1" applyProtection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1" xfId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 applyProtection="1">
      <alignment textRotation="90"/>
    </xf>
    <xf numFmtId="0" fontId="4" fillId="0" borderId="0" xfId="0" applyFont="1" applyFill="1" applyBorder="1" applyAlignment="1" applyProtection="1">
      <alignment horizontal="center" textRotation="90" wrapText="1"/>
    </xf>
    <xf numFmtId="0" fontId="4" fillId="0" borderId="0" xfId="0" applyFont="1" applyFill="1" applyBorder="1" applyProtection="1"/>
    <xf numFmtId="0" fontId="0" fillId="0" borderId="1" xfId="0" applyFill="1" applyBorder="1" applyProtection="1"/>
    <xf numFmtId="0" fontId="0" fillId="0" borderId="6" xfId="0" applyFill="1" applyBorder="1" applyAlignment="1" applyProtection="1">
      <alignment textRotation="90" wrapText="1"/>
    </xf>
    <xf numFmtId="0" fontId="0" fillId="0" borderId="7" xfId="0" applyFill="1" applyBorder="1" applyAlignment="1" applyProtection="1">
      <alignment textRotation="90" wrapText="1"/>
    </xf>
    <xf numFmtId="0" fontId="0" fillId="0" borderId="8" xfId="0" applyFill="1" applyBorder="1" applyProtection="1"/>
    <xf numFmtId="0" fontId="0" fillId="0" borderId="2" xfId="0" applyFill="1" applyBorder="1" applyProtection="1"/>
    <xf numFmtId="0" fontId="0" fillId="0" borderId="9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1" fontId="1" fillId="0" borderId="1" xfId="1" applyNumberForma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1" fontId="1" fillId="0" borderId="2" xfId="1" applyNumberFormat="1" applyBorder="1"/>
    <xf numFmtId="0" fontId="1" fillId="0" borderId="9" xfId="1" applyBorder="1"/>
    <xf numFmtId="1" fontId="1" fillId="0" borderId="3" xfId="1" applyNumberFormat="1" applyBorder="1"/>
    <xf numFmtId="1" fontId="1" fillId="0" borderId="4" xfId="1" applyNumberFormat="1" applyBorder="1"/>
    <xf numFmtId="0" fontId="3" fillId="0" borderId="6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2" xfId="1" applyFont="1" applyBorder="1" applyAlignment="1">
      <alignment horizontal="center"/>
    </xf>
    <xf numFmtId="0" fontId="2" fillId="0" borderId="5" xfId="0" applyFont="1" applyFill="1" applyBorder="1" applyAlignment="1" applyProtection="1">
      <alignment vertical="center" wrapText="1"/>
    </xf>
    <xf numFmtId="0" fontId="5" fillId="0" borderId="5" xfId="0" applyFont="1" applyFill="1" applyBorder="1" applyAlignment="1" applyProtection="1">
      <alignment vertical="center" wrapText="1"/>
    </xf>
    <xf numFmtId="0" fontId="6" fillId="0" borderId="5" xfId="0" applyFont="1" applyFill="1" applyBorder="1" applyAlignment="1" applyProtection="1">
      <alignment vertical="center" wrapText="1"/>
    </xf>
    <xf numFmtId="0" fontId="7" fillId="0" borderId="0" xfId="1" applyFont="1"/>
    <xf numFmtId="1" fontId="0" fillId="0" borderId="0" xfId="0" applyNumberFormat="1" applyFill="1" applyProtection="1"/>
    <xf numFmtId="0" fontId="1" fillId="0" borderId="10" xfId="1" applyBorder="1"/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3" xfId="1" applyFont="1" applyBorder="1"/>
    <xf numFmtId="0" fontId="1" fillId="0" borderId="14" xfId="1" applyBorder="1"/>
    <xf numFmtId="0" fontId="1" fillId="0" borderId="15" xfId="1" applyBorder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FB2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'service_month by hours'!$B$1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EF-4C64-939C-DB84CFCB5F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F-4C64-939C-DB84CFCB5F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EF-4C64-939C-DB84CFCB5F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EF-4C64-939C-DB84CFCB5F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EF-4C64-939C-DB84CFCB5F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EF-4C64-939C-DB84CFCB5F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EF-4C64-939C-DB84CFCB5FCE}"/>
              </c:ext>
            </c:extLst>
          </c:dPt>
          <c:cat>
            <c:strRef>
              <c:f>'service_month by hours'!$A$2:$A$8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'service_month by hours'!$B$2:$B$8</c:f>
              <c:numCache>
                <c:formatCode>General</c:formatCode>
                <c:ptCount val="7"/>
                <c:pt idx="0">
                  <c:v>7402</c:v>
                </c:pt>
                <c:pt idx="1">
                  <c:v>967</c:v>
                </c:pt>
                <c:pt idx="2">
                  <c:v>392</c:v>
                </c:pt>
                <c:pt idx="3">
                  <c:v>1679</c:v>
                </c:pt>
                <c:pt idx="4">
                  <c:v>1756</c:v>
                </c:pt>
                <c:pt idx="5">
                  <c:v>2235</c:v>
                </c:pt>
                <c:pt idx="6">
                  <c:v>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EF-4C64-939C-DB84CFCB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'service_month by hours'!$C$1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C7-43CE-B959-0B4F17773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C7-43CE-B959-0B4F177730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C7-43CE-B959-0B4F177730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C7-43CE-B959-0B4F177730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7-43CE-B959-0B4F177730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C7-43CE-B959-0B4F177730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C7-43CE-B959-0B4F17773086}"/>
              </c:ext>
            </c:extLst>
          </c:dPt>
          <c:cat>
            <c:strRef>
              <c:f>'service_month by hours'!$A$2:$A$8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'service_month by hours'!$C$2:$C$8</c:f>
              <c:numCache>
                <c:formatCode>General</c:formatCode>
                <c:ptCount val="7"/>
                <c:pt idx="0">
                  <c:v>967</c:v>
                </c:pt>
                <c:pt idx="1">
                  <c:v>1679</c:v>
                </c:pt>
                <c:pt idx="2">
                  <c:v>2235</c:v>
                </c:pt>
                <c:pt idx="3">
                  <c:v>8995</c:v>
                </c:pt>
                <c:pt idx="4">
                  <c:v>520</c:v>
                </c:pt>
                <c:pt idx="5">
                  <c:v>2278</c:v>
                </c:pt>
                <c:pt idx="6">
                  <c:v>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C7-43CE-B959-0B4F17773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'service_month by hours'!$D$1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D-4E53-AFF9-9CF7BAF059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D-4E53-AFF9-9CF7BAF059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D-4E53-AFF9-9CF7BAF059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8D-4E53-AFF9-9CF7BAF059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8D-4E53-AFF9-9CF7BAF059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8D-4E53-AFF9-9CF7BAF059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8D-4E53-AFF9-9CF7BAF05939}"/>
              </c:ext>
            </c:extLst>
          </c:dPt>
          <c:cat>
            <c:strRef>
              <c:f>'service_month by hours'!$A$2:$A$8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'service_month by hours'!$D$2:$D$8</c:f>
              <c:numCache>
                <c:formatCode>General</c:formatCode>
                <c:ptCount val="7"/>
                <c:pt idx="0">
                  <c:v>392</c:v>
                </c:pt>
                <c:pt idx="1">
                  <c:v>2235</c:v>
                </c:pt>
                <c:pt idx="2">
                  <c:v>1290</c:v>
                </c:pt>
                <c:pt idx="3">
                  <c:v>2278</c:v>
                </c:pt>
                <c:pt idx="4">
                  <c:v>10177</c:v>
                </c:pt>
                <c:pt idx="5">
                  <c:v>2254</c:v>
                </c:pt>
                <c:pt idx="6">
                  <c:v>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8D-4E53-AFF9-9CF7BAF0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'service_month by hours'!$E$1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7A-4B27-B668-A9AE787DE9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A-4B27-B668-A9AE787DE9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7A-4B27-B668-A9AE787DE9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7A-4B27-B668-A9AE787DE9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7A-4B27-B668-A9AE787DE9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7A-4B27-B668-A9AE787DE9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7A-4B27-B668-A9AE787DE9E3}"/>
              </c:ext>
            </c:extLst>
          </c:dPt>
          <c:cat>
            <c:strRef>
              <c:f>'service_month by hours'!$A$2:$A$8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'service_month by hours'!$E$2:$E$8</c:f>
              <c:numCache>
                <c:formatCode>General</c:formatCode>
                <c:ptCount val="7"/>
                <c:pt idx="0">
                  <c:v>1679</c:v>
                </c:pt>
                <c:pt idx="1">
                  <c:v>8995</c:v>
                </c:pt>
                <c:pt idx="2">
                  <c:v>2278</c:v>
                </c:pt>
                <c:pt idx="3">
                  <c:v>1371</c:v>
                </c:pt>
                <c:pt idx="4">
                  <c:v>3139</c:v>
                </c:pt>
                <c:pt idx="5">
                  <c:v>544</c:v>
                </c:pt>
                <c:pt idx="6">
                  <c:v>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7A-4B27-B668-A9AE787D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'service_month by hours'!$F$1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6B-463C-8515-C1630AC5FA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B-463C-8515-C1630AC5FA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6B-463C-8515-C1630AC5FA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B-463C-8515-C1630AC5FA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B-463C-8515-C1630AC5FA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6B-463C-8515-C1630AC5FA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6B-463C-8515-C1630AC5FAAB}"/>
              </c:ext>
            </c:extLst>
          </c:dPt>
          <c:cat>
            <c:strRef>
              <c:f>'service_month by hours'!$A$2:$A$8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'service_month by hours'!$F$2:$F$8</c:f>
              <c:numCache>
                <c:formatCode>General</c:formatCode>
                <c:ptCount val="7"/>
                <c:pt idx="0">
                  <c:v>1756</c:v>
                </c:pt>
                <c:pt idx="1">
                  <c:v>520</c:v>
                </c:pt>
                <c:pt idx="2">
                  <c:v>10177</c:v>
                </c:pt>
                <c:pt idx="3">
                  <c:v>3139</c:v>
                </c:pt>
                <c:pt idx="4">
                  <c:v>2275</c:v>
                </c:pt>
                <c:pt idx="5">
                  <c:v>1199</c:v>
                </c:pt>
                <c:pt idx="6">
                  <c:v>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6B-463C-8515-C1630AC5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'service_month by hours'!$G$1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D-474E-A1E8-0A5B5A63F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D-474E-A1E8-0A5B5A63F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D-474E-A1E8-0A5B5A63FC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D-474E-A1E8-0A5B5A63FC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2D-474E-A1E8-0A5B5A63FC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2D-474E-A1E8-0A5B5A63FC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2D-474E-A1E8-0A5B5A63FC12}"/>
              </c:ext>
            </c:extLst>
          </c:dPt>
          <c:cat>
            <c:strRef>
              <c:f>'service_month by hours'!$A$2:$A$8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'service_month by hours'!$G$2:$G$8</c:f>
              <c:numCache>
                <c:formatCode>General</c:formatCode>
                <c:ptCount val="7"/>
                <c:pt idx="0">
                  <c:v>2235</c:v>
                </c:pt>
                <c:pt idx="1">
                  <c:v>2278</c:v>
                </c:pt>
                <c:pt idx="2">
                  <c:v>2254</c:v>
                </c:pt>
                <c:pt idx="3">
                  <c:v>544</c:v>
                </c:pt>
                <c:pt idx="4">
                  <c:v>1199</c:v>
                </c:pt>
                <c:pt idx="5">
                  <c:v>9748</c:v>
                </c:pt>
                <c:pt idx="6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2D-474E-A1E8-0A5B5A63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630358705161858E-2"/>
          <c:y val="0.80902668416447965"/>
          <c:w val="0.87985039370078744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1991710411198593"/>
          <c:y val="0.17171296296296298"/>
          <c:w val="0.36016601049868768"/>
          <c:h val="0.60027668416447943"/>
        </c:manualLayout>
      </c:layout>
      <c:pieChart>
        <c:varyColors val="1"/>
        <c:ser>
          <c:idx val="0"/>
          <c:order val="0"/>
          <c:tx>
            <c:strRef>
              <c:f>'service_month by hours'!$H$1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2-419C-B70D-C84F087F9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2-419C-B70D-C84F087F94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2-419C-B70D-C84F087F9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C2-419C-B70D-C84F087F94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C2-419C-B70D-C84F087F94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C2-419C-B70D-C84F087F94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C2-419C-B70D-C84F087F945F}"/>
              </c:ext>
            </c:extLst>
          </c:dPt>
          <c:cat>
            <c:strRef>
              <c:f>'service_month by hours'!$A$2:$A$8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'service_month by hours'!$H$2:$H$8</c:f>
              <c:numCache>
                <c:formatCode>General</c:formatCode>
                <c:ptCount val="7"/>
                <c:pt idx="0">
                  <c:v>5833</c:v>
                </c:pt>
                <c:pt idx="1">
                  <c:v>7533</c:v>
                </c:pt>
                <c:pt idx="2">
                  <c:v>8210</c:v>
                </c:pt>
                <c:pt idx="3">
                  <c:v>8295</c:v>
                </c:pt>
                <c:pt idx="4">
                  <c:v>7005</c:v>
                </c:pt>
                <c:pt idx="5">
                  <c:v>7703</c:v>
                </c:pt>
                <c:pt idx="6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C2-419C-B70D-C84F087F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'service_month by hours'!$A$2</c:f>
              <c:strCache>
                <c:ptCount val="1"/>
                <c:pt idx="0">
                  <c:v>MS Office 365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'service_month by hours'!$B$1:$H$1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'service_month by hours'!$B$2:$H$2</c:f>
              <c:numCache>
                <c:formatCode>General</c:formatCode>
                <c:ptCount val="7"/>
                <c:pt idx="0">
                  <c:v>7402</c:v>
                </c:pt>
                <c:pt idx="1">
                  <c:v>967</c:v>
                </c:pt>
                <c:pt idx="2">
                  <c:v>392</c:v>
                </c:pt>
                <c:pt idx="3">
                  <c:v>1679</c:v>
                </c:pt>
                <c:pt idx="4">
                  <c:v>1756</c:v>
                </c:pt>
                <c:pt idx="5">
                  <c:v>2235</c:v>
                </c:pt>
                <c:pt idx="6">
                  <c:v>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A-4D8C-8BD3-954058FB3690}"/>
            </c:ext>
          </c:extLst>
        </c:ser>
        <c:ser>
          <c:idx val="1"/>
          <c:order val="1"/>
          <c:tx>
            <c:strRef>
              <c:f>'service_month by hours'!$A$3</c:f>
              <c:strCache>
                <c:ptCount val="1"/>
                <c:pt idx="0">
                  <c:v>MS Outlook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'service_month by hours'!$B$1:$H$1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'service_month by hours'!$B$3:$H$3</c:f>
              <c:numCache>
                <c:formatCode>General</c:formatCode>
                <c:ptCount val="7"/>
                <c:pt idx="0">
                  <c:v>967</c:v>
                </c:pt>
                <c:pt idx="1">
                  <c:v>1679</c:v>
                </c:pt>
                <c:pt idx="2">
                  <c:v>2235</c:v>
                </c:pt>
                <c:pt idx="3">
                  <c:v>8995</c:v>
                </c:pt>
                <c:pt idx="4">
                  <c:v>520</c:v>
                </c:pt>
                <c:pt idx="5">
                  <c:v>2278</c:v>
                </c:pt>
                <c:pt idx="6">
                  <c:v>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A-4D8C-8BD3-954058FB3690}"/>
            </c:ext>
          </c:extLst>
        </c:ser>
        <c:ser>
          <c:idx val="2"/>
          <c:order val="2"/>
          <c:tx>
            <c:strRef>
              <c:f>'service_month by hours'!$A$4</c:f>
              <c:strCache>
                <c:ptCount val="1"/>
                <c:pt idx="0">
                  <c:v>Консультант 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'service_month by hours'!$B$1:$H$1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'service_month by hours'!$B$4:$H$4</c:f>
              <c:numCache>
                <c:formatCode>General</c:formatCode>
                <c:ptCount val="7"/>
                <c:pt idx="0">
                  <c:v>392</c:v>
                </c:pt>
                <c:pt idx="1">
                  <c:v>2235</c:v>
                </c:pt>
                <c:pt idx="2">
                  <c:v>1290</c:v>
                </c:pt>
                <c:pt idx="3">
                  <c:v>2278</c:v>
                </c:pt>
                <c:pt idx="4">
                  <c:v>10177</c:v>
                </c:pt>
                <c:pt idx="5">
                  <c:v>2254</c:v>
                </c:pt>
                <c:pt idx="6">
                  <c:v>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A-4D8C-8BD3-954058FB3690}"/>
            </c:ext>
          </c:extLst>
        </c:ser>
        <c:ser>
          <c:idx val="3"/>
          <c:order val="3"/>
          <c:tx>
            <c:strRef>
              <c:f>'service_month by hours'!$A$5</c:f>
              <c:strCache>
                <c:ptCount val="1"/>
                <c:pt idx="0">
                  <c:v>АСУ Закупки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'service_month by hours'!$B$1:$H$1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'service_month by hours'!$B$5:$H$5</c:f>
              <c:numCache>
                <c:formatCode>General</c:formatCode>
                <c:ptCount val="7"/>
                <c:pt idx="0">
                  <c:v>1679</c:v>
                </c:pt>
                <c:pt idx="1">
                  <c:v>8995</c:v>
                </c:pt>
                <c:pt idx="2">
                  <c:v>2278</c:v>
                </c:pt>
                <c:pt idx="3">
                  <c:v>1371</c:v>
                </c:pt>
                <c:pt idx="4">
                  <c:v>3139</c:v>
                </c:pt>
                <c:pt idx="5">
                  <c:v>544</c:v>
                </c:pt>
                <c:pt idx="6">
                  <c:v>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A-4D8C-8BD3-954058FB3690}"/>
            </c:ext>
          </c:extLst>
        </c:ser>
        <c:ser>
          <c:idx val="4"/>
          <c:order val="4"/>
          <c:tx>
            <c:strRef>
              <c:f>'service_month by hours'!$A$6</c:f>
              <c:strCache>
                <c:ptCount val="1"/>
                <c:pt idx="0">
                  <c:v>АСУ Продажи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'service_month by hours'!$B$1:$H$1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'service_month by hours'!$B$6:$H$6</c:f>
              <c:numCache>
                <c:formatCode>General</c:formatCode>
                <c:ptCount val="7"/>
                <c:pt idx="0">
                  <c:v>1756</c:v>
                </c:pt>
                <c:pt idx="1">
                  <c:v>520</c:v>
                </c:pt>
                <c:pt idx="2">
                  <c:v>10177</c:v>
                </c:pt>
                <c:pt idx="3">
                  <c:v>3139</c:v>
                </c:pt>
                <c:pt idx="4">
                  <c:v>2275</c:v>
                </c:pt>
                <c:pt idx="5">
                  <c:v>1199</c:v>
                </c:pt>
                <c:pt idx="6">
                  <c:v>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A-4D8C-8BD3-954058FB3690}"/>
            </c:ext>
          </c:extLst>
        </c:ser>
        <c:ser>
          <c:idx val="5"/>
          <c:order val="5"/>
          <c:tx>
            <c:strRef>
              <c:f>'service_month by hours'!$A$7</c:f>
              <c:strCache>
                <c:ptCount val="1"/>
                <c:pt idx="0">
                  <c:v>Сервис аналитики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'service_month by hours'!$B$1:$H$1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'service_month by hours'!$B$7:$H$7</c:f>
              <c:numCache>
                <c:formatCode>General</c:formatCode>
                <c:ptCount val="7"/>
                <c:pt idx="0">
                  <c:v>2235</c:v>
                </c:pt>
                <c:pt idx="1">
                  <c:v>2278</c:v>
                </c:pt>
                <c:pt idx="2">
                  <c:v>2254</c:v>
                </c:pt>
                <c:pt idx="3">
                  <c:v>544</c:v>
                </c:pt>
                <c:pt idx="4">
                  <c:v>1199</c:v>
                </c:pt>
                <c:pt idx="5">
                  <c:v>9748</c:v>
                </c:pt>
                <c:pt idx="6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6A-4D8C-8BD3-954058FB3690}"/>
            </c:ext>
          </c:extLst>
        </c:ser>
        <c:ser>
          <c:idx val="6"/>
          <c:order val="6"/>
          <c:tx>
            <c:strRef>
              <c:f>'service_month by hours'!$A$8</c:f>
              <c:strCache>
                <c:ptCount val="1"/>
                <c:pt idx="0">
                  <c:v>SAP ERP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'service_month by hours'!$B$1:$H$1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'service_month by hours'!$B$8:$H$8</c:f>
              <c:numCache>
                <c:formatCode>General</c:formatCode>
                <c:ptCount val="7"/>
                <c:pt idx="0">
                  <c:v>5833</c:v>
                </c:pt>
                <c:pt idx="1">
                  <c:v>7533</c:v>
                </c:pt>
                <c:pt idx="2">
                  <c:v>8210</c:v>
                </c:pt>
                <c:pt idx="3">
                  <c:v>8295</c:v>
                </c:pt>
                <c:pt idx="4">
                  <c:v>7005</c:v>
                </c:pt>
                <c:pt idx="5">
                  <c:v>7703</c:v>
                </c:pt>
                <c:pt idx="6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6A-4D8C-8BD3-954058FB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402224"/>
        <c:axId val="540402552"/>
      </c:barChart>
      <c:catAx>
        <c:axId val="5404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40402552"/>
        <c:crosses val="autoZero"/>
        <c:auto val="1"/>
        <c:lblAlgn val="ctr"/>
        <c:lblOffset val="100"/>
        <c:noMultiLvlLbl val="0"/>
      </c:catAx>
      <c:valAx>
        <c:axId val="5404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404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кол-во часов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20264</c:v>
                </c:pt>
                <c:pt idx="1">
                  <c:v>24207</c:v>
                </c:pt>
                <c:pt idx="2">
                  <c:v>26836</c:v>
                </c:pt>
                <c:pt idx="3">
                  <c:v>26301</c:v>
                </c:pt>
                <c:pt idx="4">
                  <c:v>26071</c:v>
                </c:pt>
                <c:pt idx="5">
                  <c:v>25961</c:v>
                </c:pt>
                <c:pt idx="6">
                  <c:v>44963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9-4C2E-AD78-BE392BB0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902664"/>
        <c:axId val="516906600"/>
      </c:barChart>
      <c:barChart>
        <c:barDir val="col"/>
        <c:grouping val="clustere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совокупная часть от ЗП по времени использования, млн. рублей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MS Office 365</c:v>
                </c:pt>
                <c:pt idx="1">
                  <c:v>MS Outlook</c:v>
                </c:pt>
                <c:pt idx="2">
                  <c:v>Консультант +</c:v>
                </c:pt>
                <c:pt idx="3">
                  <c:v>АСУ Закупки</c:v>
                </c:pt>
                <c:pt idx="4">
                  <c:v>АСУ Продажи</c:v>
                </c:pt>
                <c:pt idx="5">
                  <c:v>Сервис аналитики</c:v>
                </c:pt>
                <c:pt idx="6">
                  <c:v>SAP ERP</c:v>
                </c:pt>
              </c:strCache>
            </c:strRef>
          </c:cat>
          <c:val>
            <c:numRef>
              <c:f>Лист1!$C$2:$C$8</c:f>
              <c:numCache>
                <c:formatCode>0</c:formatCode>
                <c:ptCount val="7"/>
                <c:pt idx="0">
                  <c:v>5212.7384185199999</c:v>
                </c:pt>
                <c:pt idx="1">
                  <c:v>4410.4980421299997</c:v>
                </c:pt>
                <c:pt idx="2">
                  <c:v>2594.1356812199997</c:v>
                </c:pt>
                <c:pt idx="3">
                  <c:v>3363.5425875299993</c:v>
                </c:pt>
                <c:pt idx="4">
                  <c:v>4207.9018533399994</c:v>
                </c:pt>
                <c:pt idx="5">
                  <c:v>887.46503638000013</c:v>
                </c:pt>
                <c:pt idx="6">
                  <c:v>12309.297290009999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9-4C2E-AD78-BE392BB0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375448"/>
        <c:axId val="533370856"/>
      </c:barChart>
      <c:catAx>
        <c:axId val="5169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16906600"/>
        <c:crosses val="autoZero"/>
        <c:auto val="1"/>
        <c:lblAlgn val="ctr"/>
        <c:lblOffset val="100"/>
        <c:noMultiLvlLbl val="0"/>
      </c:catAx>
      <c:valAx>
        <c:axId val="5169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16902664"/>
        <c:crosses val="autoZero"/>
        <c:crossBetween val="between"/>
        <c:majorUnit val="10000"/>
      </c:valAx>
      <c:valAx>
        <c:axId val="5333708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533375448"/>
        <c:crosses val="max"/>
        <c:crossBetween val="between"/>
        <c:majorUnit val="3000"/>
      </c:valAx>
      <c:catAx>
        <c:axId val="533375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370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38100</xdr:rowOff>
    </xdr:from>
    <xdr:to>
      <xdr:col>17</xdr:col>
      <xdr:colOff>213360</xdr:colOff>
      <xdr:row>13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3B5C5A-A76D-4E0F-9304-5DF866242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0</xdr:row>
      <xdr:rowOff>30480</xdr:rowOff>
    </xdr:from>
    <xdr:to>
      <xdr:col>26</xdr:col>
      <xdr:colOff>26670</xdr:colOff>
      <xdr:row>13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43336E-531F-4874-9E72-12BA73E0A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26670</xdr:colOff>
      <xdr:row>0</xdr:row>
      <xdr:rowOff>15240</xdr:rowOff>
    </xdr:from>
    <xdr:to>
      <xdr:col>33</xdr:col>
      <xdr:colOff>331470</xdr:colOff>
      <xdr:row>13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26D287-699E-49C2-9039-457978D62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13</xdr:row>
      <xdr:rowOff>68580</xdr:rowOff>
    </xdr:from>
    <xdr:to>
      <xdr:col>17</xdr:col>
      <xdr:colOff>213360</xdr:colOff>
      <xdr:row>28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A1331E2-0733-4329-BEDD-B5A8BA9C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201930</xdr:colOff>
      <xdr:row>12</xdr:row>
      <xdr:rowOff>137160</xdr:rowOff>
    </xdr:from>
    <xdr:to>
      <xdr:col>26</xdr:col>
      <xdr:colOff>19050</xdr:colOff>
      <xdr:row>27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AB78E22-5625-45D3-9347-A8F2AEBB0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26670</xdr:colOff>
      <xdr:row>12</xdr:row>
      <xdr:rowOff>137160</xdr:rowOff>
    </xdr:from>
    <xdr:to>
      <xdr:col>33</xdr:col>
      <xdr:colOff>331470</xdr:colOff>
      <xdr:row>27</xdr:row>
      <xdr:rowOff>137160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82D4C19-3E25-44F6-95F1-AF60603F3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457200</xdr:colOff>
      <xdr:row>27</xdr:row>
      <xdr:rowOff>152400</xdr:rowOff>
    </xdr:from>
    <xdr:to>
      <xdr:col>17</xdr:col>
      <xdr:colOff>213360</xdr:colOff>
      <xdr:row>42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9EE65BF-C814-42A0-95E9-2016F587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413656</xdr:colOff>
      <xdr:row>11</xdr:row>
      <xdr:rowOff>5443</xdr:rowOff>
    </xdr:from>
    <xdr:to>
      <xdr:col>8</xdr:col>
      <xdr:colOff>185056</xdr:colOff>
      <xdr:row>25</xdr:row>
      <xdr:rowOff>157843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732E8F9-EDA3-4563-B8A7-8A2D54DC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159027</xdr:colOff>
      <xdr:row>0</xdr:row>
      <xdr:rowOff>0</xdr:rowOff>
    </xdr:from>
    <xdr:to>
      <xdr:col>13</xdr:col>
      <xdr:colOff>463828</xdr:colOff>
      <xdr:row>14</xdr:row>
      <xdr:rowOff>139148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2B63E6-8ABF-45B9-A3A5-5C40C7315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showRuler="0" zoomScaleNormal="100" workbookViewId="0">
      <selection activeCell="J8" sqref="J8"/>
    </sheetView>
  </sheetViews>
  <sheetFormatPr defaultRowHeight="14.4" x14ac:dyDescent="0.3"/>
  <cols>
    <col min="1" max="1" width="20.77734375" customWidth="1"/>
    <col min="2" max="11" width="10.109375" customWidth="1"/>
    <col min="13" max="13" width="5.77734375" customWidth="1"/>
    <col min="14" max="23" width="6" customWidth="1"/>
  </cols>
  <sheetData>
    <row r="1" spans="1:25" ht="66" customHeight="1" x14ac:dyDescent="0.3">
      <c r="A1" s="31" t="s">
        <v>24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3" t="s">
        <v>9</v>
      </c>
    </row>
    <row r="2" spans="1:25" x14ac:dyDescent="0.3">
      <c r="A2" s="14" t="s">
        <v>10</v>
      </c>
      <c r="B2" s="11">
        <v>5676</v>
      </c>
      <c r="C2" s="11">
        <v>572</v>
      </c>
      <c r="D2" s="11">
        <v>74</v>
      </c>
      <c r="E2" s="11">
        <v>988</v>
      </c>
      <c r="F2" s="11">
        <v>1003</v>
      </c>
      <c r="G2" s="11">
        <v>1490</v>
      </c>
      <c r="H2" s="11">
        <v>4136</v>
      </c>
      <c r="I2" s="11">
        <v>15169</v>
      </c>
      <c r="J2" s="11">
        <v>929</v>
      </c>
      <c r="K2" s="15">
        <v>87</v>
      </c>
    </row>
    <row r="3" spans="1:25" x14ac:dyDescent="0.3">
      <c r="A3" s="14" t="s">
        <v>11</v>
      </c>
      <c r="B3" s="11">
        <v>572</v>
      </c>
      <c r="C3" s="11">
        <v>988</v>
      </c>
      <c r="D3" s="11">
        <v>1490</v>
      </c>
      <c r="E3" s="11">
        <v>15169</v>
      </c>
      <c r="F3" s="11">
        <v>87</v>
      </c>
      <c r="G3" s="11">
        <v>2236</v>
      </c>
      <c r="H3" s="11">
        <v>8242</v>
      </c>
      <c r="I3" s="11">
        <v>1274</v>
      </c>
      <c r="J3" s="11">
        <v>1661</v>
      </c>
      <c r="K3" s="15">
        <v>2307</v>
      </c>
    </row>
    <row r="4" spans="1:25" x14ac:dyDescent="0.3">
      <c r="A4" s="14" t="s">
        <v>12</v>
      </c>
      <c r="B4" s="11">
        <v>74</v>
      </c>
      <c r="C4" s="11">
        <v>1490</v>
      </c>
      <c r="D4" s="11">
        <v>929</v>
      </c>
      <c r="E4" s="11">
        <v>2236</v>
      </c>
      <c r="F4" s="11">
        <v>5672</v>
      </c>
      <c r="G4" s="11">
        <v>1661</v>
      </c>
      <c r="H4" s="11">
        <v>6645</v>
      </c>
      <c r="I4" s="11">
        <v>94</v>
      </c>
      <c r="J4" s="11">
        <v>459</v>
      </c>
      <c r="K4" s="15">
        <v>1068</v>
      </c>
    </row>
    <row r="5" spans="1:25" x14ac:dyDescent="0.3">
      <c r="A5" s="14" t="s">
        <v>13</v>
      </c>
      <c r="B5" s="11">
        <v>988</v>
      </c>
      <c r="C5" s="11">
        <v>15169</v>
      </c>
      <c r="D5" s="11">
        <v>2236</v>
      </c>
      <c r="E5" s="11">
        <v>1274</v>
      </c>
      <c r="F5" s="11">
        <v>2307</v>
      </c>
      <c r="G5" s="11">
        <v>94</v>
      </c>
      <c r="H5" s="11">
        <v>1292</v>
      </c>
      <c r="I5" s="11">
        <v>1873</v>
      </c>
      <c r="J5" s="11">
        <v>35</v>
      </c>
      <c r="K5" s="15">
        <v>30</v>
      </c>
    </row>
    <row r="6" spans="1:25" x14ac:dyDescent="0.3">
      <c r="A6" s="14" t="s">
        <v>14</v>
      </c>
      <c r="B6" s="11">
        <v>1003</v>
      </c>
      <c r="C6" s="11">
        <v>87</v>
      </c>
      <c r="D6" s="11">
        <v>5672</v>
      </c>
      <c r="E6" s="11">
        <v>2307</v>
      </c>
      <c r="F6" s="11">
        <v>322</v>
      </c>
      <c r="G6" s="11">
        <v>1068</v>
      </c>
      <c r="H6" s="11">
        <v>7587</v>
      </c>
      <c r="I6" s="11">
        <v>30</v>
      </c>
      <c r="J6" s="11">
        <v>254</v>
      </c>
      <c r="K6" s="15">
        <v>1633</v>
      </c>
    </row>
    <row r="7" spans="1:25" x14ac:dyDescent="0.3">
      <c r="A7" s="14" t="s">
        <v>15</v>
      </c>
      <c r="B7" s="11">
        <v>1490</v>
      </c>
      <c r="C7" s="11">
        <v>2236</v>
      </c>
      <c r="D7" s="11">
        <v>1661</v>
      </c>
      <c r="E7" s="11">
        <v>94</v>
      </c>
      <c r="F7" s="11">
        <v>1068</v>
      </c>
      <c r="G7" s="11">
        <v>35</v>
      </c>
      <c r="H7" s="11">
        <v>113</v>
      </c>
      <c r="I7" s="11">
        <v>746</v>
      </c>
      <c r="J7" s="11">
        <v>1671</v>
      </c>
      <c r="K7" s="15">
        <v>2598</v>
      </c>
    </row>
    <row r="8" spans="1:25" ht="15" thickBot="1" x14ac:dyDescent="0.35">
      <c r="A8" s="16" t="s">
        <v>16</v>
      </c>
      <c r="B8" s="17">
        <v>4136</v>
      </c>
      <c r="C8" s="17">
        <v>8242</v>
      </c>
      <c r="D8" s="17">
        <v>6645</v>
      </c>
      <c r="E8" s="17">
        <v>1292</v>
      </c>
      <c r="F8" s="17">
        <v>7587</v>
      </c>
      <c r="G8" s="17">
        <v>113</v>
      </c>
      <c r="H8" s="17">
        <v>9048</v>
      </c>
      <c r="I8" s="17">
        <v>9649</v>
      </c>
      <c r="J8" s="17">
        <v>10399</v>
      </c>
      <c r="K8" s="18">
        <v>3220</v>
      </c>
    </row>
    <row r="9" spans="1:25" x14ac:dyDescent="0.3"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8" customHeight="1" x14ac:dyDescent="0.3">
      <c r="L11" s="2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2"/>
      <c r="Y11" s="2"/>
    </row>
    <row r="12" spans="1:25" x14ac:dyDescent="0.3">
      <c r="D12" s="2"/>
      <c r="E12" s="2"/>
      <c r="F12" s="2"/>
      <c r="G12" s="2"/>
      <c r="H12" s="2"/>
      <c r="I12" s="2"/>
      <c r="J12" s="2"/>
      <c r="K12" s="2"/>
      <c r="L12" s="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2"/>
      <c r="Y12" s="2"/>
    </row>
    <row r="13" spans="1:25" x14ac:dyDescent="0.3">
      <c r="D13" s="2"/>
      <c r="E13" s="2"/>
      <c r="F13" s="2"/>
      <c r="G13" s="2"/>
      <c r="H13" s="2"/>
      <c r="I13" s="2"/>
      <c r="J13" s="2"/>
      <c r="K13" s="2"/>
      <c r="L13" s="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2"/>
      <c r="Y13" s="2"/>
    </row>
    <row r="14" spans="1:25" x14ac:dyDescent="0.3">
      <c r="D14" s="6"/>
      <c r="E14" s="6"/>
      <c r="F14" s="6"/>
      <c r="G14" s="6"/>
      <c r="H14" s="6"/>
      <c r="I14" s="6"/>
      <c r="J14" s="6"/>
      <c r="K14" s="6"/>
      <c r="L14" s="2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2"/>
      <c r="Y14" s="2"/>
    </row>
    <row r="15" spans="1:25" x14ac:dyDescent="0.3">
      <c r="D15" s="6"/>
      <c r="E15" s="7"/>
      <c r="F15" s="7"/>
      <c r="G15" s="7"/>
      <c r="H15" s="7"/>
      <c r="I15" s="7"/>
      <c r="J15" s="7"/>
      <c r="K15" s="7"/>
      <c r="L15" s="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2"/>
      <c r="Y15" s="2"/>
    </row>
    <row r="16" spans="1:25" x14ac:dyDescent="0.3">
      <c r="D16" s="6"/>
      <c r="E16" s="7"/>
      <c r="F16" s="7"/>
      <c r="G16" s="7"/>
      <c r="H16" s="7"/>
      <c r="I16" s="7"/>
      <c r="J16" s="7"/>
      <c r="K16" s="7"/>
      <c r="L16" s="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2"/>
      <c r="Y16" s="2"/>
    </row>
    <row r="17" spans="4:25" x14ac:dyDescent="0.3">
      <c r="D17" s="6"/>
      <c r="E17" s="7"/>
      <c r="F17" s="7"/>
      <c r="G17" s="7"/>
      <c r="H17" s="7"/>
      <c r="I17" s="7"/>
      <c r="J17" s="7"/>
      <c r="K17" s="7"/>
      <c r="L17" s="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2"/>
      <c r="Y17" s="2"/>
    </row>
    <row r="18" spans="4:25" x14ac:dyDescent="0.3">
      <c r="D18" s="6"/>
      <c r="E18" s="7"/>
      <c r="F18" s="7"/>
      <c r="G18" s="7"/>
      <c r="H18" s="7"/>
      <c r="I18" s="7"/>
      <c r="J18" s="7"/>
      <c r="K18" s="7"/>
      <c r="L18" s="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2"/>
      <c r="Y18" s="2"/>
    </row>
    <row r="19" spans="4:25" x14ac:dyDescent="0.3">
      <c r="D19" s="6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4:25" x14ac:dyDescent="0.3">
      <c r="D20" s="6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4:25" x14ac:dyDescent="0.3">
      <c r="D21" s="6"/>
      <c r="E21" s="7"/>
      <c r="F21" s="7"/>
      <c r="G21" s="7"/>
      <c r="H21" s="7"/>
      <c r="I21" s="7"/>
      <c r="J21" s="7"/>
      <c r="K21" s="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4:25" x14ac:dyDescent="0.3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4:25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4:25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4:25" x14ac:dyDescent="0.3">
      <c r="D25" s="2"/>
      <c r="E25" s="2"/>
      <c r="F25" s="2"/>
      <c r="G25" s="2"/>
      <c r="H25" s="2"/>
      <c r="I25" s="2"/>
      <c r="J25" s="2"/>
      <c r="K25" s="2"/>
    </row>
    <row r="26" spans="4:25" x14ac:dyDescent="0.3">
      <c r="D26" s="2"/>
      <c r="E26" s="2"/>
      <c r="F26" s="2"/>
      <c r="G26" s="2"/>
      <c r="H26" s="2"/>
      <c r="I26" s="2"/>
      <c r="J26" s="2"/>
      <c r="K26" s="2"/>
    </row>
  </sheetData>
  <sheetProtection formatCells="0" formatColumns="0" formatRows="0" insertColumns="0" insertRows="0" insertHyperlinks="0" deleteColumns="0" deleteRows="0" sort="0" autoFilter="0" pivotTables="0"/>
  <conditionalFormatting sqref="B2:K8">
    <cfRule type="colorScale" priority="16">
      <colorScale>
        <cfvo type="min"/>
        <cfvo type="max"/>
        <color theme="0"/>
        <color theme="6" tint="0.39997558519241921"/>
      </colorScale>
    </cfRule>
    <cfRule type="colorScale" priority="17">
      <colorScale>
        <cfvo type="min"/>
        <cfvo type="max"/>
        <color theme="0"/>
        <color rgb="FFFFB2A3"/>
      </colorScale>
    </cfRule>
    <cfRule type="colorScale" priority="18">
      <colorScale>
        <cfvo type="min"/>
        <cfvo type="max"/>
        <color theme="8" tint="0.39997558519241921"/>
        <color rgb="FF00B050"/>
      </colorScale>
    </cfRule>
    <cfRule type="colorScale" priority="19">
      <colorScale>
        <cfvo type="min"/>
        <cfvo type="max"/>
        <color rgb="FF0070C0"/>
        <color theme="9" tint="-0.499984740745262"/>
      </colorScale>
    </cfRule>
  </conditionalFormatting>
  <conditionalFormatting sqref="N12:W18">
    <cfRule type="colorScale" priority="12">
      <colorScale>
        <cfvo type="min"/>
        <cfvo type="max"/>
        <color theme="0"/>
        <color theme="6" tint="0.39997558519241921"/>
      </colorScale>
    </cfRule>
    <cfRule type="colorScale" priority="13">
      <colorScale>
        <cfvo type="min"/>
        <cfvo type="max"/>
        <color theme="0"/>
        <color rgb="FFFFB2A3"/>
      </colorScale>
    </cfRule>
    <cfRule type="colorScale" priority="14">
      <colorScale>
        <cfvo type="min"/>
        <cfvo type="max"/>
        <color theme="8" tint="0.39997558519241921"/>
        <color rgb="FF00B050"/>
      </colorScale>
    </cfRule>
    <cfRule type="colorScale" priority="15">
      <colorScale>
        <cfvo type="min"/>
        <cfvo type="max"/>
        <color rgb="FF0070C0"/>
        <color theme="9" tint="-0.499984740745262"/>
      </colorScale>
    </cfRule>
  </conditionalFormatting>
  <conditionalFormatting sqref="E15:E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F15:F21">
    <cfRule type="colorScale" priority="10">
      <colorScale>
        <cfvo type="min"/>
        <cfvo type="max"/>
        <color rgb="FFFCFCFF"/>
        <color rgb="FF63BE7B"/>
      </colorScale>
    </cfRule>
  </conditionalFormatting>
  <conditionalFormatting sqref="G15:G21">
    <cfRule type="colorScale" priority="9">
      <colorScale>
        <cfvo type="min"/>
        <cfvo type="max"/>
        <color rgb="FFFCFCFF"/>
        <color rgb="FF63BE7B"/>
      </colorScale>
    </cfRule>
  </conditionalFormatting>
  <conditionalFormatting sqref="H15:H21">
    <cfRule type="colorScale" priority="8">
      <colorScale>
        <cfvo type="min"/>
        <cfvo type="max"/>
        <color rgb="FFFCFCFF"/>
        <color rgb="FF63BE7B"/>
      </colorScale>
    </cfRule>
  </conditionalFormatting>
  <conditionalFormatting sqref="I15:I21">
    <cfRule type="colorScale" priority="7">
      <colorScale>
        <cfvo type="min"/>
        <cfvo type="max"/>
        <color rgb="FFFCFCFF"/>
        <color rgb="FF63BE7B"/>
      </colorScale>
    </cfRule>
  </conditionalFormatting>
  <conditionalFormatting sqref="J15:J21">
    <cfRule type="colorScale" priority="6">
      <colorScale>
        <cfvo type="min"/>
        <cfvo type="max"/>
        <color rgb="FFFCFCFF"/>
        <color rgb="FF63BE7B"/>
      </colorScale>
    </cfRule>
  </conditionalFormatting>
  <conditionalFormatting sqref="K15:K21">
    <cfRule type="colorScale" priority="5">
      <colorScale>
        <cfvo type="min"/>
        <cfvo type="max"/>
        <color rgb="FFFCFCFF"/>
        <color rgb="FF63BE7B"/>
      </colorScale>
    </cfRule>
  </conditionalFormatting>
  <conditionalFormatting sqref="E15:K21">
    <cfRule type="colorScale" priority="1">
      <colorScale>
        <cfvo type="min"/>
        <cfvo type="percentile" val="50"/>
        <cfvo type="max"/>
        <color theme="0"/>
        <color theme="4" tint="0.59999389629810485"/>
        <color theme="3" tint="0.39997558519241921"/>
      </colorScale>
    </cfRule>
    <cfRule type="colorScale" priority="2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3">
      <colorScale>
        <cfvo type="min"/>
        <cfvo type="percentile" val="50"/>
        <cfvo type="max"/>
        <color theme="0"/>
        <color theme="8" tint="0.79998168889431442"/>
        <color theme="8" tint="0.39997558519241921"/>
      </colorScale>
    </cfRule>
    <cfRule type="colorScale" priority="4">
      <colorScale>
        <cfvo type="min"/>
        <cfvo type="max"/>
        <color rgb="FF002F6C"/>
        <color theme="0"/>
      </colorScale>
    </cfRule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L1" sqref="L1:L12"/>
    </sheetView>
  </sheetViews>
  <sheetFormatPr defaultRowHeight="14.4" x14ac:dyDescent="0.3"/>
  <cols>
    <col min="1" max="1" width="16.44140625" customWidth="1"/>
    <col min="2" max="2" width="20" customWidth="1"/>
    <col min="3" max="10" width="16.109375" customWidth="1"/>
    <col min="11" max="11" width="17.109375" customWidth="1"/>
    <col min="12" max="12" width="12" bestFit="1" customWidth="1"/>
  </cols>
  <sheetData>
    <row r="1" spans="1:12" ht="42" customHeight="1" x14ac:dyDescent="0.3">
      <c r="A1" s="33" t="s">
        <v>25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1" t="s">
        <v>9</v>
      </c>
    </row>
    <row r="2" spans="1:12" x14ac:dyDescent="0.3">
      <c r="A2" s="22" t="s">
        <v>10</v>
      </c>
      <c r="B2" s="19">
        <v>1054320916.4400001</v>
      </c>
      <c r="C2" s="19">
        <v>34753730.439999998</v>
      </c>
      <c r="D2" s="19">
        <v>1620616.28</v>
      </c>
      <c r="E2" s="19">
        <v>71837420.719999999</v>
      </c>
      <c r="F2" s="19">
        <v>108970062.39</v>
      </c>
      <c r="G2" s="19">
        <v>121273782</v>
      </c>
      <c r="H2" s="19">
        <v>1249391795.52</v>
      </c>
      <c r="I2" s="19">
        <v>2545364115.9099998</v>
      </c>
      <c r="J2" s="19">
        <v>24408100.079999998</v>
      </c>
      <c r="K2" s="23">
        <v>797878.74</v>
      </c>
      <c r="L2" s="35"/>
    </row>
    <row r="3" spans="1:12" x14ac:dyDescent="0.3">
      <c r="A3" s="22" t="s">
        <v>11</v>
      </c>
      <c r="B3" s="19">
        <v>34753730.439999998</v>
      </c>
      <c r="C3" s="19">
        <v>71837420.719999999</v>
      </c>
      <c r="D3" s="19">
        <v>121273782</v>
      </c>
      <c r="E3" s="19">
        <v>2545364115.9099998</v>
      </c>
      <c r="F3" s="19">
        <v>797878.74</v>
      </c>
      <c r="G3" s="19">
        <v>126362464.28</v>
      </c>
      <c r="H3" s="19">
        <v>1258411637.5999999</v>
      </c>
      <c r="I3" s="19">
        <v>36163101.520000003</v>
      </c>
      <c r="J3" s="19">
        <v>69024300.069999993</v>
      </c>
      <c r="K3" s="23">
        <v>146509610.84999999</v>
      </c>
      <c r="L3" s="35"/>
    </row>
    <row r="4" spans="1:12" x14ac:dyDescent="0.3">
      <c r="A4" s="22" t="s">
        <v>12</v>
      </c>
      <c r="B4" s="19">
        <v>1620616.28</v>
      </c>
      <c r="C4" s="19">
        <v>121273782</v>
      </c>
      <c r="D4" s="19">
        <v>24408100.079999998</v>
      </c>
      <c r="E4" s="19">
        <v>126362464.28</v>
      </c>
      <c r="F4" s="19">
        <v>1051633835.6799999</v>
      </c>
      <c r="G4" s="19">
        <v>69024300.069999993</v>
      </c>
      <c r="H4" s="19">
        <v>1104555157.5</v>
      </c>
      <c r="I4" s="19">
        <v>1148137.6200000001</v>
      </c>
      <c r="J4" s="19">
        <v>27041952.870000001</v>
      </c>
      <c r="K4" s="23">
        <v>67067334.840000004</v>
      </c>
      <c r="L4" s="35"/>
    </row>
    <row r="5" spans="1:12" x14ac:dyDescent="0.3">
      <c r="A5" s="22" t="s">
        <v>13</v>
      </c>
      <c r="B5" s="19">
        <v>71837420.719999999</v>
      </c>
      <c r="C5" s="19">
        <v>2545364115.9099998</v>
      </c>
      <c r="D5" s="19">
        <v>126362464.28</v>
      </c>
      <c r="E5" s="19">
        <v>36163101.520000003</v>
      </c>
      <c r="F5" s="19">
        <v>146509610.84999999</v>
      </c>
      <c r="G5" s="19">
        <v>1148137.6200000001</v>
      </c>
      <c r="H5" s="19">
        <v>215359268.08000001</v>
      </c>
      <c r="I5" s="19">
        <v>140193956.34999999</v>
      </c>
      <c r="J5" s="19">
        <v>65925443.5</v>
      </c>
      <c r="K5" s="23">
        <v>14679068.699999999</v>
      </c>
      <c r="L5" s="35"/>
    </row>
    <row r="6" spans="1:12" x14ac:dyDescent="0.3">
      <c r="A6" s="22" t="s">
        <v>14</v>
      </c>
      <c r="B6" s="19">
        <v>108970062.39</v>
      </c>
      <c r="C6" s="19">
        <v>797878.74</v>
      </c>
      <c r="D6" s="19">
        <v>1051633835.6799999</v>
      </c>
      <c r="E6" s="19">
        <v>146509610.84999999</v>
      </c>
      <c r="F6" s="19">
        <v>13418280.960000001</v>
      </c>
      <c r="G6" s="19">
        <v>67067334.840000004</v>
      </c>
      <c r="H6" s="19">
        <v>2526168126.96</v>
      </c>
      <c r="I6" s="19">
        <v>14679068.699999999</v>
      </c>
      <c r="J6" s="19">
        <v>2125924.12</v>
      </c>
      <c r="K6" s="23">
        <v>276531730.10000002</v>
      </c>
      <c r="L6" s="35"/>
    </row>
    <row r="7" spans="1:12" x14ac:dyDescent="0.3">
      <c r="A7" s="22" t="s">
        <v>15</v>
      </c>
      <c r="B7" s="19">
        <v>121273782</v>
      </c>
      <c r="C7" s="19">
        <v>126362464.28</v>
      </c>
      <c r="D7" s="19">
        <v>69024300.069999993</v>
      </c>
      <c r="E7" s="19">
        <v>1148137.6200000001</v>
      </c>
      <c r="F7" s="19">
        <v>67067334.840000004</v>
      </c>
      <c r="G7" s="19">
        <v>65925443.5</v>
      </c>
      <c r="H7" s="19">
        <v>221164635.08000001</v>
      </c>
      <c r="I7" s="19">
        <v>41149561.420000002</v>
      </c>
      <c r="J7" s="19">
        <v>76675255.349999994</v>
      </c>
      <c r="K7" s="23">
        <v>97674122.219999999</v>
      </c>
      <c r="L7" s="35"/>
    </row>
    <row r="8" spans="1:12" ht="15" thickBot="1" x14ac:dyDescent="0.35">
      <c r="A8" s="24" t="s">
        <v>16</v>
      </c>
      <c r="B8" s="25">
        <v>1249391795.52</v>
      </c>
      <c r="C8" s="25">
        <v>1258411637.5999999</v>
      </c>
      <c r="D8" s="25">
        <v>1104555157.5</v>
      </c>
      <c r="E8" s="25">
        <v>215359268.08000001</v>
      </c>
      <c r="F8" s="25">
        <v>2526168126.96</v>
      </c>
      <c r="G8" s="25">
        <v>221164635.08000001</v>
      </c>
      <c r="H8" s="25">
        <v>1878196869.1199999</v>
      </c>
      <c r="I8" s="25">
        <v>1963489387.01</v>
      </c>
      <c r="J8" s="25">
        <v>1563837600.54</v>
      </c>
      <c r="K8" s="26">
        <v>328722812.60000002</v>
      </c>
      <c r="L8" s="35"/>
    </row>
  </sheetData>
  <conditionalFormatting sqref="B2:B8">
    <cfRule type="colorScale" priority="10">
      <colorScale>
        <cfvo type="min"/>
        <cfvo type="max"/>
        <color rgb="FFFCFCFF"/>
        <color rgb="FF63BE7B"/>
      </colorScale>
    </cfRule>
  </conditionalFormatting>
  <conditionalFormatting sqref="C2:C8">
    <cfRule type="colorScale" priority="9">
      <colorScale>
        <cfvo type="min"/>
        <cfvo type="max"/>
        <color rgb="FFFCFCFF"/>
        <color rgb="FF63BE7B"/>
      </colorScale>
    </cfRule>
  </conditionalFormatting>
  <conditionalFormatting sqref="D2:D8">
    <cfRule type="colorScale" priority="8">
      <colorScale>
        <cfvo type="min"/>
        <cfvo type="max"/>
        <color rgb="FFFCFCFF"/>
        <color rgb="FF63BE7B"/>
      </colorScale>
    </cfRule>
  </conditionalFormatting>
  <conditionalFormatting sqref="E2:E8">
    <cfRule type="colorScale" priority="7">
      <colorScale>
        <cfvo type="min"/>
        <cfvo type="max"/>
        <color rgb="FFFCFCFF"/>
        <color rgb="FF63BE7B"/>
      </colorScale>
    </cfRule>
  </conditionalFormatting>
  <conditionalFormatting sqref="F2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G2:G8">
    <cfRule type="colorScale" priority="5">
      <colorScale>
        <cfvo type="min"/>
        <cfvo type="max"/>
        <color rgb="FFFCFCFF"/>
        <color rgb="FF63BE7B"/>
      </colorScale>
    </cfRule>
  </conditionalFormatting>
  <conditionalFormatting sqref="H2:H8">
    <cfRule type="colorScale" priority="4">
      <colorScale>
        <cfvo type="min"/>
        <cfvo type="max"/>
        <color rgb="FFFCFCFF"/>
        <color rgb="FF63BE7B"/>
      </colorScale>
    </cfRule>
  </conditionalFormatting>
  <conditionalFormatting sqref="I2:I8">
    <cfRule type="colorScale" priority="3">
      <colorScale>
        <cfvo type="min"/>
        <cfvo type="max"/>
        <color rgb="FFFCFCFF"/>
        <color rgb="FF63BE7B"/>
      </colorScale>
    </cfRule>
  </conditionalFormatting>
  <conditionalFormatting sqref="J2:J8">
    <cfRule type="colorScale" priority="2">
      <colorScale>
        <cfvo type="min"/>
        <cfvo type="max"/>
        <color rgb="FFFCFCFF"/>
        <color rgb="FF63BE7B"/>
      </colorScale>
    </cfRule>
  </conditionalFormatting>
  <conditionalFormatting sqref="K2:K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D9ED-BB8D-4874-B01A-98287C1C227D}">
  <dimension ref="A1:R52"/>
  <sheetViews>
    <sheetView zoomScale="115" zoomScaleNormal="115" workbookViewId="0">
      <selection activeCell="J8" sqref="J8"/>
    </sheetView>
  </sheetViews>
  <sheetFormatPr defaultRowHeight="14.4" x14ac:dyDescent="0.3"/>
  <cols>
    <col min="1" max="1" width="19.88671875" style="1" customWidth="1"/>
    <col min="2" max="2" width="8.88671875" style="1"/>
    <col min="3" max="3" width="9.44140625" style="1" customWidth="1"/>
    <col min="4" max="10" width="8.88671875" style="1"/>
    <col min="11" max="11" width="19.6640625" style="1" customWidth="1"/>
    <col min="12" max="16384" width="8.88671875" style="1"/>
  </cols>
  <sheetData>
    <row r="1" spans="1:11" ht="39.6" x14ac:dyDescent="0.3">
      <c r="A1" s="32" t="s">
        <v>24</v>
      </c>
      <c r="B1" s="27" t="s">
        <v>17</v>
      </c>
      <c r="C1" s="27" t="s">
        <v>18</v>
      </c>
      <c r="D1" s="27" t="s">
        <v>19</v>
      </c>
      <c r="E1" s="27" t="s">
        <v>20</v>
      </c>
      <c r="F1" s="27" t="s">
        <v>21</v>
      </c>
      <c r="G1" s="27" t="s">
        <v>22</v>
      </c>
      <c r="H1" s="28" t="s">
        <v>23</v>
      </c>
      <c r="K1" s="34"/>
    </row>
    <row r="2" spans="1:11" x14ac:dyDescent="0.3">
      <c r="A2" s="29" t="s">
        <v>10</v>
      </c>
      <c r="B2" s="5">
        <v>7402</v>
      </c>
      <c r="C2" s="5">
        <v>967</v>
      </c>
      <c r="D2" s="5">
        <v>392</v>
      </c>
      <c r="E2" s="5">
        <v>1679</v>
      </c>
      <c r="F2" s="5">
        <v>1756</v>
      </c>
      <c r="G2" s="5">
        <v>2235</v>
      </c>
      <c r="H2" s="30">
        <v>5833</v>
      </c>
    </row>
    <row r="3" spans="1:11" x14ac:dyDescent="0.3">
      <c r="A3" s="29" t="s">
        <v>11</v>
      </c>
      <c r="B3" s="5">
        <v>967</v>
      </c>
      <c r="C3" s="5">
        <v>1679</v>
      </c>
      <c r="D3" s="5">
        <v>2235</v>
      </c>
      <c r="E3" s="5">
        <v>8995</v>
      </c>
      <c r="F3" s="5">
        <v>520</v>
      </c>
      <c r="G3" s="5">
        <v>2278</v>
      </c>
      <c r="H3" s="30">
        <v>7533</v>
      </c>
    </row>
    <row r="4" spans="1:11" x14ac:dyDescent="0.3">
      <c r="A4" s="29" t="s">
        <v>12</v>
      </c>
      <c r="B4" s="5">
        <v>392</v>
      </c>
      <c r="C4" s="5">
        <v>2235</v>
      </c>
      <c r="D4" s="5">
        <v>1290</v>
      </c>
      <c r="E4" s="5">
        <v>2278</v>
      </c>
      <c r="F4" s="5">
        <v>10177</v>
      </c>
      <c r="G4" s="5">
        <v>2254</v>
      </c>
      <c r="H4" s="30">
        <v>8210</v>
      </c>
    </row>
    <row r="5" spans="1:11" x14ac:dyDescent="0.3">
      <c r="A5" s="29" t="s">
        <v>13</v>
      </c>
      <c r="B5" s="5">
        <v>1679</v>
      </c>
      <c r="C5" s="5">
        <v>8995</v>
      </c>
      <c r="D5" s="5">
        <v>2278</v>
      </c>
      <c r="E5" s="5">
        <v>1371</v>
      </c>
      <c r="F5" s="5">
        <v>3139</v>
      </c>
      <c r="G5" s="5">
        <v>544</v>
      </c>
      <c r="H5" s="30">
        <v>8295</v>
      </c>
    </row>
    <row r="6" spans="1:11" x14ac:dyDescent="0.3">
      <c r="A6" s="29" t="s">
        <v>14</v>
      </c>
      <c r="B6" s="5">
        <v>1756</v>
      </c>
      <c r="C6" s="5">
        <v>520</v>
      </c>
      <c r="D6" s="5">
        <v>10177</v>
      </c>
      <c r="E6" s="5">
        <v>3139</v>
      </c>
      <c r="F6" s="5">
        <v>2275</v>
      </c>
      <c r="G6" s="5">
        <v>1199</v>
      </c>
      <c r="H6" s="30">
        <v>7005</v>
      </c>
    </row>
    <row r="7" spans="1:11" x14ac:dyDescent="0.3">
      <c r="A7" s="29" t="s">
        <v>15</v>
      </c>
      <c r="B7" s="5">
        <v>2235</v>
      </c>
      <c r="C7" s="5">
        <v>2278</v>
      </c>
      <c r="D7" s="5">
        <v>2254</v>
      </c>
      <c r="E7" s="5">
        <v>544</v>
      </c>
      <c r="F7" s="5">
        <v>1199</v>
      </c>
      <c r="G7" s="5">
        <v>9748</v>
      </c>
      <c r="H7" s="30">
        <v>7703</v>
      </c>
    </row>
    <row r="8" spans="1:11" ht="15" thickBot="1" x14ac:dyDescent="0.35">
      <c r="A8" s="39" t="s">
        <v>16</v>
      </c>
      <c r="B8" s="37">
        <v>5833</v>
      </c>
      <c r="C8" s="37">
        <v>7533</v>
      </c>
      <c r="D8" s="37">
        <v>8210</v>
      </c>
      <c r="E8" s="37">
        <v>8295</v>
      </c>
      <c r="F8" s="37">
        <v>7005</v>
      </c>
      <c r="G8" s="37">
        <v>7703</v>
      </c>
      <c r="H8" s="38">
        <v>384</v>
      </c>
    </row>
    <row r="9" spans="1:11" ht="15" thickBot="1" x14ac:dyDescent="0.35">
      <c r="A9" s="36" t="s">
        <v>28</v>
      </c>
      <c r="B9" s="40">
        <f>SUM(B2:B8)</f>
        <v>20264</v>
      </c>
      <c r="C9" s="40">
        <f t="shared" ref="C9:H9" si="0">SUM(C2:C8)</f>
        <v>24207</v>
      </c>
      <c r="D9" s="40">
        <f t="shared" si="0"/>
        <v>26836</v>
      </c>
      <c r="E9" s="40">
        <f t="shared" si="0"/>
        <v>26301</v>
      </c>
      <c r="F9" s="40">
        <f t="shared" si="0"/>
        <v>26071</v>
      </c>
      <c r="G9" s="40">
        <f t="shared" si="0"/>
        <v>25961</v>
      </c>
      <c r="H9" s="41">
        <f t="shared" si="0"/>
        <v>44963</v>
      </c>
    </row>
    <row r="45" spans="11:18" x14ac:dyDescent="0.3">
      <c r="K45" s="4"/>
      <c r="L45" s="4"/>
      <c r="M45" s="4"/>
      <c r="N45" s="4"/>
      <c r="O45" s="4"/>
      <c r="P45" s="4"/>
      <c r="Q45" s="4"/>
      <c r="R45" s="4"/>
    </row>
    <row r="46" spans="11:18" x14ac:dyDescent="0.3">
      <c r="K46" s="4"/>
      <c r="L46" s="3"/>
      <c r="M46" s="3"/>
      <c r="N46" s="3"/>
      <c r="O46" s="3"/>
      <c r="P46" s="3"/>
      <c r="Q46" s="3"/>
      <c r="R46" s="3"/>
    </row>
    <row r="47" spans="11:18" x14ac:dyDescent="0.3">
      <c r="K47" s="4"/>
      <c r="L47" s="3"/>
      <c r="M47" s="3"/>
      <c r="N47" s="3"/>
      <c r="O47" s="3"/>
      <c r="P47" s="3"/>
      <c r="Q47" s="3"/>
      <c r="R47" s="3"/>
    </row>
    <row r="48" spans="11:18" x14ac:dyDescent="0.3">
      <c r="K48" s="4"/>
      <c r="L48" s="3"/>
      <c r="M48" s="3"/>
      <c r="N48" s="3"/>
      <c r="O48" s="3"/>
      <c r="P48" s="3"/>
      <c r="Q48" s="3"/>
      <c r="R48" s="3"/>
    </row>
    <row r="49" spans="11:18" x14ac:dyDescent="0.3">
      <c r="K49" s="4"/>
      <c r="L49" s="3"/>
      <c r="M49" s="3"/>
      <c r="N49" s="3"/>
      <c r="O49" s="3"/>
      <c r="P49" s="3"/>
      <c r="Q49" s="3"/>
      <c r="R49" s="3"/>
    </row>
    <row r="50" spans="11:18" x14ac:dyDescent="0.3">
      <c r="K50" s="4"/>
      <c r="L50" s="3"/>
      <c r="M50" s="3"/>
      <c r="N50" s="3"/>
      <c r="O50" s="3"/>
      <c r="P50" s="3"/>
      <c r="Q50" s="3"/>
      <c r="R50" s="3"/>
    </row>
    <row r="51" spans="11:18" x14ac:dyDescent="0.3">
      <c r="K51" s="4"/>
      <c r="L51" s="3"/>
      <c r="M51" s="3"/>
      <c r="N51" s="3"/>
      <c r="O51" s="3"/>
      <c r="P51" s="3"/>
      <c r="Q51" s="3"/>
      <c r="R51" s="3"/>
    </row>
    <row r="52" spans="11:18" x14ac:dyDescent="0.3">
      <c r="K52" s="4"/>
      <c r="L52" s="3"/>
      <c r="M52" s="3"/>
      <c r="N52" s="3"/>
      <c r="O52" s="3"/>
      <c r="P52" s="3"/>
      <c r="Q52" s="3"/>
      <c r="R52" s="3"/>
    </row>
  </sheetData>
  <sheetProtection formatCells="0" formatColumns="0" formatRows="0" insertColumns="0" insertRows="0" insertHyperlinks="0" deleteColumns="0" deleteRows="0" sort="0" autoFilter="0" pivotTables="0"/>
  <conditionalFormatting sqref="B2:B8">
    <cfRule type="colorScale" priority="22">
      <colorScale>
        <cfvo type="min"/>
        <cfvo type="max"/>
        <color rgb="FFFCFCFF"/>
        <color rgb="FF63BE7B"/>
      </colorScale>
    </cfRule>
  </conditionalFormatting>
  <conditionalFormatting sqref="C2:C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: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E2:E8">
    <cfRule type="colorScale" priority="19">
      <colorScale>
        <cfvo type="min"/>
        <cfvo type="max"/>
        <color rgb="FFFCFCFF"/>
        <color rgb="FF63BE7B"/>
      </colorScale>
    </cfRule>
  </conditionalFormatting>
  <conditionalFormatting sqref="F2:F8">
    <cfRule type="colorScale" priority="18">
      <colorScale>
        <cfvo type="min"/>
        <cfvo type="max"/>
        <color rgb="FFFCFCFF"/>
        <color rgb="FF63BE7B"/>
      </colorScale>
    </cfRule>
  </conditionalFormatting>
  <conditionalFormatting sqref="G2:G8">
    <cfRule type="colorScale" priority="17">
      <colorScale>
        <cfvo type="min"/>
        <cfvo type="max"/>
        <color rgb="FFFCFCFF"/>
        <color rgb="FF63BE7B"/>
      </colorScale>
    </cfRule>
  </conditionalFormatting>
  <conditionalFormatting sqref="H2:H8">
    <cfRule type="colorScale" priority="16">
      <colorScale>
        <cfvo type="min"/>
        <cfvo type="max"/>
        <color rgb="FFFCFCFF"/>
        <color rgb="FF63BE7B"/>
      </colorScale>
    </cfRule>
  </conditionalFormatting>
  <conditionalFormatting sqref="B2:H8">
    <cfRule type="colorScale" priority="12">
      <colorScale>
        <cfvo type="min"/>
        <cfvo type="percentile" val="50"/>
        <cfvo type="max"/>
        <color theme="0"/>
        <color theme="4" tint="0.59999389629810485"/>
        <color theme="3" tint="0.39997558519241921"/>
      </colorScale>
    </cfRule>
    <cfRule type="colorScale" priority="1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14">
      <colorScale>
        <cfvo type="min"/>
        <cfvo type="percentile" val="50"/>
        <cfvo type="max"/>
        <color theme="0"/>
        <color theme="8" tint="0.79998168889431442"/>
        <color theme="8" tint="0.39997558519241921"/>
      </colorScale>
    </cfRule>
    <cfRule type="colorScale" priority="15">
      <colorScale>
        <cfvo type="min"/>
        <cfvo type="max"/>
        <color rgb="FF002F6C"/>
        <color theme="0"/>
      </colorScale>
    </cfRule>
  </conditionalFormatting>
  <conditionalFormatting sqref="L46:L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M46:M52">
    <cfRule type="colorScale" priority="10">
      <colorScale>
        <cfvo type="min"/>
        <cfvo type="max"/>
        <color rgb="FFFCFCFF"/>
        <color rgb="FF63BE7B"/>
      </colorScale>
    </cfRule>
  </conditionalFormatting>
  <conditionalFormatting sqref="N46:N52">
    <cfRule type="colorScale" priority="9">
      <colorScale>
        <cfvo type="min"/>
        <cfvo type="max"/>
        <color rgb="FFFCFCFF"/>
        <color rgb="FF63BE7B"/>
      </colorScale>
    </cfRule>
  </conditionalFormatting>
  <conditionalFormatting sqref="O46:O52">
    <cfRule type="colorScale" priority="8">
      <colorScale>
        <cfvo type="min"/>
        <cfvo type="max"/>
        <color rgb="FFFCFCFF"/>
        <color rgb="FF63BE7B"/>
      </colorScale>
    </cfRule>
  </conditionalFormatting>
  <conditionalFormatting sqref="P46:P52">
    <cfRule type="colorScale" priority="7">
      <colorScale>
        <cfvo type="min"/>
        <cfvo type="max"/>
        <color rgb="FFFCFCFF"/>
        <color rgb="FF63BE7B"/>
      </colorScale>
    </cfRule>
  </conditionalFormatting>
  <conditionalFormatting sqref="Q46:Q52">
    <cfRule type="colorScale" priority="6">
      <colorScale>
        <cfvo type="min"/>
        <cfvo type="max"/>
        <color rgb="FFFCFCFF"/>
        <color rgb="FF63BE7B"/>
      </colorScale>
    </cfRule>
  </conditionalFormatting>
  <conditionalFormatting sqref="R46:R52">
    <cfRule type="colorScale" priority="5">
      <colorScale>
        <cfvo type="min"/>
        <cfvo type="max"/>
        <color rgb="FFFCFCFF"/>
        <color rgb="FF63BE7B"/>
      </colorScale>
    </cfRule>
  </conditionalFormatting>
  <conditionalFormatting sqref="L46:R52">
    <cfRule type="colorScale" priority="1">
      <colorScale>
        <cfvo type="min"/>
        <cfvo type="percentile" val="50"/>
        <cfvo type="max"/>
        <color theme="0"/>
        <color theme="4" tint="0.59999389629810485"/>
        <color theme="3" tint="0.39997558519241921"/>
      </colorScale>
    </cfRule>
    <cfRule type="colorScale" priority="2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  <cfRule type="colorScale" priority="3">
      <colorScale>
        <cfvo type="min"/>
        <cfvo type="percentile" val="50"/>
        <cfvo type="max"/>
        <color theme="0"/>
        <color theme="8" tint="0.79998168889431442"/>
        <color theme="8" tint="0.39997558519241921"/>
      </colorScale>
    </cfRule>
    <cfRule type="colorScale" priority="4">
      <colorScale>
        <cfvo type="min"/>
        <cfvo type="max"/>
        <color rgb="FF002F6C"/>
        <color theme="0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7769-8EB4-4465-8506-4A6FAA6ADDC7}">
  <dimension ref="A1:E8"/>
  <sheetViews>
    <sheetView zoomScale="115" zoomScaleNormal="115" workbookViewId="0">
      <selection activeCell="E14" sqref="E14"/>
    </sheetView>
  </sheetViews>
  <sheetFormatPr defaultRowHeight="14.4" x14ac:dyDescent="0.3"/>
  <cols>
    <col min="1" max="1" width="19.77734375" customWidth="1"/>
    <col min="2" max="2" width="13.109375" customWidth="1"/>
    <col min="3" max="3" width="36.109375" customWidth="1"/>
    <col min="5" max="5" width="15.44140625" customWidth="1"/>
  </cols>
  <sheetData>
    <row r="1" spans="1:5" x14ac:dyDescent="0.3">
      <c r="B1" t="s">
        <v>26</v>
      </c>
      <c r="C1" t="s">
        <v>27</v>
      </c>
    </row>
    <row r="2" spans="1:5" x14ac:dyDescent="0.3">
      <c r="A2" s="22" t="s">
        <v>10</v>
      </c>
      <c r="B2" s="1">
        <f>SUM('service_month by hours'!B2:H2)</f>
        <v>20264</v>
      </c>
      <c r="C2" s="35">
        <f>E2/1000000</f>
        <v>5212.7384185199999</v>
      </c>
      <c r="E2" s="35">
        <v>5212738418.5199995</v>
      </c>
    </row>
    <row r="3" spans="1:5" x14ac:dyDescent="0.3">
      <c r="A3" s="22" t="s">
        <v>11</v>
      </c>
      <c r="B3" s="1">
        <f>SUM('service_month by hours'!B3:H3)</f>
        <v>24207</v>
      </c>
      <c r="C3" s="35">
        <f t="shared" ref="C3:C8" si="0">E3/1000000</f>
        <v>4410.4980421299997</v>
      </c>
      <c r="E3" s="35">
        <v>4410498042.1300001</v>
      </c>
    </row>
    <row r="4" spans="1:5" x14ac:dyDescent="0.3">
      <c r="A4" s="22" t="s">
        <v>12</v>
      </c>
      <c r="B4" s="1">
        <f>SUM('service_month by hours'!B4:H4)</f>
        <v>26836</v>
      </c>
      <c r="C4" s="35">
        <f t="shared" si="0"/>
        <v>2594.1356812199997</v>
      </c>
      <c r="E4" s="35">
        <v>2594135681.2199998</v>
      </c>
    </row>
    <row r="5" spans="1:5" x14ac:dyDescent="0.3">
      <c r="A5" s="22" t="s">
        <v>13</v>
      </c>
      <c r="B5" s="1">
        <f>SUM('service_month by hours'!B5:H5)</f>
        <v>26301</v>
      </c>
      <c r="C5" s="35">
        <f t="shared" si="0"/>
        <v>3363.5425875299993</v>
      </c>
      <c r="E5" s="35">
        <v>3363542587.5299993</v>
      </c>
    </row>
    <row r="6" spans="1:5" x14ac:dyDescent="0.3">
      <c r="A6" s="22" t="s">
        <v>14</v>
      </c>
      <c r="B6" s="1">
        <f>SUM('service_month by hours'!B6:H6)</f>
        <v>26071</v>
      </c>
      <c r="C6" s="35">
        <f t="shared" si="0"/>
        <v>4207.9018533399994</v>
      </c>
      <c r="E6" s="35">
        <v>4207901853.3399997</v>
      </c>
    </row>
    <row r="7" spans="1:5" x14ac:dyDescent="0.3">
      <c r="A7" s="22" t="s">
        <v>15</v>
      </c>
      <c r="B7" s="1">
        <f>SUM('service_month by hours'!B7:H7)</f>
        <v>25961</v>
      </c>
      <c r="C7" s="35">
        <f t="shared" si="0"/>
        <v>887.46503638000013</v>
      </c>
      <c r="E7" s="35">
        <v>887465036.38000011</v>
      </c>
    </row>
    <row r="8" spans="1:5" ht="15" thickBot="1" x14ac:dyDescent="0.35">
      <c r="A8" s="24" t="s">
        <v>16</v>
      </c>
      <c r="B8" s="1">
        <f>SUM('service_month by hours'!B8:H8)</f>
        <v>44963</v>
      </c>
      <c r="C8" s="35">
        <f t="shared" si="0"/>
        <v>12309.297290009999</v>
      </c>
      <c r="E8" s="35">
        <v>12309297290.01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service_sub by hours</vt:lpstr>
      <vt:lpstr>service_sub by money</vt:lpstr>
      <vt:lpstr>service_month by hours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Vadimka</cp:lastModifiedBy>
  <cp:lastPrinted>2022-03-18T20:37:29Z</cp:lastPrinted>
  <dcterms:created xsi:type="dcterms:W3CDTF">2022-03-18T18:37:35Z</dcterms:created>
  <dcterms:modified xsi:type="dcterms:W3CDTF">2022-03-24T10:33:33Z</dcterms:modified>
</cp:coreProperties>
</file>