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Sayfa1" sheetId="1" r:id="rId1"/>
    <sheet name="Sayfa2" sheetId="2" r:id="rId2"/>
  </sheets>
  <definedNames>
    <definedName name="_xlnm._FilterDatabase" localSheetId="0" hidden="1">Sayfa1!$A$6:$D$17</definedName>
    <definedName name="_xlnm._FilterDatabase" localSheetId="1" hidden="1">Sayfa2!$A$8:$G$74</definedName>
    <definedName name="BİRİM_MALİYETİ">Sayfa2!$B$9:$B$18</definedName>
    <definedName name="carpim">Sayfa2!$B$9:$C$9</definedName>
    <definedName name="MİKTARI">Sayfa2!$C$9:$C$18</definedName>
    <definedName name="P1_">Sayfa2!$A$9:$A$18</definedName>
    <definedName name="TOPLAM_TUTAR">Sayfa2!$D$9:$D$18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2" l="1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15" i="2"/>
  <c r="G14" i="2"/>
  <c r="G13" i="2"/>
  <c r="G12" i="2"/>
  <c r="G11" i="2"/>
  <c r="G10" i="2"/>
  <c r="G9" i="2"/>
  <c r="F10" i="2" l="1"/>
  <c r="F11" i="2"/>
  <c r="F12" i="2"/>
  <c r="F13" i="2"/>
  <c r="F14" i="2"/>
  <c r="F15" i="2"/>
  <c r="F16" i="2"/>
  <c r="F17" i="2"/>
  <c r="F18" i="2"/>
  <c r="E10" i="2"/>
  <c r="E11" i="2"/>
  <c r="E12" i="2"/>
  <c r="E13" i="2"/>
  <c r="E14" i="2"/>
  <c r="E15" i="2"/>
  <c r="E16" i="2"/>
  <c r="E17" i="2"/>
  <c r="E18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19" i="2"/>
  <c r="D10" i="2" l="1"/>
  <c r="D12" i="2"/>
  <c r="D16" i="2"/>
  <c r="D13" i="2"/>
  <c r="D18" i="2"/>
  <c r="D14" i="2"/>
  <c r="D11" i="2"/>
  <c r="D15" i="2"/>
  <c r="D9" i="2"/>
  <c r="E80" i="2" s="1"/>
  <c r="E9" i="2" s="1"/>
  <c r="D17" i="2"/>
  <c r="E81" i="2" l="1"/>
  <c r="D76" i="2"/>
  <c r="E82" i="2" l="1"/>
  <c r="E83" i="2" s="1"/>
  <c r="E84" i="2"/>
  <c r="E85" i="2" l="1"/>
  <c r="E86" i="2" l="1"/>
  <c r="E87" i="2" l="1"/>
  <c r="E88" i="2" l="1"/>
  <c r="E89" i="2" l="1"/>
  <c r="E90" i="2" l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F9" i="2"/>
</calcChain>
</file>

<file path=xl/sharedStrings.xml><?xml version="1.0" encoding="utf-8"?>
<sst xmlns="http://schemas.openxmlformats.org/spreadsheetml/2006/main" count="96" uniqueCount="90">
  <si>
    <t>ÜRÜN ADI</t>
  </si>
  <si>
    <t>KÜMÜLATİF TÜKETİM</t>
  </si>
  <si>
    <t>KÜMÜLATİF (%)</t>
  </si>
  <si>
    <t>SINIF</t>
  </si>
  <si>
    <t>TOPLAM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</si>
  <si>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</si>
  <si>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</si>
  <si>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</si>
  <si>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</si>
  <si>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</si>
  <si>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</si>
  <si>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</si>
  <si>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</si>
  <si>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</si>
  <si>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</si>
  <si>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BİRİM MALİYETİ</t>
  </si>
  <si>
    <t>MİKTARI</t>
  </si>
  <si>
    <t>TOPLAM TUTAR</t>
  </si>
  <si>
    <t xml:space="preserve">ÜRETİM YÖNETİM DERSİ </t>
  </si>
  <si>
    <t>ÖDEV NO 3 = A B C YÖNTEMİ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</si>
  <si>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</si>
  <si>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</si>
  <si>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</si>
  <si>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</si>
  <si>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</si>
  <si>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</si>
  <si>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</si>
  <si>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</si>
  <si>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</si>
  <si>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</si>
  <si>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</si>
  <si>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</si>
  <si>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</si>
  <si>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</si>
  <si>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</si>
  <si>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</si>
  <si>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</si>
  <si>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</si>
  <si>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</si>
  <si>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</si>
  <si>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</si>
  <si>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</si>
  <si>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</si>
  <si>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</si>
  <si>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</si>
  <si>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</si>
  <si>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</si>
  <si>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</si>
  <si>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</si>
  <si>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</si>
  <si>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</si>
  <si>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</si>
  <si>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</si>
  <si>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</si>
  <si>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</si>
  <si>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</si>
  <si>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</si>
  <si>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</si>
  <si>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</si>
  <si>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</si>
  <si>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</si>
  <si>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</si>
  <si>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</si>
  <si>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</si>
  <si>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</si>
  <si>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</si>
  <si>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</si>
  <si>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</si>
  <si>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</si>
  <si>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</si>
  <si>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</si>
  <si>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A=80%</t>
  </si>
  <si>
    <t>KARADENİZ TEKNİK ÜNİVERSİTESİ</t>
  </si>
  <si>
    <t>ÜRETİM YÖNETİM DERSİ</t>
  </si>
  <si>
    <t>İKTİSADİ VE İDARİ BİLİMLER FAKÜLTESİ</t>
  </si>
  <si>
    <t>STOK KONTROLÜ A-B-C YÖNTEMİ</t>
  </si>
  <si>
    <t>PINAR OGURLU 391565</t>
  </si>
  <si>
    <t>PARÇA NUMARASI</t>
  </si>
  <si>
    <t>KALEM</t>
  </si>
  <si>
    <t>DEFTER</t>
  </si>
  <si>
    <t>SİLGİ</t>
  </si>
  <si>
    <t>BOYAMA KALEMİ</t>
  </si>
  <si>
    <t>RENKLİ KAĞIT</t>
  </si>
  <si>
    <t>YAPIŞTIRICI</t>
  </si>
  <si>
    <t>CETVEL TAKIMI</t>
  </si>
  <si>
    <t>KİTAP</t>
  </si>
  <si>
    <t>DOSYA</t>
  </si>
  <si>
    <t>KİTAP ÇANTASI</t>
  </si>
  <si>
    <t>C=100%</t>
  </si>
  <si>
    <t>B=95%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</si>
</sst>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₺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10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3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1" xfId="2" applyBorder="1"/>
    <xf numFmtId="164" fontId="3" fillId="2" borderId="1" xfId="1" applyNumberFormat="1" applyBorder="1" applyAlignment="1">
      <alignment horizontal="center"/>
    </xf>
    <xf numFmtId="0" fontId="3" fillId="2" borderId="1" xfId="1" applyBorder="1"/>
    <xf numFmtId="10" fontId="3" fillId="2" borderId="1" xfId="1" applyNumberFormat="1" applyBorder="1"/>
    <xf numFmtId="0" fontId="3" fillId="2" borderId="1" xfId="1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164" fontId="2" fillId="3" borderId="1" xfId="2" applyNumberFormat="1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/>
    <xf numFmtId="1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4" fillId="4" borderId="1" xfId="3" applyBorder="1"/>
    <xf numFmtId="0" fontId="1" fillId="6" borderId="1" xfId="5" applyBorder="1" applyAlignment="1">
      <alignment horizontal="center"/>
    </xf>
    <xf numFmtId="0" fontId="1" fillId="6" borderId="1" xfId="5" applyBorder="1"/>
    <xf numFmtId="0" fontId="3" fillId="5" borderId="1" xfId="4" applyBorder="1"/>
  </cellXfs>
  <cellStyles count="6">
    <cellStyle name="40% - Accent5" xfId="2" builtinId="47"/>
    <cellStyle name="40% - Accent6" xfId="5" builtinId="51"/>
    <cellStyle name="Accent4" xfId="4" builtinId="41"/>
    <cellStyle name="Accent5" xfId="1" builtinId="45"/>
    <cellStyle name="Bad" xfId="3" builtinId="27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5" sqref="A5"/>
    </sheetView>
  </sheetViews>
  <sheetFormatPr defaultRowHeight="15" x14ac:dyDescent="0.25"/>
  <cols>
    <col min="1" max="1" width="64.140625" customWidth="1"/>
    <col min="2" max="2" width="12" customWidth="1"/>
    <col min="3" max="3" width="13.85546875" customWidth="1"/>
    <col min="4" max="4" width="11.42578125" customWidth="1"/>
    <col min="5" max="5" width="12" customWidth="1"/>
    <col min="6" max="6" width="9.7109375" customWidth="1"/>
  </cols>
  <sheetData>
    <row r="1" spans="1:12" ht="15.75" customHeight="1" x14ac:dyDescent="0.25">
      <c r="A1" s="14" t="s">
        <v>72</v>
      </c>
    </row>
    <row r="2" spans="1:12" x14ac:dyDescent="0.25">
      <c r="A2" s="21" t="s">
        <v>74</v>
      </c>
    </row>
    <row r="3" spans="1:12" x14ac:dyDescent="0.25">
      <c r="A3" s="21" t="s">
        <v>73</v>
      </c>
    </row>
    <row r="4" spans="1:12" x14ac:dyDescent="0.25">
      <c r="A4" s="14" t="s">
        <v>75</v>
      </c>
      <c r="J4" s="2"/>
      <c r="K4" s="2"/>
      <c r="L4" s="2"/>
    </row>
    <row r="5" spans="1:12" x14ac:dyDescent="0.25">
      <c r="A5" t="s">
        <v>76</v>
      </c>
      <c r="B5" s="14"/>
      <c r="C5" s="14"/>
      <c r="D5" s="14"/>
    </row>
    <row r="6" spans="1:12" x14ac:dyDescent="0.25">
      <c r="B6" s="17"/>
      <c r="C6" s="14"/>
      <c r="D6" s="14"/>
    </row>
    <row r="7" spans="1:12" x14ac:dyDescent="0.25">
      <c r="B7" s="14"/>
      <c r="C7" s="14"/>
      <c r="D7" s="14"/>
    </row>
    <row r="8" spans="1:12" x14ac:dyDescent="0.25">
      <c r="A8" s="17"/>
      <c r="B8" s="17"/>
      <c r="C8" s="17"/>
      <c r="D8" s="18"/>
    </row>
    <row r="9" spans="1:12" x14ac:dyDescent="0.25">
      <c r="A9" s="17"/>
      <c r="B9" s="17"/>
      <c r="C9" s="17"/>
      <c r="D9" s="18"/>
    </row>
    <row r="10" spans="1:12" x14ac:dyDescent="0.25">
      <c r="A10" s="17"/>
      <c r="B10" s="17"/>
      <c r="C10" s="17"/>
      <c r="D10" s="18"/>
    </row>
    <row r="11" spans="1:12" x14ac:dyDescent="0.25">
      <c r="A11" s="17"/>
      <c r="B11" s="17"/>
      <c r="C11" s="17"/>
      <c r="D11" s="18"/>
    </row>
    <row r="12" spans="1:12" x14ac:dyDescent="0.25">
      <c r="A12" s="17"/>
      <c r="B12" s="17"/>
      <c r="C12" s="17"/>
      <c r="D12" s="18"/>
    </row>
    <row r="13" spans="1:12" x14ac:dyDescent="0.25">
      <c r="A13" s="17"/>
      <c r="B13" s="17"/>
      <c r="C13" s="17"/>
      <c r="D13" s="18"/>
    </row>
    <row r="14" spans="1:12" x14ac:dyDescent="0.25">
      <c r="A14" s="17"/>
      <c r="B14" s="17"/>
      <c r="C14" s="17"/>
      <c r="D14" s="18"/>
    </row>
    <row r="15" spans="1:12" x14ac:dyDescent="0.25">
      <c r="A15" s="17"/>
      <c r="B15" s="17"/>
      <c r="C15" s="17"/>
      <c r="D15" s="18"/>
    </row>
    <row r="16" spans="1:12" x14ac:dyDescent="0.25">
      <c r="A16" s="17"/>
      <c r="B16" s="17"/>
      <c r="C16" s="17"/>
      <c r="D16" s="18"/>
    </row>
    <row r="17" spans="1:4" x14ac:dyDescent="0.25">
      <c r="A17" s="17"/>
      <c r="B17" s="17"/>
      <c r="C17" s="17"/>
      <c r="D17" s="18"/>
    </row>
    <row r="18" spans="1:4" x14ac:dyDescent="0.25">
      <c r="A18" s="14"/>
      <c r="B18" s="14"/>
      <c r="C18" s="17"/>
      <c r="D18" s="18"/>
    </row>
    <row r="19" spans="1:4" x14ac:dyDescent="0.25">
      <c r="A19" s="14"/>
      <c r="B19" s="14"/>
      <c r="C19" s="14"/>
      <c r="D19" s="18"/>
    </row>
    <row r="20" spans="1:4" x14ac:dyDescent="0.25">
      <c r="A20" s="14"/>
      <c r="B20" s="14"/>
      <c r="C20" s="14"/>
      <c r="D20" s="14"/>
    </row>
    <row r="21" spans="1:4" x14ac:dyDescent="0.25">
      <c r="A21" s="14"/>
      <c r="B21" s="14"/>
      <c r="C21" s="14"/>
      <c r="D21" s="14"/>
    </row>
  </sheetData>
  <conditionalFormatting sqref="B7:D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abSelected="1" zoomScale="70" zoomScaleNormal="70" workbookViewId="0">
      <selection activeCell="D8" sqref="D8:G18"/>
    </sheetView>
  </sheetViews>
  <sheetFormatPr defaultRowHeight="15" x14ac:dyDescent="0.25"/>
  <cols>
    <col min="1" max="1" width="24.7109375" customWidth="1"/>
    <col min="2" max="2" width="21.85546875" customWidth="1"/>
    <col min="3" max="3" width="17.5703125" customWidth="1"/>
    <col min="4" max="4" width="23.42578125" customWidth="1"/>
    <col min="5" max="5" width="19.5703125" customWidth="1"/>
    <col min="6" max="6" width="14.140625" customWidth="1"/>
    <col min="7" max="7" width="8.85546875" customWidth="1"/>
    <col min="10" max="10" width="15.7109375" customWidth="1"/>
    <col min="11" max="11" width="18.140625" customWidth="1"/>
    <col min="12" max="12" width="18.7109375" customWidth="1"/>
  </cols>
  <sheetData>
    <row r="1" spans="1:12" x14ac:dyDescent="0.25">
      <c r="A1" t="s">
        <v>18</v>
      </c>
      <c r="K1" s="22" t="s">
        <v>77</v>
      </c>
      <c r="L1" s="22" t="s">
        <v>0</v>
      </c>
    </row>
    <row r="2" spans="1:12" x14ac:dyDescent="0.25">
      <c r="A2" t="s">
        <v>19</v>
      </c>
      <c r="J2" s="4"/>
      <c r="K2" s="23">
        <v>1</v>
      </c>
      <c r="L2" s="24" t="s">
        <v>78</v>
      </c>
    </row>
    <row r="3" spans="1:12" x14ac:dyDescent="0.25">
      <c r="A3" s="4"/>
      <c r="J3" s="4"/>
      <c r="K3" s="23">
        <v>2</v>
      </c>
      <c r="L3" s="24" t="s">
        <v>79</v>
      </c>
    </row>
    <row r="4" spans="1:12" x14ac:dyDescent="0.25">
      <c r="A4" s="25" t="s">
        <v>71</v>
      </c>
      <c r="K4" s="23">
        <v>3</v>
      </c>
      <c r="L4" s="24" t="s">
        <v>80</v>
      </c>
    </row>
    <row r="5" spans="1:12" x14ac:dyDescent="0.25">
      <c r="A5" s="25" t="s">
        <v>89</v>
      </c>
      <c r="K5" s="23">
        <v>4</v>
      </c>
      <c r="L5" s="24" t="s">
        <v>81</v>
      </c>
    </row>
    <row r="6" spans="1:12" x14ac:dyDescent="0.25">
      <c r="A6" s="25" t="s">
        <v>88</v>
      </c>
      <c r="K6" s="23">
        <v>5</v>
      </c>
      <c r="L6" s="24" t="s">
        <v>82</v>
      </c>
    </row>
    <row r="7" spans="1:12" x14ac:dyDescent="0.25">
      <c r="K7" s="23">
        <v>6</v>
      </c>
      <c r="L7" s="24" t="s">
        <v>83</v>
      </c>
    </row>
    <row r="8" spans="1:12" x14ac:dyDescent="0.25">
      <c r="A8" s="5" t="s">
        <v>0</v>
      </c>
      <c r="B8" s="8" t="s">
        <v>15</v>
      </c>
      <c r="C8" s="5" t="s">
        <v>16</v>
      </c>
      <c r="D8" s="9" t="s">
        <v>17</v>
      </c>
      <c r="E8" s="9" t="s">
        <v>1</v>
      </c>
      <c r="F8" s="10" t="s">
        <v>2</v>
      </c>
      <c r="G8" s="11" t="s">
        <v>3</v>
      </c>
      <c r="H8" s="14"/>
      <c r="K8" s="23">
        <v>7</v>
      </c>
      <c r="L8" s="24" t="s">
        <v>84</v>
      </c>
    </row>
    <row r="9" spans="1:12" x14ac:dyDescent="0.25">
      <c r="A9" s="5" t="s">
        <v>13</v>
      </c>
      <c r="B9" s="3">
        <v>6010</v>
      </c>
      <c r="C9" s="1">
        <v>100</v>
      </c>
      <c r="D9" s="3">
        <f t="shared" ref="D9:D18" si="0">BİRİM_MALİYETİ*MİKTARI</f>
        <v>601000</v>
      </c>
      <c r="E9" s="3">
        <f t="shared" ref="E9:E18" si="1">E80</f>
        <v>601000</v>
      </c>
      <c r="F9" s="20">
        <f t="shared" ref="F9:F18" si="2">E9/$D$76</f>
        <v>0.54963144513745354</v>
      </c>
      <c r="G9" s="13" t="str">
        <f>IF(F9=0,"HATALI",IF(F9&lt;=80%,"A",IF(AND(F9&gt;80%,F9&lt;95%),"B",IF(F9&gt;=95%,"C",))))</f>
        <v>A</v>
      </c>
      <c r="H9" s="14"/>
      <c r="K9" s="23">
        <v>8</v>
      </c>
      <c r="L9" s="24" t="s">
        <v>85</v>
      </c>
    </row>
    <row r="10" spans="1:12" x14ac:dyDescent="0.25">
      <c r="A10" s="5" t="s">
        <v>5</v>
      </c>
      <c r="B10" s="3">
        <v>10000</v>
      </c>
      <c r="C10" s="1">
        <v>30</v>
      </c>
      <c r="D10" s="3">
        <f t="shared" si="0"/>
        <v>300000</v>
      </c>
      <c r="E10" s="3">
        <f t="shared" si="1"/>
        <v>901000</v>
      </c>
      <c r="F10" s="20">
        <f t="shared" si="2"/>
        <v>0.82398990360872826</v>
      </c>
      <c r="G10" s="13" t="str">
        <f>IF(F10=0,"HATALI",IF(F10&lt;=80%,"A",IF(AND(F10&gt;80%,F10&lt;95%),"B",IF(F10&gt;=95%,"C",))))</f>
        <v>B</v>
      </c>
      <c r="H10" s="14"/>
      <c r="K10" s="23">
        <v>9</v>
      </c>
      <c r="L10" s="24" t="s">
        <v>86</v>
      </c>
    </row>
    <row r="11" spans="1:12" x14ac:dyDescent="0.25">
      <c r="A11" s="5" t="s">
        <v>11</v>
      </c>
      <c r="B11" s="3">
        <v>2500</v>
      </c>
      <c r="C11" s="1">
        <v>18</v>
      </c>
      <c r="D11" s="3">
        <f t="shared" si="0"/>
        <v>45000</v>
      </c>
      <c r="E11" s="3">
        <f t="shared" si="1"/>
        <v>946000</v>
      </c>
      <c r="F11" s="20">
        <f t="shared" si="2"/>
        <v>0.86514367237941947</v>
      </c>
      <c r="G11" s="13" t="str">
        <f>IF(F11=0,"HATALI",IF(F11&lt;=80%,"A",IF(AND(F11&gt;80%,F11&lt;95%),"B",IF(F11&gt;=95%,"C",))))</f>
        <v>B</v>
      </c>
      <c r="H11" s="14"/>
      <c r="K11" s="23">
        <v>10</v>
      </c>
      <c r="L11" s="24" t="s">
        <v>87</v>
      </c>
    </row>
    <row r="12" spans="1:12" x14ac:dyDescent="0.25">
      <c r="A12" s="5" t="s">
        <v>6</v>
      </c>
      <c r="B12" s="3">
        <v>800</v>
      </c>
      <c r="C12" s="1">
        <v>50</v>
      </c>
      <c r="D12" s="3">
        <f t="shared" si="0"/>
        <v>40000</v>
      </c>
      <c r="E12" s="3">
        <f t="shared" si="1"/>
        <v>986000</v>
      </c>
      <c r="F12" s="20">
        <f t="shared" si="2"/>
        <v>0.90172480017558942</v>
      </c>
      <c r="G12" s="13" t="str">
        <f>IF(F12=0,"HATALI",IF(F12&lt;=80%,"A",IF(AND(F12&gt;80%,F12&lt;95%),"B",IF(F12&gt;=95%,"C",))))</f>
        <v>B</v>
      </c>
      <c r="H12" s="14"/>
    </row>
    <row r="13" spans="1:12" x14ac:dyDescent="0.25">
      <c r="A13" s="5" t="s">
        <v>8</v>
      </c>
      <c r="B13" s="3">
        <v>2200</v>
      </c>
      <c r="C13" s="1">
        <v>16</v>
      </c>
      <c r="D13" s="3">
        <f t="shared" si="0"/>
        <v>35200</v>
      </c>
      <c r="E13" s="3">
        <f t="shared" si="1"/>
        <v>1021200</v>
      </c>
      <c r="F13" s="20">
        <f t="shared" si="2"/>
        <v>0.93391619263621894</v>
      </c>
      <c r="G13" s="13" t="str">
        <f>IF(F13=0,"HATALI",IF(F13&lt;=80%,"A",IF(AND(F13&gt;80%,F13&lt;95%),"B",IF(F13&gt;=95%,"C",))))</f>
        <v>B</v>
      </c>
      <c r="H13" s="14"/>
    </row>
    <row r="14" spans="1:12" x14ac:dyDescent="0.25">
      <c r="A14" s="5" t="s">
        <v>10</v>
      </c>
      <c r="B14" s="3">
        <v>700</v>
      </c>
      <c r="C14" s="1">
        <v>50</v>
      </c>
      <c r="D14" s="3">
        <f t="shared" si="0"/>
        <v>35000</v>
      </c>
      <c r="E14" s="3">
        <f t="shared" si="1"/>
        <v>1056200</v>
      </c>
      <c r="F14" s="20">
        <f t="shared" si="2"/>
        <v>0.96592467945786764</v>
      </c>
      <c r="G14" s="13" t="str">
        <f>IF(F14=0,"HATALI",IF(F14&lt;=80%,"A",IF(AND(F14&gt;80%,F14&lt;95%),"B",IF(F14&gt;=95%,"C",))))</f>
        <v>C</v>
      </c>
      <c r="H14" s="14"/>
    </row>
    <row r="15" spans="1:12" x14ac:dyDescent="0.25">
      <c r="A15" s="5" t="s">
        <v>12</v>
      </c>
      <c r="B15" s="3">
        <v>380</v>
      </c>
      <c r="C15" s="1">
        <v>42</v>
      </c>
      <c r="D15" s="3">
        <f t="shared" si="0"/>
        <v>15960</v>
      </c>
      <c r="E15" s="3">
        <f t="shared" si="1"/>
        <v>1072160</v>
      </c>
      <c r="F15" s="20">
        <f t="shared" si="2"/>
        <v>0.9805205494485395</v>
      </c>
      <c r="G15" s="13" t="str">
        <f>IF(F15=0,"HATALI",IF(F15&lt;=80%,"A",IF(AND(F15&gt;80%,F15&lt;95%),"B",IF(F15&gt;=95%,"C",))))</f>
        <v>C</v>
      </c>
      <c r="H15" s="14"/>
    </row>
    <row r="16" spans="1:12" x14ac:dyDescent="0.25">
      <c r="A16" s="5" t="s">
        <v>7</v>
      </c>
      <c r="B16" s="3">
        <v>3500</v>
      </c>
      <c r="C16" s="1">
        <v>3</v>
      </c>
      <c r="D16" s="3">
        <f t="shared" si="0"/>
        <v>10500</v>
      </c>
      <c r="E16" s="3">
        <f t="shared" si="1"/>
        <v>1082660</v>
      </c>
      <c r="F16" s="20">
        <f t="shared" si="2"/>
        <v>0.99012309549503408</v>
      </c>
      <c r="G16" s="13" t="str">
        <f t="shared" ref="G16:G74" si="3">IF(F16=0,"HATALI",IF(F16&lt;=80%,"A",IF(AND(F16&gt;80%,F16&lt;95%),"B",IF(F16&gt;=95%,"C",))))</f>
        <v>C</v>
      </c>
      <c r="H16" s="14"/>
    </row>
    <row r="17" spans="1:8" x14ac:dyDescent="0.25">
      <c r="A17" s="5" t="s">
        <v>14</v>
      </c>
      <c r="B17" s="3">
        <v>350</v>
      </c>
      <c r="C17" s="1">
        <v>20</v>
      </c>
      <c r="D17" s="3">
        <f t="shared" si="0"/>
        <v>7000</v>
      </c>
      <c r="E17" s="3">
        <f t="shared" si="1"/>
        <v>1089660</v>
      </c>
      <c r="F17" s="20">
        <f t="shared" si="2"/>
        <v>0.99652479285936391</v>
      </c>
      <c r="G17" s="13" t="str">
        <f t="shared" si="3"/>
        <v>C</v>
      </c>
      <c r="H17" s="14"/>
    </row>
    <row r="18" spans="1:8" x14ac:dyDescent="0.25">
      <c r="A18" s="5" t="s">
        <v>9</v>
      </c>
      <c r="B18" s="3">
        <v>100</v>
      </c>
      <c r="C18" s="1">
        <v>38</v>
      </c>
      <c r="D18" s="3">
        <f t="shared" si="0"/>
        <v>3800</v>
      </c>
      <c r="E18" s="3">
        <f t="shared" si="1"/>
        <v>1093460</v>
      </c>
      <c r="F18" s="20">
        <f t="shared" si="2"/>
        <v>1</v>
      </c>
      <c r="G18" s="13" t="str">
        <f t="shared" si="3"/>
        <v>C</v>
      </c>
      <c r="H18" s="14"/>
    </row>
    <row r="19" spans="1:8" x14ac:dyDescent="0.25">
      <c r="A19" s="5" t="s">
        <v>10</v>
      </c>
      <c r="B19" s="3">
        <v>0</v>
      </c>
      <c r="C19" s="1">
        <v>0</v>
      </c>
      <c r="D19" s="3">
        <f>B19*C19</f>
        <v>0</v>
      </c>
      <c r="E19" s="12"/>
      <c r="F19" s="12"/>
      <c r="G19" s="13" t="str">
        <f t="shared" si="3"/>
        <v>HATALI</v>
      </c>
      <c r="H19" s="14"/>
    </row>
    <row r="20" spans="1:8" x14ac:dyDescent="0.25">
      <c r="A20" s="5" t="s">
        <v>11</v>
      </c>
      <c r="B20" s="3">
        <v>0</v>
      </c>
      <c r="C20" s="1">
        <v>0</v>
      </c>
      <c r="D20" s="3">
        <f t="shared" ref="D20:D74" si="4">B20*C20</f>
        <v>0</v>
      </c>
      <c r="E20" s="12"/>
      <c r="F20" s="12"/>
      <c r="G20" s="13" t="str">
        <f t="shared" si="3"/>
        <v>HATALI</v>
      </c>
      <c r="H20" s="14"/>
    </row>
    <row r="21" spans="1:8" x14ac:dyDescent="0.25">
      <c r="A21" s="5" t="s">
        <v>12</v>
      </c>
      <c r="B21" s="3">
        <v>0</v>
      </c>
      <c r="C21" s="1">
        <v>0</v>
      </c>
      <c r="D21" s="3">
        <f t="shared" si="4"/>
        <v>0</v>
      </c>
      <c r="E21" s="12"/>
      <c r="F21" s="12"/>
      <c r="G21" s="13" t="str">
        <f t="shared" si="3"/>
        <v>HATALI</v>
      </c>
      <c r="H21" s="14"/>
    </row>
    <row r="22" spans="1:8" x14ac:dyDescent="0.25">
      <c r="A22" s="5" t="s">
        <v>13</v>
      </c>
      <c r="B22" s="3">
        <v>0</v>
      </c>
      <c r="C22" s="1">
        <v>0</v>
      </c>
      <c r="D22" s="3">
        <f t="shared" si="4"/>
        <v>0</v>
      </c>
      <c r="E22" s="12"/>
      <c r="F22" s="12"/>
      <c r="G22" s="13" t="str">
        <f t="shared" si="3"/>
        <v>HATALI</v>
      </c>
      <c r="H22" s="14"/>
    </row>
    <row r="23" spans="1:8" x14ac:dyDescent="0.25">
      <c r="A23" s="5" t="s">
        <v>14</v>
      </c>
      <c r="B23" s="3">
        <v>0</v>
      </c>
      <c r="C23" s="1">
        <v>0</v>
      </c>
      <c r="D23" s="3">
        <f t="shared" si="4"/>
        <v>0</v>
      </c>
      <c r="E23" s="12"/>
      <c r="F23" s="12"/>
      <c r="G23" s="13" t="str">
        <f t="shared" si="3"/>
        <v>HATALI</v>
      </c>
      <c r="H23" s="14"/>
    </row>
    <row r="24" spans="1:8" x14ac:dyDescent="0.25">
      <c r="A24" s="5" t="s">
        <v>20</v>
      </c>
      <c r="B24" s="3">
        <v>0</v>
      </c>
      <c r="C24" s="1">
        <v>0</v>
      </c>
      <c r="D24" s="3">
        <f t="shared" si="4"/>
        <v>0</v>
      </c>
      <c r="E24" s="12"/>
      <c r="F24" s="12"/>
      <c r="G24" s="13" t="str">
        <f t="shared" si="3"/>
        <v>HATALI</v>
      </c>
      <c r="H24" s="14"/>
    </row>
    <row r="25" spans="1:8" x14ac:dyDescent="0.25">
      <c r="A25" s="5" t="s">
        <v>21</v>
      </c>
      <c r="B25" s="3">
        <v>0</v>
      </c>
      <c r="C25" s="1">
        <v>0</v>
      </c>
      <c r="D25" s="3">
        <f t="shared" si="4"/>
        <v>0</v>
      </c>
      <c r="E25" s="12"/>
      <c r="F25" s="12"/>
      <c r="G25" s="13" t="str">
        <f t="shared" si="3"/>
        <v>HATALI</v>
      </c>
      <c r="H25" s="14"/>
    </row>
    <row r="26" spans="1:8" x14ac:dyDescent="0.25">
      <c r="A26" s="5" t="s">
        <v>22</v>
      </c>
      <c r="B26" s="3">
        <v>0</v>
      </c>
      <c r="C26" s="1">
        <v>0</v>
      </c>
      <c r="D26" s="3">
        <f t="shared" si="4"/>
        <v>0</v>
      </c>
      <c r="E26" s="12"/>
      <c r="F26" s="12"/>
      <c r="G26" s="13" t="str">
        <f t="shared" si="3"/>
        <v>HATALI</v>
      </c>
      <c r="H26" s="14"/>
    </row>
    <row r="27" spans="1:8" x14ac:dyDescent="0.25">
      <c r="A27" s="5" t="s">
        <v>23</v>
      </c>
      <c r="B27" s="3">
        <v>0</v>
      </c>
      <c r="C27" s="1">
        <v>0</v>
      </c>
      <c r="D27" s="3">
        <f t="shared" si="4"/>
        <v>0</v>
      </c>
      <c r="E27" s="12"/>
      <c r="F27" s="12"/>
      <c r="G27" s="13" t="str">
        <f t="shared" si="3"/>
        <v>HATALI</v>
      </c>
      <c r="H27" s="14"/>
    </row>
    <row r="28" spans="1:8" x14ac:dyDescent="0.25">
      <c r="A28" s="5" t="s">
        <v>24</v>
      </c>
      <c r="B28" s="3">
        <v>0</v>
      </c>
      <c r="C28" s="1">
        <v>0</v>
      </c>
      <c r="D28" s="3">
        <f t="shared" si="4"/>
        <v>0</v>
      </c>
      <c r="E28" s="12"/>
      <c r="F28" s="12"/>
      <c r="G28" s="13" t="str">
        <f t="shared" si="3"/>
        <v>HATALI</v>
      </c>
      <c r="H28" s="14"/>
    </row>
    <row r="29" spans="1:8" x14ac:dyDescent="0.25">
      <c r="A29" s="5" t="s">
        <v>25</v>
      </c>
      <c r="B29" s="3">
        <v>0</v>
      </c>
      <c r="C29" s="1">
        <v>0</v>
      </c>
      <c r="D29" s="3">
        <f t="shared" si="4"/>
        <v>0</v>
      </c>
      <c r="E29" s="12"/>
      <c r="F29" s="12"/>
      <c r="G29" s="13" t="str">
        <f t="shared" si="3"/>
        <v>HATALI</v>
      </c>
      <c r="H29" s="14"/>
    </row>
    <row r="30" spans="1:8" x14ac:dyDescent="0.25">
      <c r="A30" s="5" t="s">
        <v>26</v>
      </c>
      <c r="B30" s="3">
        <v>0</v>
      </c>
      <c r="C30" s="1">
        <v>0</v>
      </c>
      <c r="D30" s="3">
        <f t="shared" si="4"/>
        <v>0</v>
      </c>
      <c r="E30" s="12"/>
      <c r="F30" s="12"/>
      <c r="G30" s="13" t="str">
        <f t="shared" si="3"/>
        <v>HATALI</v>
      </c>
      <c r="H30" s="14"/>
    </row>
    <row r="31" spans="1:8" x14ac:dyDescent="0.25">
      <c r="A31" s="5" t="s">
        <v>27</v>
      </c>
      <c r="B31" s="3">
        <v>0</v>
      </c>
      <c r="C31" s="1">
        <v>0</v>
      </c>
      <c r="D31" s="3">
        <f t="shared" si="4"/>
        <v>0</v>
      </c>
      <c r="E31" s="12"/>
      <c r="F31" s="12"/>
      <c r="G31" s="13" t="str">
        <f t="shared" si="3"/>
        <v>HATALI</v>
      </c>
      <c r="H31" s="14"/>
    </row>
    <row r="32" spans="1:8" x14ac:dyDescent="0.25">
      <c r="A32" s="5" t="s">
        <v>28</v>
      </c>
      <c r="B32" s="3">
        <v>0</v>
      </c>
      <c r="C32" s="1">
        <v>0</v>
      </c>
      <c r="D32" s="3">
        <f t="shared" si="4"/>
        <v>0</v>
      </c>
      <c r="E32" s="12"/>
      <c r="F32" s="12"/>
      <c r="G32" s="13" t="str">
        <f t="shared" si="3"/>
        <v>HATALI</v>
      </c>
      <c r="H32" s="14"/>
    </row>
    <row r="33" spans="1:8" x14ac:dyDescent="0.25">
      <c r="A33" s="5" t="s">
        <v>29</v>
      </c>
      <c r="B33" s="3">
        <v>0</v>
      </c>
      <c r="C33" s="1">
        <v>0</v>
      </c>
      <c r="D33" s="3">
        <f t="shared" si="4"/>
        <v>0</v>
      </c>
      <c r="E33" s="12"/>
      <c r="F33" s="12"/>
      <c r="G33" s="13" t="str">
        <f t="shared" si="3"/>
        <v>HATALI</v>
      </c>
      <c r="H33" s="14"/>
    </row>
    <row r="34" spans="1:8" x14ac:dyDescent="0.25">
      <c r="A34" s="5" t="s">
        <v>30</v>
      </c>
      <c r="B34" s="3">
        <v>0</v>
      </c>
      <c r="C34" s="1">
        <v>0</v>
      </c>
      <c r="D34" s="3">
        <f t="shared" si="4"/>
        <v>0</v>
      </c>
      <c r="E34" s="12"/>
      <c r="F34" s="12"/>
      <c r="G34" s="13" t="str">
        <f t="shared" si="3"/>
        <v>HATALI</v>
      </c>
      <c r="H34" s="14"/>
    </row>
    <row r="35" spans="1:8" x14ac:dyDescent="0.25">
      <c r="A35" s="5" t="s">
        <v>31</v>
      </c>
      <c r="B35" s="3">
        <v>0</v>
      </c>
      <c r="C35" s="1">
        <v>0</v>
      </c>
      <c r="D35" s="3">
        <f t="shared" si="4"/>
        <v>0</v>
      </c>
      <c r="E35" s="12"/>
      <c r="F35" s="12"/>
      <c r="G35" s="13" t="str">
        <f t="shared" si="3"/>
        <v>HATALI</v>
      </c>
      <c r="H35" s="14"/>
    </row>
    <row r="36" spans="1:8" x14ac:dyDescent="0.25">
      <c r="A36" s="5" t="s">
        <v>32</v>
      </c>
      <c r="B36" s="3">
        <v>0</v>
      </c>
      <c r="C36" s="1">
        <v>0</v>
      </c>
      <c r="D36" s="3">
        <f t="shared" si="4"/>
        <v>0</v>
      </c>
      <c r="E36" s="12"/>
      <c r="F36" s="12"/>
      <c r="G36" s="13" t="str">
        <f t="shared" si="3"/>
        <v>HATALI</v>
      </c>
      <c r="H36" s="14"/>
    </row>
    <row r="37" spans="1:8" x14ac:dyDescent="0.25">
      <c r="A37" s="5" t="s">
        <v>33</v>
      </c>
      <c r="B37" s="3">
        <v>0</v>
      </c>
      <c r="C37" s="1">
        <v>0</v>
      </c>
      <c r="D37" s="3">
        <f t="shared" si="4"/>
        <v>0</v>
      </c>
      <c r="E37" s="12"/>
      <c r="F37" s="12"/>
      <c r="G37" s="13" t="str">
        <f t="shared" si="3"/>
        <v>HATALI</v>
      </c>
      <c r="H37" s="14"/>
    </row>
    <row r="38" spans="1:8" x14ac:dyDescent="0.25">
      <c r="A38" s="5" t="s">
        <v>34</v>
      </c>
      <c r="B38" s="3">
        <v>0</v>
      </c>
      <c r="C38" s="1">
        <v>0</v>
      </c>
      <c r="D38" s="3">
        <f t="shared" si="4"/>
        <v>0</v>
      </c>
      <c r="E38" s="12"/>
      <c r="F38" s="12"/>
      <c r="G38" s="13" t="str">
        <f t="shared" si="3"/>
        <v>HATALI</v>
      </c>
      <c r="H38" s="14"/>
    </row>
    <row r="39" spans="1:8" x14ac:dyDescent="0.25">
      <c r="A39" s="5" t="s">
        <v>35</v>
      </c>
      <c r="B39" s="3">
        <v>0</v>
      </c>
      <c r="C39" s="1">
        <v>0</v>
      </c>
      <c r="D39" s="3">
        <f t="shared" si="4"/>
        <v>0</v>
      </c>
      <c r="E39" s="12"/>
      <c r="F39" s="12"/>
      <c r="G39" s="13" t="str">
        <f t="shared" si="3"/>
        <v>HATALI</v>
      </c>
      <c r="H39" s="14"/>
    </row>
    <row r="40" spans="1:8" x14ac:dyDescent="0.25">
      <c r="A40" s="5" t="s">
        <v>36</v>
      </c>
      <c r="B40" s="3">
        <v>0</v>
      </c>
      <c r="C40" s="1">
        <v>0</v>
      </c>
      <c r="D40" s="3">
        <f t="shared" si="4"/>
        <v>0</v>
      </c>
      <c r="E40" s="12"/>
      <c r="F40" s="12"/>
      <c r="G40" s="13" t="str">
        <f t="shared" si="3"/>
        <v>HATALI</v>
      </c>
      <c r="H40" s="14"/>
    </row>
    <row r="41" spans="1:8" x14ac:dyDescent="0.25">
      <c r="A41" s="5" t="s">
        <v>37</v>
      </c>
      <c r="B41" s="3">
        <v>0</v>
      </c>
      <c r="C41" s="1">
        <v>0</v>
      </c>
      <c r="D41" s="3">
        <f t="shared" si="4"/>
        <v>0</v>
      </c>
      <c r="E41" s="12"/>
      <c r="F41" s="12"/>
      <c r="G41" s="13" t="str">
        <f t="shared" si="3"/>
        <v>HATALI</v>
      </c>
      <c r="H41" s="14"/>
    </row>
    <row r="42" spans="1:8" x14ac:dyDescent="0.25">
      <c r="A42" s="5" t="s">
        <v>38</v>
      </c>
      <c r="B42" s="3">
        <v>0</v>
      </c>
      <c r="C42" s="1">
        <v>0</v>
      </c>
      <c r="D42" s="3">
        <f t="shared" si="4"/>
        <v>0</v>
      </c>
      <c r="E42" s="12"/>
      <c r="F42" s="12"/>
      <c r="G42" s="13" t="str">
        <f t="shared" si="3"/>
        <v>HATALI</v>
      </c>
      <c r="H42" s="14"/>
    </row>
    <row r="43" spans="1:8" x14ac:dyDescent="0.25">
      <c r="A43" s="5" t="s">
        <v>39</v>
      </c>
      <c r="B43" s="3">
        <v>0</v>
      </c>
      <c r="C43" s="1">
        <v>0</v>
      </c>
      <c r="D43" s="3">
        <f t="shared" si="4"/>
        <v>0</v>
      </c>
      <c r="E43" s="12"/>
      <c r="F43" s="12"/>
      <c r="G43" s="13" t="str">
        <f t="shared" si="3"/>
        <v>HATALI</v>
      </c>
      <c r="H43" s="14"/>
    </row>
    <row r="44" spans="1:8" x14ac:dyDescent="0.25">
      <c r="A44" s="5" t="s">
        <v>40</v>
      </c>
      <c r="B44" s="3">
        <v>0</v>
      </c>
      <c r="C44" s="1">
        <v>0</v>
      </c>
      <c r="D44" s="3">
        <f t="shared" si="4"/>
        <v>0</v>
      </c>
      <c r="E44" s="12"/>
      <c r="F44" s="12"/>
      <c r="G44" s="13" t="str">
        <f t="shared" si="3"/>
        <v>HATALI</v>
      </c>
      <c r="H44" s="14"/>
    </row>
    <row r="45" spans="1:8" x14ac:dyDescent="0.25">
      <c r="A45" s="5" t="s">
        <v>41</v>
      </c>
      <c r="B45" s="3">
        <v>0</v>
      </c>
      <c r="C45" s="1">
        <v>0</v>
      </c>
      <c r="D45" s="3">
        <f t="shared" si="4"/>
        <v>0</v>
      </c>
      <c r="E45" s="12"/>
      <c r="F45" s="12"/>
      <c r="G45" s="13" t="str">
        <f t="shared" si="3"/>
        <v>HATALI</v>
      </c>
      <c r="H45" s="14"/>
    </row>
    <row r="46" spans="1:8" x14ac:dyDescent="0.25">
      <c r="A46" s="5" t="s">
        <v>42</v>
      </c>
      <c r="B46" s="3">
        <v>0</v>
      </c>
      <c r="C46" s="1">
        <v>0</v>
      </c>
      <c r="D46" s="3">
        <f t="shared" si="4"/>
        <v>0</v>
      </c>
      <c r="E46" s="12"/>
      <c r="F46" s="12"/>
      <c r="G46" s="13" t="str">
        <f t="shared" si="3"/>
        <v>HATALI</v>
      </c>
      <c r="H46" s="14"/>
    </row>
    <row r="47" spans="1:8" x14ac:dyDescent="0.25">
      <c r="A47" s="5" t="s">
        <v>43</v>
      </c>
      <c r="B47" s="3">
        <v>0</v>
      </c>
      <c r="C47" s="1">
        <v>0</v>
      </c>
      <c r="D47" s="3">
        <f t="shared" si="4"/>
        <v>0</v>
      </c>
      <c r="E47" s="12"/>
      <c r="F47" s="12"/>
      <c r="G47" s="13" t="str">
        <f t="shared" si="3"/>
        <v>HATALI</v>
      </c>
      <c r="H47" s="14"/>
    </row>
    <row r="48" spans="1:8" x14ac:dyDescent="0.25">
      <c r="A48" s="5" t="s">
        <v>44</v>
      </c>
      <c r="B48" s="3">
        <v>0</v>
      </c>
      <c r="C48" s="1">
        <v>0</v>
      </c>
      <c r="D48" s="3">
        <f t="shared" si="4"/>
        <v>0</v>
      </c>
      <c r="E48" s="12"/>
      <c r="F48" s="12"/>
      <c r="G48" s="13" t="str">
        <f t="shared" si="3"/>
        <v>HATALI</v>
      </c>
      <c r="H48" s="14"/>
    </row>
    <row r="49" spans="1:8" x14ac:dyDescent="0.25">
      <c r="A49" s="5" t="s">
        <v>45</v>
      </c>
      <c r="B49" s="3">
        <v>0</v>
      </c>
      <c r="C49" s="1">
        <v>0</v>
      </c>
      <c r="D49" s="3">
        <f t="shared" si="4"/>
        <v>0</v>
      </c>
      <c r="E49" s="12"/>
      <c r="F49" s="12"/>
      <c r="G49" s="13" t="str">
        <f t="shared" si="3"/>
        <v>HATALI</v>
      </c>
      <c r="H49" s="14"/>
    </row>
    <row r="50" spans="1:8" x14ac:dyDescent="0.25">
      <c r="A50" s="5" t="s">
        <v>46</v>
      </c>
      <c r="B50" s="3">
        <v>0</v>
      </c>
      <c r="C50" s="1">
        <v>0</v>
      </c>
      <c r="D50" s="3">
        <f t="shared" si="4"/>
        <v>0</v>
      </c>
      <c r="E50" s="12"/>
      <c r="F50" s="12"/>
      <c r="G50" s="13" t="str">
        <f t="shared" si="3"/>
        <v>HATALI</v>
      </c>
      <c r="H50" s="14"/>
    </row>
    <row r="51" spans="1:8" x14ac:dyDescent="0.25">
      <c r="A51" s="5" t="s">
        <v>47</v>
      </c>
      <c r="B51" s="3">
        <v>0</v>
      </c>
      <c r="C51" s="1">
        <v>0</v>
      </c>
      <c r="D51" s="3">
        <f t="shared" si="4"/>
        <v>0</v>
      </c>
      <c r="E51" s="12"/>
      <c r="F51" s="12"/>
      <c r="G51" s="13" t="str">
        <f t="shared" si="3"/>
        <v>HATALI</v>
      </c>
      <c r="H51" s="14"/>
    </row>
    <row r="52" spans="1:8" x14ac:dyDescent="0.25">
      <c r="A52" s="5" t="s">
        <v>48</v>
      </c>
      <c r="B52" s="3">
        <v>0</v>
      </c>
      <c r="C52" s="1">
        <v>0</v>
      </c>
      <c r="D52" s="3">
        <f t="shared" si="4"/>
        <v>0</v>
      </c>
      <c r="E52" s="12"/>
      <c r="F52" s="12"/>
      <c r="G52" s="13" t="str">
        <f t="shared" si="3"/>
        <v>HATALI</v>
      </c>
      <c r="H52" s="14"/>
    </row>
    <row r="53" spans="1:8" x14ac:dyDescent="0.25">
      <c r="A53" s="5" t="s">
        <v>49</v>
      </c>
      <c r="B53" s="3">
        <v>0</v>
      </c>
      <c r="C53" s="1">
        <v>0</v>
      </c>
      <c r="D53" s="3">
        <f t="shared" si="4"/>
        <v>0</v>
      </c>
      <c r="E53" s="12"/>
      <c r="F53" s="12"/>
      <c r="G53" s="13" t="str">
        <f t="shared" si="3"/>
        <v>HATALI</v>
      </c>
      <c r="H53" s="14"/>
    </row>
    <row r="54" spans="1:8" x14ac:dyDescent="0.25">
      <c r="A54" s="5" t="s">
        <v>50</v>
      </c>
      <c r="B54" s="3">
        <v>0</v>
      </c>
      <c r="C54" s="1">
        <v>0</v>
      </c>
      <c r="D54" s="3">
        <f t="shared" si="4"/>
        <v>0</v>
      </c>
      <c r="E54" s="12"/>
      <c r="F54" s="12"/>
      <c r="G54" s="13" t="str">
        <f t="shared" si="3"/>
        <v>HATALI</v>
      </c>
      <c r="H54" s="14"/>
    </row>
    <row r="55" spans="1:8" x14ac:dyDescent="0.25">
      <c r="A55" s="5" t="s">
        <v>51</v>
      </c>
      <c r="B55" s="3">
        <v>0</v>
      </c>
      <c r="C55" s="1">
        <v>0</v>
      </c>
      <c r="D55" s="3">
        <f t="shared" si="4"/>
        <v>0</v>
      </c>
      <c r="E55" s="12"/>
      <c r="F55" s="12"/>
      <c r="G55" s="13" t="str">
        <f t="shared" si="3"/>
        <v>HATALI</v>
      </c>
      <c r="H55" s="14"/>
    </row>
    <row r="56" spans="1:8" x14ac:dyDescent="0.25">
      <c r="A56" s="5" t="s">
        <v>52</v>
      </c>
      <c r="B56" s="3">
        <v>0</v>
      </c>
      <c r="C56" s="1">
        <v>0</v>
      </c>
      <c r="D56" s="3">
        <f t="shared" si="4"/>
        <v>0</v>
      </c>
      <c r="E56" s="12"/>
      <c r="F56" s="12"/>
      <c r="G56" s="13" t="str">
        <f t="shared" si="3"/>
        <v>HATALI</v>
      </c>
      <c r="H56" s="14"/>
    </row>
    <row r="57" spans="1:8" x14ac:dyDescent="0.25">
      <c r="A57" s="5" t="s">
        <v>53</v>
      </c>
      <c r="B57" s="3">
        <v>0</v>
      </c>
      <c r="C57" s="1">
        <v>0</v>
      </c>
      <c r="D57" s="3">
        <f t="shared" si="4"/>
        <v>0</v>
      </c>
      <c r="E57" s="12"/>
      <c r="F57" s="12"/>
      <c r="G57" s="13" t="str">
        <f t="shared" si="3"/>
        <v>HATALI</v>
      </c>
      <c r="H57" s="14"/>
    </row>
    <row r="58" spans="1:8" x14ac:dyDescent="0.25">
      <c r="A58" s="5" t="s">
        <v>54</v>
      </c>
      <c r="B58" s="3">
        <v>0</v>
      </c>
      <c r="C58" s="1">
        <v>0</v>
      </c>
      <c r="D58" s="3">
        <f t="shared" si="4"/>
        <v>0</v>
      </c>
      <c r="E58" s="12"/>
      <c r="F58" s="12"/>
      <c r="G58" s="13" t="str">
        <f t="shared" si="3"/>
        <v>HATALI</v>
      </c>
      <c r="H58" s="14"/>
    </row>
    <row r="59" spans="1:8" x14ac:dyDescent="0.25">
      <c r="A59" s="5" t="s">
        <v>55</v>
      </c>
      <c r="B59" s="3">
        <v>0</v>
      </c>
      <c r="C59" s="1">
        <v>0</v>
      </c>
      <c r="D59" s="3">
        <f t="shared" si="4"/>
        <v>0</v>
      </c>
      <c r="E59" s="12"/>
      <c r="F59" s="12"/>
      <c r="G59" s="13" t="str">
        <f t="shared" si="3"/>
        <v>HATALI</v>
      </c>
      <c r="H59" s="14"/>
    </row>
    <row r="60" spans="1:8" x14ac:dyDescent="0.25">
      <c r="A60" s="5" t="s">
        <v>56</v>
      </c>
      <c r="B60" s="3">
        <v>0</v>
      </c>
      <c r="C60" s="1">
        <v>0</v>
      </c>
      <c r="D60" s="3">
        <f t="shared" si="4"/>
        <v>0</v>
      </c>
      <c r="E60" s="12"/>
      <c r="F60" s="12"/>
      <c r="G60" s="13" t="str">
        <f t="shared" si="3"/>
        <v>HATALI</v>
      </c>
      <c r="H60" s="14"/>
    </row>
    <row r="61" spans="1:8" x14ac:dyDescent="0.25">
      <c r="A61" s="5" t="s">
        <v>57</v>
      </c>
      <c r="B61" s="3">
        <v>0</v>
      </c>
      <c r="C61" s="1">
        <v>0</v>
      </c>
      <c r="D61" s="3">
        <f t="shared" si="4"/>
        <v>0</v>
      </c>
      <c r="E61" s="12"/>
      <c r="F61" s="12"/>
      <c r="G61" s="13" t="str">
        <f t="shared" si="3"/>
        <v>HATALI</v>
      </c>
      <c r="H61" s="14"/>
    </row>
    <row r="62" spans="1:8" x14ac:dyDescent="0.25">
      <c r="A62" s="5" t="s">
        <v>58</v>
      </c>
      <c r="B62" s="3">
        <v>0</v>
      </c>
      <c r="C62" s="1">
        <v>0</v>
      </c>
      <c r="D62" s="3">
        <f t="shared" si="4"/>
        <v>0</v>
      </c>
      <c r="E62" s="12"/>
      <c r="F62" s="12"/>
      <c r="G62" s="13" t="str">
        <f t="shared" si="3"/>
        <v>HATALI</v>
      </c>
      <c r="H62" s="14"/>
    </row>
    <row r="63" spans="1:8" x14ac:dyDescent="0.25">
      <c r="A63" s="5" t="s">
        <v>59</v>
      </c>
      <c r="B63" s="3">
        <v>0</v>
      </c>
      <c r="C63" s="1">
        <v>0</v>
      </c>
      <c r="D63" s="3">
        <f t="shared" si="4"/>
        <v>0</v>
      </c>
      <c r="E63" s="12"/>
      <c r="F63" s="12"/>
      <c r="G63" s="13" t="str">
        <f t="shared" si="3"/>
        <v>HATALI</v>
      </c>
      <c r="H63" s="14"/>
    </row>
    <row r="64" spans="1:8" x14ac:dyDescent="0.25">
      <c r="A64" s="5" t="s">
        <v>60</v>
      </c>
      <c r="B64" s="3">
        <v>0</v>
      </c>
      <c r="C64" s="1">
        <v>0</v>
      </c>
      <c r="D64" s="3">
        <f t="shared" si="4"/>
        <v>0</v>
      </c>
      <c r="E64" s="12"/>
      <c r="F64" s="12"/>
      <c r="G64" s="13" t="str">
        <f t="shared" si="3"/>
        <v>HATALI</v>
      </c>
      <c r="H64" s="14"/>
    </row>
    <row r="65" spans="1:8" x14ac:dyDescent="0.25">
      <c r="A65" s="5" t="s">
        <v>61</v>
      </c>
      <c r="B65" s="3">
        <v>0</v>
      </c>
      <c r="C65" s="1">
        <v>0</v>
      </c>
      <c r="D65" s="3">
        <f t="shared" si="4"/>
        <v>0</v>
      </c>
      <c r="E65" s="12"/>
      <c r="F65" s="12"/>
      <c r="G65" s="13" t="str">
        <f t="shared" si="3"/>
        <v>HATALI</v>
      </c>
      <c r="H65" s="14"/>
    </row>
    <row r="66" spans="1:8" x14ac:dyDescent="0.25">
      <c r="A66" s="5" t="s">
        <v>62</v>
      </c>
      <c r="B66" s="3">
        <v>0</v>
      </c>
      <c r="C66" s="1">
        <v>0</v>
      </c>
      <c r="D66" s="3">
        <f t="shared" si="4"/>
        <v>0</v>
      </c>
      <c r="E66" s="12"/>
      <c r="F66" s="12"/>
      <c r="G66" s="13" t="str">
        <f t="shared" si="3"/>
        <v>HATALI</v>
      </c>
      <c r="H66" s="14"/>
    </row>
    <row r="67" spans="1:8" x14ac:dyDescent="0.25">
      <c r="A67" s="5" t="s">
        <v>63</v>
      </c>
      <c r="B67" s="3">
        <v>0</v>
      </c>
      <c r="C67" s="1">
        <v>0</v>
      </c>
      <c r="D67" s="3">
        <f t="shared" si="4"/>
        <v>0</v>
      </c>
      <c r="E67" s="12"/>
      <c r="F67" s="12"/>
      <c r="G67" s="13" t="str">
        <f t="shared" si="3"/>
        <v>HATALI</v>
      </c>
      <c r="H67" s="14"/>
    </row>
    <row r="68" spans="1:8" x14ac:dyDescent="0.25">
      <c r="A68" s="5" t="s">
        <v>64</v>
      </c>
      <c r="B68" s="3">
        <v>0</v>
      </c>
      <c r="C68" s="1">
        <v>0</v>
      </c>
      <c r="D68" s="3">
        <f t="shared" si="4"/>
        <v>0</v>
      </c>
      <c r="E68" s="12"/>
      <c r="F68" s="12"/>
      <c r="G68" s="13" t="str">
        <f t="shared" si="3"/>
        <v>HATALI</v>
      </c>
      <c r="H68" s="14"/>
    </row>
    <row r="69" spans="1:8" x14ac:dyDescent="0.25">
      <c r="A69" s="5" t="s">
        <v>65</v>
      </c>
      <c r="B69" s="3">
        <v>0</v>
      </c>
      <c r="C69" s="1">
        <v>0</v>
      </c>
      <c r="D69" s="3">
        <f t="shared" si="4"/>
        <v>0</v>
      </c>
      <c r="E69" s="12"/>
      <c r="F69" s="12"/>
      <c r="G69" s="13" t="str">
        <f t="shared" si="3"/>
        <v>HATALI</v>
      </c>
      <c r="H69" s="14"/>
    </row>
    <row r="70" spans="1:8" x14ac:dyDescent="0.25">
      <c r="A70" s="5" t="s">
        <v>66</v>
      </c>
      <c r="B70" s="3">
        <v>0</v>
      </c>
      <c r="C70" s="1">
        <v>0</v>
      </c>
      <c r="D70" s="3">
        <f t="shared" si="4"/>
        <v>0</v>
      </c>
      <c r="E70" s="12"/>
      <c r="F70" s="12"/>
      <c r="G70" s="13" t="str">
        <f t="shared" si="3"/>
        <v>HATALI</v>
      </c>
      <c r="H70" s="14"/>
    </row>
    <row r="71" spans="1:8" x14ac:dyDescent="0.25">
      <c r="A71" s="5" t="s">
        <v>67</v>
      </c>
      <c r="B71" s="3">
        <v>0</v>
      </c>
      <c r="C71" s="1">
        <v>0</v>
      </c>
      <c r="D71" s="3">
        <f t="shared" si="4"/>
        <v>0</v>
      </c>
      <c r="E71" s="12"/>
      <c r="F71" s="12"/>
      <c r="G71" s="13" t="str">
        <f t="shared" si="3"/>
        <v>HATALI</v>
      </c>
      <c r="H71" s="14"/>
    </row>
    <row r="72" spans="1:8" x14ac:dyDescent="0.25">
      <c r="A72" s="5" t="s">
        <v>68</v>
      </c>
      <c r="B72" s="3">
        <v>0</v>
      </c>
      <c r="C72" s="1">
        <v>0</v>
      </c>
      <c r="D72" s="3">
        <f t="shared" si="4"/>
        <v>0</v>
      </c>
      <c r="E72" s="12"/>
      <c r="F72" s="12"/>
      <c r="G72" s="13" t="str">
        <f t="shared" si="3"/>
        <v>HATALI</v>
      </c>
      <c r="H72" s="14"/>
    </row>
    <row r="73" spans="1:8" x14ac:dyDescent="0.25">
      <c r="A73" s="5" t="s">
        <v>69</v>
      </c>
      <c r="B73" s="3">
        <v>0</v>
      </c>
      <c r="C73" s="1">
        <v>0</v>
      </c>
      <c r="D73" s="3">
        <f t="shared" si="4"/>
        <v>0</v>
      </c>
      <c r="E73" s="12"/>
      <c r="F73" s="12"/>
      <c r="G73" s="13" t="str">
        <f t="shared" si="3"/>
        <v>HATALI</v>
      </c>
      <c r="H73" s="14"/>
    </row>
    <row r="74" spans="1:8" x14ac:dyDescent="0.25">
      <c r="A74" s="5" t="s">
        <v>70</v>
      </c>
      <c r="B74" s="3">
        <v>0</v>
      </c>
      <c r="C74" s="1">
        <v>0</v>
      </c>
      <c r="D74" s="3">
        <f t="shared" si="4"/>
        <v>0</v>
      </c>
      <c r="E74" s="12"/>
      <c r="F74" s="12"/>
      <c r="G74" s="13" t="str">
        <f t="shared" si="3"/>
        <v>HATALI</v>
      </c>
      <c r="H74" s="15"/>
    </row>
    <row r="76" spans="1:8" x14ac:dyDescent="0.25">
      <c r="A76" s="6" t="s">
        <v>4</v>
      </c>
      <c r="B76" s="6"/>
      <c r="C76" s="7"/>
      <c r="D76" s="16">
        <f>SUM(D9:D74)</f>
        <v>1093460</v>
      </c>
      <c r="E76" s="7"/>
      <c r="F76" s="7"/>
      <c r="G76" s="7"/>
    </row>
    <row r="80" spans="1:8" x14ac:dyDescent="0.25">
      <c r="E80" s="19">
        <f>D9</f>
        <v>601000</v>
      </c>
    </row>
    <row r="81" spans="5:5" x14ac:dyDescent="0.25">
      <c r="E81" s="19">
        <f t="shared" ref="E81:E112" si="5">D10+E80</f>
        <v>901000</v>
      </c>
    </row>
    <row r="82" spans="5:5" x14ac:dyDescent="0.25">
      <c r="E82" s="19">
        <f t="shared" si="5"/>
        <v>946000</v>
      </c>
    </row>
    <row r="83" spans="5:5" x14ac:dyDescent="0.25">
      <c r="E83" s="19">
        <f t="shared" si="5"/>
        <v>986000</v>
      </c>
    </row>
    <row r="84" spans="5:5" x14ac:dyDescent="0.25">
      <c r="E84" s="19">
        <f t="shared" si="5"/>
        <v>1021200</v>
      </c>
    </row>
    <row r="85" spans="5:5" x14ac:dyDescent="0.25">
      <c r="E85" s="19">
        <f t="shared" si="5"/>
        <v>1056200</v>
      </c>
    </row>
    <row r="86" spans="5:5" x14ac:dyDescent="0.25">
      <c r="E86" s="19">
        <f t="shared" si="5"/>
        <v>1072160</v>
      </c>
    </row>
    <row r="87" spans="5:5" x14ac:dyDescent="0.25">
      <c r="E87" s="19">
        <f t="shared" si="5"/>
        <v>1082660</v>
      </c>
    </row>
    <row r="88" spans="5:5" x14ac:dyDescent="0.25">
      <c r="E88" s="19">
        <f t="shared" si="5"/>
        <v>1089660</v>
      </c>
    </row>
    <row r="89" spans="5:5" x14ac:dyDescent="0.25">
      <c r="E89" s="19">
        <f t="shared" si="5"/>
        <v>1093460</v>
      </c>
    </row>
    <row r="90" spans="5:5" x14ac:dyDescent="0.25">
      <c r="E90" s="19">
        <f t="shared" si="5"/>
        <v>1093460</v>
      </c>
    </row>
    <row r="91" spans="5:5" x14ac:dyDescent="0.25">
      <c r="E91" s="19">
        <f t="shared" si="5"/>
        <v>1093460</v>
      </c>
    </row>
    <row r="92" spans="5:5" x14ac:dyDescent="0.25">
      <c r="E92" s="19">
        <f t="shared" si="5"/>
        <v>1093460</v>
      </c>
    </row>
    <row r="93" spans="5:5" x14ac:dyDescent="0.25">
      <c r="E93" s="19">
        <f t="shared" si="5"/>
        <v>1093460</v>
      </c>
    </row>
    <row r="94" spans="5:5" x14ac:dyDescent="0.25">
      <c r="E94" s="19">
        <f t="shared" si="5"/>
        <v>1093460</v>
      </c>
    </row>
    <row r="95" spans="5:5" x14ac:dyDescent="0.25">
      <c r="E95" s="19">
        <f t="shared" si="5"/>
        <v>1093460</v>
      </c>
    </row>
    <row r="96" spans="5:5" x14ac:dyDescent="0.25">
      <c r="E96" s="19">
        <f t="shared" si="5"/>
        <v>1093460</v>
      </c>
    </row>
    <row r="97" spans="5:5" x14ac:dyDescent="0.25">
      <c r="E97" s="19">
        <f t="shared" si="5"/>
        <v>1093460</v>
      </c>
    </row>
    <row r="98" spans="5:5" x14ac:dyDescent="0.25">
      <c r="E98" s="19">
        <f t="shared" si="5"/>
        <v>1093460</v>
      </c>
    </row>
    <row r="99" spans="5:5" x14ac:dyDescent="0.25">
      <c r="E99" s="19">
        <f t="shared" si="5"/>
        <v>1093460</v>
      </c>
    </row>
    <row r="100" spans="5:5" x14ac:dyDescent="0.25">
      <c r="E100" s="19">
        <f t="shared" si="5"/>
        <v>1093460</v>
      </c>
    </row>
    <row r="101" spans="5:5" x14ac:dyDescent="0.25">
      <c r="E101" s="19">
        <f t="shared" si="5"/>
        <v>1093460</v>
      </c>
    </row>
    <row r="102" spans="5:5" x14ac:dyDescent="0.25">
      <c r="E102" s="19">
        <f t="shared" si="5"/>
        <v>1093460</v>
      </c>
    </row>
    <row r="103" spans="5:5" x14ac:dyDescent="0.25">
      <c r="E103" s="19">
        <f t="shared" si="5"/>
        <v>1093460</v>
      </c>
    </row>
    <row r="104" spans="5:5" x14ac:dyDescent="0.25">
      <c r="E104" s="19">
        <f t="shared" si="5"/>
        <v>1093460</v>
      </c>
    </row>
    <row r="105" spans="5:5" x14ac:dyDescent="0.25">
      <c r="E105" s="19">
        <f t="shared" si="5"/>
        <v>1093460</v>
      </c>
    </row>
    <row r="106" spans="5:5" x14ac:dyDescent="0.25">
      <c r="E106" s="19">
        <f t="shared" si="5"/>
        <v>1093460</v>
      </c>
    </row>
    <row r="107" spans="5:5" x14ac:dyDescent="0.25">
      <c r="E107" s="19">
        <f t="shared" si="5"/>
        <v>1093460</v>
      </c>
    </row>
    <row r="108" spans="5:5" x14ac:dyDescent="0.25">
      <c r="E108" s="19">
        <f t="shared" si="5"/>
        <v>1093460</v>
      </c>
    </row>
    <row r="109" spans="5:5" x14ac:dyDescent="0.25">
      <c r="E109" s="19">
        <f t="shared" si="5"/>
        <v>1093460</v>
      </c>
    </row>
    <row r="110" spans="5:5" x14ac:dyDescent="0.25">
      <c r="E110" s="19">
        <f t="shared" si="5"/>
        <v>1093460</v>
      </c>
    </row>
    <row r="111" spans="5:5" x14ac:dyDescent="0.25">
      <c r="E111" s="19">
        <f t="shared" si="5"/>
        <v>1093460</v>
      </c>
    </row>
    <row r="112" spans="5:5" x14ac:dyDescent="0.25">
      <c r="E112" s="19">
        <f t="shared" si="5"/>
        <v>1093460</v>
      </c>
    </row>
    <row r="113" spans="5:5" x14ac:dyDescent="0.25">
      <c r="E113" s="19">
        <f t="shared" ref="E113:E141" si="6">D42+E112</f>
        <v>1093460</v>
      </c>
    </row>
    <row r="114" spans="5:5" x14ac:dyDescent="0.25">
      <c r="E114" s="19">
        <f t="shared" si="6"/>
        <v>1093460</v>
      </c>
    </row>
    <row r="115" spans="5:5" x14ac:dyDescent="0.25">
      <c r="E115" s="19">
        <f t="shared" si="6"/>
        <v>1093460</v>
      </c>
    </row>
    <row r="116" spans="5:5" x14ac:dyDescent="0.25">
      <c r="E116" s="19">
        <f t="shared" si="6"/>
        <v>1093460</v>
      </c>
    </row>
    <row r="117" spans="5:5" x14ac:dyDescent="0.25">
      <c r="E117" s="19">
        <f t="shared" si="6"/>
        <v>1093460</v>
      </c>
    </row>
    <row r="118" spans="5:5" x14ac:dyDescent="0.25">
      <c r="E118" s="19">
        <f t="shared" si="6"/>
        <v>1093460</v>
      </c>
    </row>
    <row r="119" spans="5:5" x14ac:dyDescent="0.25">
      <c r="E119" s="19">
        <f t="shared" si="6"/>
        <v>1093460</v>
      </c>
    </row>
    <row r="120" spans="5:5" x14ac:dyDescent="0.25">
      <c r="E120" s="19">
        <f t="shared" si="6"/>
        <v>1093460</v>
      </c>
    </row>
    <row r="121" spans="5:5" x14ac:dyDescent="0.25">
      <c r="E121" s="19">
        <f t="shared" si="6"/>
        <v>1093460</v>
      </c>
    </row>
    <row r="122" spans="5:5" x14ac:dyDescent="0.25">
      <c r="E122" s="19">
        <f t="shared" si="6"/>
        <v>1093460</v>
      </c>
    </row>
    <row r="123" spans="5:5" x14ac:dyDescent="0.25">
      <c r="E123" s="19">
        <f t="shared" si="6"/>
        <v>1093460</v>
      </c>
    </row>
    <row r="124" spans="5:5" x14ac:dyDescent="0.25">
      <c r="E124" s="19">
        <f t="shared" si="6"/>
        <v>1093460</v>
      </c>
    </row>
    <row r="125" spans="5:5" x14ac:dyDescent="0.25">
      <c r="E125" s="19">
        <f t="shared" si="6"/>
        <v>1093460</v>
      </c>
    </row>
    <row r="126" spans="5:5" x14ac:dyDescent="0.25">
      <c r="E126" s="19">
        <f t="shared" si="6"/>
        <v>1093460</v>
      </c>
    </row>
    <row r="127" spans="5:5" x14ac:dyDescent="0.25">
      <c r="E127" s="19">
        <f t="shared" si="6"/>
        <v>1093460</v>
      </c>
    </row>
    <row r="128" spans="5:5" x14ac:dyDescent="0.25">
      <c r="E128" s="19">
        <f t="shared" si="6"/>
        <v>1093460</v>
      </c>
    </row>
    <row r="129" spans="5:5" x14ac:dyDescent="0.25">
      <c r="E129" s="19">
        <f t="shared" si="6"/>
        <v>1093460</v>
      </c>
    </row>
    <row r="130" spans="5:5" x14ac:dyDescent="0.25">
      <c r="E130" s="19">
        <f t="shared" si="6"/>
        <v>1093460</v>
      </c>
    </row>
    <row r="131" spans="5:5" x14ac:dyDescent="0.25">
      <c r="E131" s="19">
        <f t="shared" si="6"/>
        <v>1093460</v>
      </c>
    </row>
    <row r="132" spans="5:5" x14ac:dyDescent="0.25">
      <c r="E132" s="19">
        <f t="shared" si="6"/>
        <v>1093460</v>
      </c>
    </row>
    <row r="133" spans="5:5" x14ac:dyDescent="0.25">
      <c r="E133" s="19">
        <f t="shared" si="6"/>
        <v>1093460</v>
      </c>
    </row>
    <row r="134" spans="5:5" x14ac:dyDescent="0.25">
      <c r="E134" s="19">
        <f t="shared" si="6"/>
        <v>1093460</v>
      </c>
    </row>
    <row r="135" spans="5:5" x14ac:dyDescent="0.25">
      <c r="E135" s="19">
        <f t="shared" si="6"/>
        <v>1093460</v>
      </c>
    </row>
    <row r="136" spans="5:5" x14ac:dyDescent="0.25">
      <c r="E136" s="19">
        <f t="shared" si="6"/>
        <v>1093460</v>
      </c>
    </row>
    <row r="137" spans="5:5" x14ac:dyDescent="0.25">
      <c r="E137" s="19">
        <f t="shared" si="6"/>
        <v>1093460</v>
      </c>
    </row>
    <row r="138" spans="5:5" x14ac:dyDescent="0.25">
      <c r="E138" s="19">
        <f t="shared" si="6"/>
        <v>1093460</v>
      </c>
    </row>
    <row r="139" spans="5:5" x14ac:dyDescent="0.25">
      <c r="E139" s="19">
        <f t="shared" si="6"/>
        <v>1093460</v>
      </c>
    </row>
    <row r="140" spans="5:5" x14ac:dyDescent="0.25">
      <c r="E140" s="19">
        <f t="shared" si="6"/>
        <v>1093460</v>
      </c>
    </row>
    <row r="141" spans="5:5" x14ac:dyDescent="0.25">
      <c r="E141" s="19">
        <f t="shared" si="6"/>
        <v>1093460</v>
      </c>
    </row>
  </sheetData>
  <autoFilter ref="A8:G74">
    <sortState ref="A9:G74">
      <sortCondition descending="1" ref="D8:D74"/>
    </sortState>
  </autoFilter>
  <sortState ref="A9:G19">
    <sortCondition ref="A9:A18"/>
  </sortState>
  <conditionalFormatting sqref="F9:F18">
    <cfRule type="cellIs" dxfId="12" priority="5" operator="greaterThan">
      <formula>85</formula>
    </cfRule>
  </conditionalFormatting>
  <conditionalFormatting sqref="G9:G74">
    <cfRule type="cellIs" dxfId="11" priority="1" operator="equal">
      <formula>"X"</formula>
    </cfRule>
    <cfRule type="containsText" dxfId="10" priority="2" operator="containsText" text="C">
      <formula>NOT(ISERROR(SEARCH("C",G9)))</formula>
    </cfRule>
    <cfRule type="cellIs" dxfId="9" priority="3" operator="equal">
      <formula>"B"</formula>
    </cfRule>
    <cfRule type="containsText" dxfId="8" priority="4" operator="containsText" text="A">
      <formula>NOT(ISERROR(SEARCH("A",G9)))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Sayfa1</vt:lpstr>
      <vt:lpstr>Sayfa2</vt:lpstr>
      <vt:lpstr>BİRİM_MALİYETİ</vt:lpstr>
      <vt:lpstr>carpim</vt:lpstr>
      <vt:lpstr>MİKTARI</vt:lpstr>
      <vt:lpstr>P1_</vt:lpstr>
      <vt:lpstr>TOPLAM_TUTAR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2020-06-20T11:55:17Z</dcterms:modified>
</cp:coreProperties>
</file>