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om Authority Set Selection " sheetId="1" r:id="rId3"/>
  </sheets>
  <definedNames>
    <definedName name="BenoemdBereik1">'Factom Authority Set Selection '!$1:$973</definedName>
    <definedName hidden="1" localSheetId="0" name="_xlnm._FilterDatabase">'Factom Authority Set Selection '!$A$1:$Z$19</definedName>
  </definedNames>
  <calcPr/>
</workbook>
</file>

<file path=xl/sharedStrings.xml><?xml version="1.0" encoding="utf-8"?>
<sst xmlns="http://schemas.openxmlformats.org/spreadsheetml/2006/main" count="28" uniqueCount="28">
  <si>
    <t>Operators</t>
  </si>
  <si>
    <t>Factom Inc. Score</t>
  </si>
  <si>
    <t>The 42ND Factoid score</t>
  </si>
  <si>
    <t>Centis BV Score</t>
  </si>
  <si>
    <t>DBGrow score</t>
  </si>
  <si>
    <t>Canonical Ledgers Score</t>
  </si>
  <si>
    <t>Total # Of Guides Voting</t>
  </si>
  <si>
    <t>Total Final Score</t>
  </si>
  <si>
    <t>Cube3 Technologies</t>
  </si>
  <si>
    <t>Top 6</t>
  </si>
  <si>
    <t>Bedrock Solutions</t>
  </si>
  <si>
    <t>(Elected ANOs)</t>
  </si>
  <si>
    <t>De Facto</t>
  </si>
  <si>
    <t>Veteran Blockchain Investment Firm</t>
  </si>
  <si>
    <t>Multicoin Capital Management LLC</t>
  </si>
  <si>
    <t>Federated Reserve &amp; Prestige IT</t>
  </si>
  <si>
    <t>Anchor Block</t>
  </si>
  <si>
    <t>Future Tech</t>
  </si>
  <si>
    <t>Consensus Networks</t>
  </si>
  <si>
    <t>Blockchain Education Initiative</t>
  </si>
  <si>
    <t>GAMiX</t>
  </si>
  <si>
    <t>Phoenix LLC</t>
  </si>
  <si>
    <t>Agora Blockchain Solutions</t>
  </si>
  <si>
    <t>Factom Bridge</t>
  </si>
  <si>
    <t>Block Conex</t>
  </si>
  <si>
    <t>Roba Realty</t>
  </si>
  <si>
    <t>Factom Authority Set Selection #2</t>
  </si>
  <si>
    <t>DATE: 2018-08-27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</si>
</sst>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name val="Arial"/>
    </font>
    <font>
      <name val="Arial"/>
    </font>
    <font>
      <sz val="11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D0CECE"/>
      </bottom>
    </border>
    <border>
      <right style="thin">
        <color rgb="FFD0CECE"/>
      </right>
    </border>
    <border>
      <right style="thin">
        <color rgb="FFD0CECE"/>
      </right>
      <bottom style="thin">
        <color rgb="FFD0CECE"/>
      </bottom>
    </border>
    <border>
      <bottom style="thin">
        <color rgb="FF000000"/>
      </bottom>
    </border>
    <border>
      <right style="thin">
        <color rgb="FFD0CECE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4" fontId="2" numFmtId="164" xfId="0" applyAlignment="1" applyFill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2" fillId="5" fontId="2" numFmtId="2" xfId="0" applyAlignment="1" applyBorder="1" applyFill="1" applyFont="1" applyNumberFormat="1">
      <alignment horizontal="right" vertical="bottom"/>
    </xf>
    <xf borderId="3" fillId="3" fontId="3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vertical="bottom"/>
    </xf>
    <xf borderId="3" fillId="3" fontId="2" numFmtId="0" xfId="0" applyAlignment="1" applyBorder="1" applyFont="1">
      <alignment readingOrder="0" vertical="bottom"/>
    </xf>
    <xf borderId="3" fillId="3" fontId="2" numFmtId="0" xfId="0" applyAlignment="1" applyBorder="1" applyFont="1">
      <alignment vertical="bottom"/>
    </xf>
    <xf borderId="0" fillId="4" fontId="2" numFmtId="164" xfId="0" applyAlignment="1" applyFont="1" applyNumberFormat="1">
      <alignment vertical="bottom"/>
    </xf>
    <xf borderId="4" fillId="3" fontId="2" numFmtId="0" xfId="0" applyAlignment="1" applyBorder="1" applyFont="1">
      <alignment shrinkToFit="0" vertical="bottom" wrapText="1"/>
    </xf>
    <xf borderId="4" fillId="4" fontId="2" numFmtId="164" xfId="0" applyAlignment="1" applyBorder="1" applyFont="1" applyNumberForma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right" vertical="bottom"/>
    </xf>
    <xf borderId="5" fillId="5" fontId="2" numFmtId="2" xfId="0" applyAlignment="1" applyBorder="1" applyFont="1" applyNumberFormat="1">
      <alignment horizontal="right" vertical="bottom"/>
    </xf>
    <xf borderId="5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6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2.0"/>
    <col customWidth="1" min="2" max="2" width="23.14"/>
    <col customWidth="1" min="3" max="3" width="24.14"/>
    <col customWidth="1" min="4" max="4" width="22.86"/>
    <col customWidth="1" min="5" max="5" width="23.29"/>
    <col customWidth="1" min="6" max="6" width="22.57"/>
    <col customWidth="1" min="7" max="7" width="25.57"/>
    <col customWidth="1" min="8" max="8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</row>
    <row r="2">
      <c r="A2" s="4" t="s">
        <v>8</v>
      </c>
      <c r="B2" s="5">
        <v>99.2</v>
      </c>
      <c r="C2" s="6">
        <v>92.0075</v>
      </c>
      <c r="D2" s="6">
        <v>94.9</v>
      </c>
      <c r="E2" s="7">
        <v>95.19237</v>
      </c>
      <c r="F2" s="6">
        <v>83.85</v>
      </c>
      <c r="G2" s="8">
        <f t="shared" ref="G2:G17" si="1">COUNTIF(B2:F2, "&gt;0")</f>
        <v>5</v>
      </c>
      <c r="H2" s="9">
        <f t="shared" ref="H2:H17" si="2">SUM(B2:F2)/G2</f>
        <v>93.029974</v>
      </c>
      <c r="I2" s="10" t="s">
        <v>9</v>
      </c>
    </row>
    <row r="3">
      <c r="A3" s="4" t="s">
        <v>10</v>
      </c>
      <c r="B3" s="5">
        <v>94.4</v>
      </c>
      <c r="C3" s="11"/>
      <c r="D3" s="6">
        <v>80.0</v>
      </c>
      <c r="E3" s="7">
        <v>77.06048999999999</v>
      </c>
      <c r="F3" s="6">
        <v>87.95</v>
      </c>
      <c r="G3" s="8">
        <f t="shared" si="1"/>
        <v>4</v>
      </c>
      <c r="H3" s="9">
        <f t="shared" si="2"/>
        <v>84.8526225</v>
      </c>
      <c r="I3" s="12" t="s">
        <v>11</v>
      </c>
    </row>
    <row r="4">
      <c r="A4" s="4" t="s">
        <v>12</v>
      </c>
      <c r="B4" s="5">
        <v>79.4</v>
      </c>
      <c r="C4" s="11"/>
      <c r="D4" s="6">
        <v>84.9</v>
      </c>
      <c r="E4" s="7">
        <v>82.63952999999998</v>
      </c>
      <c r="F4" s="6">
        <v>84.9</v>
      </c>
      <c r="G4" s="8">
        <f t="shared" si="1"/>
        <v>4</v>
      </c>
      <c r="H4" s="9">
        <f t="shared" si="2"/>
        <v>82.9598825</v>
      </c>
      <c r="I4" s="13"/>
    </row>
    <row r="5">
      <c r="A5" s="4" t="s">
        <v>13</v>
      </c>
      <c r="B5" s="5">
        <v>79.15</v>
      </c>
      <c r="C5" s="6">
        <v>85.1675</v>
      </c>
      <c r="D5" s="6">
        <v>81.7</v>
      </c>
      <c r="E5" s="7">
        <v>81.12853999999999</v>
      </c>
      <c r="F5" s="6">
        <v>84.65</v>
      </c>
      <c r="G5" s="8">
        <f t="shared" si="1"/>
        <v>5</v>
      </c>
      <c r="H5" s="9">
        <f t="shared" si="2"/>
        <v>82.359208</v>
      </c>
      <c r="I5" s="13"/>
    </row>
    <row r="6">
      <c r="A6" s="4" t="s">
        <v>14</v>
      </c>
      <c r="B6" s="14"/>
      <c r="C6" s="6">
        <v>82.365</v>
      </c>
      <c r="D6" s="6">
        <v>80.7</v>
      </c>
      <c r="E6" s="7">
        <v>77.17672</v>
      </c>
      <c r="F6" s="6">
        <v>82.7</v>
      </c>
      <c r="G6" s="8">
        <f t="shared" si="1"/>
        <v>4</v>
      </c>
      <c r="H6" s="9">
        <f t="shared" si="2"/>
        <v>80.73543</v>
      </c>
      <c r="I6" s="13"/>
    </row>
    <row r="7">
      <c r="A7" s="15" t="s">
        <v>15</v>
      </c>
      <c r="B7" s="16"/>
      <c r="C7" s="17">
        <v>84.645</v>
      </c>
      <c r="D7" s="17">
        <v>80.1</v>
      </c>
      <c r="E7" s="18">
        <v>72.41129</v>
      </c>
      <c r="F7" s="17">
        <v>80.1</v>
      </c>
      <c r="G7" s="19">
        <f t="shared" si="1"/>
        <v>4</v>
      </c>
      <c r="H7" s="20">
        <f t="shared" si="2"/>
        <v>79.3140725</v>
      </c>
      <c r="I7" s="21"/>
    </row>
    <row r="8">
      <c r="A8" s="22" t="s">
        <v>16</v>
      </c>
      <c r="B8" s="5">
        <v>85.1</v>
      </c>
      <c r="C8" s="6">
        <v>77.04499999999999</v>
      </c>
      <c r="D8" s="6">
        <v>76.1</v>
      </c>
      <c r="E8" s="7">
        <v>72.06259999999999</v>
      </c>
      <c r="F8" s="6">
        <v>80.1</v>
      </c>
      <c r="G8" s="8">
        <f t="shared" si="1"/>
        <v>5</v>
      </c>
      <c r="H8" s="9">
        <f t="shared" si="2"/>
        <v>78.08152</v>
      </c>
      <c r="I8" s="23"/>
    </row>
    <row r="9">
      <c r="A9" s="24" t="s">
        <v>17</v>
      </c>
      <c r="B9" s="5">
        <v>64.25</v>
      </c>
      <c r="C9" s="6">
        <v>81.89</v>
      </c>
      <c r="D9" s="6">
        <v>77.2</v>
      </c>
      <c r="E9" s="7">
        <v>73.34112999999999</v>
      </c>
      <c r="F9" s="6">
        <v>82.2</v>
      </c>
      <c r="G9" s="8">
        <f t="shared" si="1"/>
        <v>5</v>
      </c>
      <c r="H9" s="9">
        <f t="shared" si="2"/>
        <v>75.776226</v>
      </c>
      <c r="I9" s="23"/>
    </row>
    <row r="10">
      <c r="A10" s="22" t="s">
        <v>18</v>
      </c>
      <c r="B10" s="5">
        <v>75.2</v>
      </c>
      <c r="C10" s="6">
        <v>77.94749999999999</v>
      </c>
      <c r="D10" s="6">
        <v>74.1</v>
      </c>
      <c r="E10" s="7">
        <v>71.01653</v>
      </c>
      <c r="F10" s="6">
        <v>67.05</v>
      </c>
      <c r="G10" s="8">
        <f t="shared" si="1"/>
        <v>5</v>
      </c>
      <c r="H10" s="9">
        <f t="shared" si="2"/>
        <v>73.062806</v>
      </c>
      <c r="I10" s="23"/>
    </row>
    <row r="11">
      <c r="A11" s="24" t="s">
        <v>19</v>
      </c>
      <c r="B11" s="5">
        <v>63.5</v>
      </c>
      <c r="C11" s="6">
        <v>79.03999999999999</v>
      </c>
      <c r="D11" s="6">
        <v>78.2</v>
      </c>
      <c r="E11" s="7">
        <v>69.38931</v>
      </c>
      <c r="F11" s="6">
        <v>72.55</v>
      </c>
      <c r="G11" s="8">
        <f t="shared" si="1"/>
        <v>5</v>
      </c>
      <c r="H11" s="9">
        <f t="shared" si="2"/>
        <v>72.535862</v>
      </c>
      <c r="I11" s="23"/>
    </row>
    <row r="12">
      <c r="A12" s="22" t="s">
        <v>20</v>
      </c>
      <c r="B12" s="5">
        <v>63.3</v>
      </c>
      <c r="C12" s="6">
        <v>81.79499999999999</v>
      </c>
      <c r="D12" s="6">
        <v>75.1</v>
      </c>
      <c r="E12" s="7">
        <v>68.57569999999998</v>
      </c>
      <c r="F12" s="6">
        <v>73.1</v>
      </c>
      <c r="G12" s="8">
        <f t="shared" si="1"/>
        <v>5</v>
      </c>
      <c r="H12" s="9">
        <f t="shared" si="2"/>
        <v>72.37414</v>
      </c>
      <c r="I12" s="23"/>
    </row>
    <row r="13">
      <c r="A13" s="22" t="s">
        <v>21</v>
      </c>
      <c r="B13" s="5">
        <v>51.15</v>
      </c>
      <c r="C13" s="6">
        <v>79.4675</v>
      </c>
      <c r="D13" s="6">
        <v>79.7</v>
      </c>
      <c r="E13" s="7">
        <v>66.59978999999998</v>
      </c>
      <c r="F13" s="6">
        <v>60.65</v>
      </c>
      <c r="G13" s="8">
        <f t="shared" si="1"/>
        <v>5</v>
      </c>
      <c r="H13" s="9">
        <f t="shared" si="2"/>
        <v>67.513458</v>
      </c>
      <c r="I13" s="25"/>
    </row>
    <row r="14">
      <c r="A14" s="22" t="s">
        <v>22</v>
      </c>
      <c r="B14" s="6">
        <v>66.4</v>
      </c>
      <c r="C14" s="6">
        <v>64.83749999999999</v>
      </c>
      <c r="D14" s="6">
        <v>71.3</v>
      </c>
      <c r="E14" s="7">
        <v>69.85422999999999</v>
      </c>
      <c r="F14" s="6">
        <v>61.25</v>
      </c>
      <c r="G14" s="8">
        <f t="shared" si="1"/>
        <v>5</v>
      </c>
      <c r="H14" s="9">
        <f t="shared" si="2"/>
        <v>66.728346</v>
      </c>
      <c r="I14" s="23"/>
    </row>
    <row r="15">
      <c r="A15" s="22" t="s">
        <v>23</v>
      </c>
      <c r="B15" s="11"/>
      <c r="C15" s="6">
        <v>67.49749999999999</v>
      </c>
      <c r="D15" s="6">
        <v>64.1</v>
      </c>
      <c r="E15" s="7">
        <v>62.996660000000006</v>
      </c>
      <c r="F15" s="6">
        <v>61.05</v>
      </c>
      <c r="G15" s="8">
        <f t="shared" si="1"/>
        <v>4</v>
      </c>
      <c r="H15" s="9">
        <f t="shared" si="2"/>
        <v>63.91104</v>
      </c>
      <c r="I15" s="23"/>
    </row>
    <row r="16">
      <c r="A16" s="22" t="s">
        <v>24</v>
      </c>
      <c r="B16" s="6">
        <v>57.75</v>
      </c>
      <c r="C16" s="6">
        <v>63.69749999999999</v>
      </c>
      <c r="D16" s="6">
        <v>68.1</v>
      </c>
      <c r="E16" s="7"/>
      <c r="F16" s="6">
        <v>63.7</v>
      </c>
      <c r="G16" s="8">
        <f t="shared" si="1"/>
        <v>4</v>
      </c>
      <c r="H16" s="9">
        <f t="shared" si="2"/>
        <v>63.311875</v>
      </c>
      <c r="I16" s="23"/>
    </row>
    <row r="17">
      <c r="A17" s="22" t="s">
        <v>25</v>
      </c>
      <c r="B17" s="6">
        <v>59.65</v>
      </c>
      <c r="C17" s="6">
        <v>61.5</v>
      </c>
      <c r="D17" s="6">
        <v>62.4</v>
      </c>
      <c r="E17" s="7">
        <v>63.46158</v>
      </c>
      <c r="F17" s="6">
        <v>66.4</v>
      </c>
      <c r="G17" s="8">
        <f t="shared" si="1"/>
        <v>5</v>
      </c>
      <c r="H17" s="9">
        <f t="shared" si="2"/>
        <v>62.682316</v>
      </c>
      <c r="I17" s="23"/>
    </row>
    <row r="18">
      <c r="A18" s="26"/>
      <c r="B18" s="27" t="s">
        <v>26</v>
      </c>
      <c r="E18" s="26"/>
      <c r="F18" s="26"/>
      <c r="G18" s="26"/>
      <c r="H18" s="26"/>
      <c r="I18" s="26"/>
    </row>
    <row r="19">
      <c r="A19" s="26"/>
      <c r="B19" s="27" t="s">
        <v>27</v>
      </c>
      <c r="E19" s="26"/>
      <c r="F19" s="26"/>
      <c r="G19" s="26"/>
      <c r="H19" s="26"/>
      <c r="I19" s="26"/>
    </row>
  </sheetData>
  <autoFilter ref="$A$1:$Z$19">
    <sortState ref="A1:Z19">
      <sortCondition descending="1" ref="H1:H19"/>
    </sortState>
  </autoFilter>
  <mergeCells count="2">
    <mergeCell ref="B18:D18"/>
    <mergeCell ref="B19:D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