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ted Responses" sheetId="1" r:id="rId3"/>
    <sheet state="visible" name="Form Responses 1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Responder updated this value.</t>
      </text>
    </comment>
    <comment authorId="0" ref="J4">
      <text>
        <t xml:space="preserve">Responder updated this value.</t>
      </text>
    </comment>
    <comment authorId="0" ref="K4">
      <text>
        <t xml:space="preserve">Responder updated this value.</t>
      </text>
    </comment>
    <comment authorId="0" ref="L4">
      <text>
        <t xml:space="preserve">Responder updated this value.</t>
      </text>
    </comment>
    <comment authorId="0" ref="M4">
      <text>
        <t xml:space="preserve">Responder updated this value.</t>
      </text>
    </comment>
    <comment authorId="0" ref="N4">
      <text>
        <t xml:space="preserve">Responder updated this value.</t>
      </text>
    </comment>
    <comment authorId="0" ref="C5">
      <text>
        <t xml:space="preserve">Responder updated this value.</t>
      </text>
    </comment>
    <comment authorId="0" ref="F5">
      <text>
        <t xml:space="preserve">Responder updated this value.</t>
      </text>
    </comment>
    <comment authorId="0" ref="G5">
      <text>
        <t xml:space="preserve">Responder updated this value.</t>
      </text>
    </comment>
    <comment authorId="0" ref="H5">
      <text>
        <t xml:space="preserve">Responder updated this value.</t>
      </text>
    </comment>
    <comment authorId="0" ref="C10">
      <text>
        <t xml:space="preserve">Responder updated this value.</t>
      </text>
    </comment>
    <comment authorId="0" ref="B11">
      <text>
        <t xml:space="preserve">Responder updated this value.</t>
      </text>
    </comment>
    <comment authorId="0" ref="E11">
      <text>
        <t xml:space="preserve">Responder updated this value.</t>
      </text>
    </comment>
    <comment authorId="0" ref="J11">
      <text>
        <t xml:space="preserve">Responder updated this value.</t>
      </text>
    </comment>
    <comment authorId="0" ref="L11">
      <text>
        <t xml:space="preserve">Responder updated this value.</t>
      </text>
    </comment>
    <comment authorId="0" ref="C13">
      <text>
        <t xml:space="preserve">Responder updated this value.</t>
      </text>
    </comment>
    <comment authorId="0" ref="G13">
      <text>
        <t xml:space="preserve">Responder updated this value.</t>
      </text>
    </comment>
    <comment authorId="0" ref="J13">
      <text>
        <t xml:space="preserve">Responder updated this value.</t>
      </text>
    </comment>
    <comment authorId="0" ref="K13">
      <text>
        <t xml:space="preserve">Responder updated this value.</t>
      </text>
    </comment>
    <comment authorId="0" ref="M13">
      <text>
        <t xml:space="preserve">Responder updated this value.</t>
      </text>
    </comment>
    <comment authorId="0" ref="N13">
      <text>
        <t xml:space="preserve">Responder updated this value.</t>
      </text>
    </comment>
    <comment authorId="0" ref="C14">
      <text>
        <t xml:space="preserve">Responder updated this value.</t>
      </text>
    </comment>
    <comment authorId="0" ref="E14">
      <text>
        <t xml:space="preserve">Responder updated this value.</t>
      </text>
    </comment>
    <comment authorId="0" ref="H14">
      <text>
        <t xml:space="preserve">Responder updated this value.</t>
      </text>
    </comment>
    <comment authorId="0" ref="C15">
      <text>
        <t xml:space="preserve">Responder updated this value.</t>
      </text>
    </comment>
    <comment authorId="0" ref="E15">
      <text>
        <t xml:space="preserve">Responder updated this value.</t>
      </text>
    </comment>
    <comment authorId="0" ref="C17">
      <text>
        <t xml:space="preserve">Responder updated this value.</t>
      </text>
    </comment>
    <comment authorId="0" ref="I17">
      <text>
        <t xml:space="preserve">Responder updated this value.</t>
      </text>
    </comment>
    <comment authorId="0" ref="C19">
      <text>
        <t xml:space="preserve">Responder updated this value.</t>
      </text>
    </comment>
    <comment authorId="0" ref="D19">
      <text>
        <t xml:space="preserve">Responder updated this value.</t>
      </text>
    </comment>
    <comment authorId="0" ref="E19">
      <text>
        <t xml:space="preserve">Responder updated this value.</t>
      </text>
    </comment>
    <comment authorId="0" ref="F19">
      <text>
        <t xml:space="preserve">Responder updated this value.</t>
      </text>
    </comment>
    <comment authorId="0" ref="H19">
      <text>
        <t xml:space="preserve">Responder updated this value.</t>
      </text>
    </comment>
    <comment authorId="0" ref="J19">
      <text>
        <t xml:space="preserve">Responder updated this value.</t>
      </text>
    </comment>
    <comment authorId="0" ref="K19">
      <text>
        <t xml:space="preserve">Responder updated this value.</t>
      </text>
    </comment>
    <comment authorId="0" ref="L19">
      <text>
        <t xml:space="preserve">Responder updated this value.</t>
      </text>
    </comment>
    <comment authorId="0" ref="M19">
      <text>
        <t xml:space="preserve">Responder updated this value.</t>
      </text>
    </comment>
    <comment authorId="0" ref="N19">
      <text>
        <t xml:space="preserve">Responder updated this value.</t>
      </text>
    </comment>
    <comment authorId="0" ref="C20">
      <text>
        <t xml:space="preserve">Responder updated this value.</t>
      </text>
    </comment>
    <comment authorId="0" ref="J23">
      <text>
        <t xml:space="preserve">Responder updated this value.</t>
      </text>
    </comment>
    <comment authorId="0" ref="K23">
      <text>
        <t xml:space="preserve">Responder updated this value.</t>
      </text>
    </comment>
    <comment authorId="0" ref="C25">
      <text>
        <t xml:space="preserve">Responder updated this value.</t>
      </text>
    </comment>
    <comment authorId="0" ref="J25">
      <text>
        <t xml:space="preserve">Responder updated this value.</t>
      </text>
    </comment>
    <comment authorId="0" ref="K25">
      <text>
        <t xml:space="preserve">Responder updated this value.</t>
      </text>
    </comment>
    <comment authorId="0" ref="N25">
      <text>
        <t xml:space="preserve">Responder updated this value.</t>
      </text>
    </comment>
    <comment authorId="0" ref="C28">
      <text>
        <t xml:space="preserve">Responder updated this value.</t>
      </text>
    </comment>
    <comment authorId="0" ref="F28">
      <text>
        <t xml:space="preserve">Responder updated this value.</t>
      </text>
    </comment>
    <comment authorId="0" ref="C32">
      <text>
        <t xml:space="preserve">Responder updated this value.</t>
      </text>
    </comment>
    <comment authorId="0" ref="D32">
      <text>
        <t xml:space="preserve">Responder updated this value.</t>
      </text>
    </comment>
    <comment authorId="0" ref="E32">
      <text>
        <t xml:space="preserve">Responder updated this value.</t>
      </text>
    </comment>
    <comment authorId="0" ref="F32">
      <text>
        <t xml:space="preserve">Responder updated this value.</t>
      </text>
    </comment>
    <comment authorId="0" ref="G32">
      <text>
        <t xml:space="preserve">Responder updated this value.</t>
      </text>
    </comment>
    <comment authorId="0" ref="H32">
      <text>
        <t xml:space="preserve">Responder updated this value.</t>
      </text>
    </comment>
    <comment authorId="0" ref="I32">
      <text>
        <t xml:space="preserve">Responder updated this value.</t>
      </text>
    </comment>
    <comment authorId="0" ref="O32">
      <text>
        <t xml:space="preserve">Responder updated this value.</t>
      </text>
    </comment>
    <comment authorId="0" ref="C34">
      <text>
        <t xml:space="preserve">Responder updated this value.</t>
      </text>
    </comment>
    <comment authorId="0" ref="F34">
      <text>
        <t xml:space="preserve">Responder updated this value.</t>
      </text>
    </comment>
    <comment authorId="0" ref="L34">
      <text>
        <t xml:space="preserve">Responder updated this value.</t>
      </text>
    </comment>
    <comment authorId="0" ref="J39">
      <text>
        <t xml:space="preserve">Responder updated this value.</t>
      </text>
    </comment>
    <comment authorId="0" ref="K39">
      <text>
        <t xml:space="preserve">Responder updated this value.</t>
      </text>
    </comment>
    <comment authorId="0" ref="L39">
      <text>
        <t xml:space="preserve">Responder updated this value.</t>
      </text>
    </comment>
    <comment authorId="0" ref="M39">
      <text>
        <t xml:space="preserve">Responder updated this value.</t>
      </text>
    </comment>
    <comment authorId="0" ref="N39">
      <text>
        <t xml:space="preserve">Responder updated this value.</t>
      </text>
    </comment>
    <comment authorId="0" ref="O39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<sst xmlns="http://schemas.openxmlformats.org/spreadsheetml/2006/main" count="702" uniqueCount="347">
  <si>
    <t>Timestamp</t>
  </si>
  <si>
    <t>Enter Organization Name</t>
  </si>
  <si>
    <t>Discord username(s) for Contact</t>
  </si>
  <si>
    <t xml:space="preserve">Server #1 - Country </t>
  </si>
  <si>
    <t>Server #1 - City</t>
  </si>
  <si>
    <t>Server #1 - Datacenter (if relevant)</t>
  </si>
  <si>
    <t>Server #1 - VPS provider (if relevant)</t>
  </si>
  <si>
    <t>Server #1 - VPS region (if relevant)</t>
  </si>
  <si>
    <t xml:space="preserve"> App #</t>
  </si>
  <si>
    <t>Server #1 - Is the server currently online?</t>
  </si>
  <si>
    <t xml:space="preserve">Server #2 - Country </t>
  </si>
  <si>
    <t>Server #2 - City</t>
  </si>
  <si>
    <t>Server #2 - Datacenter (if relevant)</t>
  </si>
  <si>
    <t>Server #2 - VPS provider (if relevant)</t>
  </si>
  <si>
    <t>Server #2 - VPS region (if relevant)</t>
  </si>
  <si>
    <t>Server #2 - Is the server currently online?</t>
  </si>
  <si>
    <t>Email Address</t>
  </si>
  <si>
    <t>Company Name</t>
  </si>
  <si>
    <t>Discord Username for Contact</t>
  </si>
  <si>
    <t>Auth Node Server Country</t>
  </si>
  <si>
    <t>Auth Node Server City</t>
  </si>
  <si>
    <t>Auth Node Server Datacenter</t>
  </si>
  <si>
    <t>Auth Node VPS Provider</t>
  </si>
  <si>
    <t>Auth Node VPS Region</t>
  </si>
  <si>
    <t xml:space="preserve">Server Live? </t>
  </si>
  <si>
    <t>Factomize</t>
  </si>
  <si>
    <t>@dchapman / @daitengu (server admin)</t>
  </si>
  <si>
    <t>USA</t>
  </si>
  <si>
    <t>Washington DC</t>
  </si>
  <si>
    <t>IBM (Softlayer)</t>
  </si>
  <si>
    <t>N/A</t>
  </si>
  <si>
    <t>Not yet</t>
  </si>
  <si>
    <t>San Jose</t>
  </si>
  <si>
    <t>Cryptovikings</t>
  </si>
  <si>
    <t>@rso / @normie</t>
  </si>
  <si>
    <t>Estonia</t>
  </si>
  <si>
    <t>Tallin</t>
  </si>
  <si>
    <t>Mission Critical Infrastructure</t>
  </si>
  <si>
    <t>Live</t>
  </si>
  <si>
    <t>Midwest, Cincanatti</t>
  </si>
  <si>
    <t>DL Host (Tier 4)</t>
  </si>
  <si>
    <t>TFA</t>
  </si>
  <si>
    <t>@stuart / @quintilian / @bunfield / @kiwiwitthlazereyes @StevenMasley</t>
  </si>
  <si>
    <t>United Kingdom</t>
  </si>
  <si>
    <t>Gosport</t>
  </si>
  <si>
    <t>Redstation (Tier 3)</t>
  </si>
  <si>
    <t>Iceland</t>
  </si>
  <si>
    <t>Reykjavik</t>
  </si>
  <si>
    <t>IceNetworks LTD (Tier 3)</t>
  </si>
  <si>
    <t>Blockchain Innovation Foundation</t>
  </si>
  <si>
    <t>@niels / @mboender</t>
  </si>
  <si>
    <t xml:space="preserve">The Netherlands </t>
  </si>
  <si>
    <t xml:space="preserve">Amsterdam </t>
  </si>
  <si>
    <t>DCG (Tier 3)</t>
  </si>
  <si>
    <t>TransIP</t>
  </si>
  <si>
    <t>Amsterdam</t>
  </si>
  <si>
    <t>Yes</t>
  </si>
  <si>
    <t>United Arab Emirates</t>
  </si>
  <si>
    <t xml:space="preserve">Dubai </t>
  </si>
  <si>
    <t>eHosting DataFort (Tier 3)</t>
  </si>
  <si>
    <t>eHosting DataFort</t>
  </si>
  <si>
    <t>UAE</t>
  </si>
  <si>
    <t>Go Immutable</t>
  </si>
  <si>
    <t>@matt O / @gforst / @pforst / @tommyd</t>
  </si>
  <si>
    <t>Australia</t>
  </si>
  <si>
    <t>Sydney</t>
  </si>
  <si>
    <t>Google</t>
  </si>
  <si>
    <t>Not Yet</t>
  </si>
  <si>
    <t xml:space="preserve">Changhua County, Taiwan Zone </t>
  </si>
  <si>
    <t>Taiwan</t>
  </si>
  <si>
    <t>NA</t>
  </si>
  <si>
    <t>Taiwanasia-east1-a</t>
  </si>
  <si>
    <t>Factom, Inc</t>
  </si>
  <si>
    <t>@briandeery / @paulsnow / @StevenM</t>
  </si>
  <si>
    <t>Ireland</t>
  </si>
  <si>
    <t>Dublin</t>
  </si>
  <si>
    <t>AWS</t>
  </si>
  <si>
    <t>eu-west-1b</t>
  </si>
  <si>
    <t>England</t>
  </si>
  <si>
    <t>London</t>
  </si>
  <si>
    <t>LUCIAP</t>
  </si>
  <si>
    <t>@luap @Lucia</t>
  </si>
  <si>
    <t>Canada</t>
  </si>
  <si>
    <t>Montreal area</t>
  </si>
  <si>
    <t>ca-central-1a</t>
  </si>
  <si>
    <t>No</t>
  </si>
  <si>
    <t>France</t>
  </si>
  <si>
    <t>Paris area</t>
  </si>
  <si>
    <t>eu-west-3-1a</t>
  </si>
  <si>
    <t>bernier.pja@gmail.com</t>
  </si>
  <si>
    <t>The Atlantic Crypto Corporation LLC</t>
  </si>
  <si>
    <t>not yet</t>
  </si>
  <si>
    <t>@BM</t>
  </si>
  <si>
    <t>United States</t>
  </si>
  <si>
    <t xml:space="preserve">BlockRock Mining LTD </t>
  </si>
  <si>
    <t>New York</t>
  </si>
  <si>
    <t>@siverpro / @laende</t>
  </si>
  <si>
    <t>Equinix</t>
  </si>
  <si>
    <t>Norway</t>
  </si>
  <si>
    <t>Digital Ocean</t>
  </si>
  <si>
    <t>Oslo</t>
  </si>
  <si>
    <t>US-Northeast</t>
  </si>
  <si>
    <t>Blix Solutions (T3)</t>
  </si>
  <si>
    <t>Germany</t>
  </si>
  <si>
    <t>Frankfurt</t>
  </si>
  <si>
    <t>Interxion</t>
  </si>
  <si>
    <t>EU-West</t>
  </si>
  <si>
    <t>brannin@atlanticcrypto.com</t>
  </si>
  <si>
    <t>Alta</t>
  </si>
  <si>
    <t>Digital Impact</t>
  </si>
  <si>
    <t>Private datacenter (T2)</t>
  </si>
  <si>
    <t>@digitalimpact</t>
  </si>
  <si>
    <t>Texas</t>
  </si>
  <si>
    <t>Azure</t>
  </si>
  <si>
    <t>South Central US</t>
  </si>
  <si>
    <t>Japan</t>
  </si>
  <si>
    <t>Tokyo</t>
  </si>
  <si>
    <t>ap-northeast-1</t>
  </si>
  <si>
    <t>devin@digitalimpact.ai</t>
  </si>
  <si>
    <t>Factom Bridge</t>
  </si>
  <si>
    <t>@factom_matt</t>
  </si>
  <si>
    <t>Austin, TX</t>
  </si>
  <si>
    <t>zColo - Mcneal - Tier 3</t>
  </si>
  <si>
    <t>Provo, UT</t>
  </si>
  <si>
    <t>TBD</t>
  </si>
  <si>
    <t>matt@factombridge.com</t>
  </si>
  <si>
    <t>DBGrow</t>
  </si>
  <si>
    <t>@drkatz @JulianFT @sfletchertaylor @spencer_b</t>
  </si>
  <si>
    <t>Somewhere in Virgina(AWS Availability Zone)</t>
  </si>
  <si>
    <t>us-east-1f</t>
  </si>
  <si>
    <t>Amazon Web Services</t>
  </si>
  <si>
    <t>India</t>
  </si>
  <si>
    <t>Chennai</t>
  </si>
  <si>
    <t>Microsoft Azure</t>
  </si>
  <si>
    <t>South India</t>
  </si>
  <si>
    <t>devonk@dbgrow.com</t>
  </si>
  <si>
    <t>KiwiChain</t>
  </si>
  <si>
    <t>schalk</t>
  </si>
  <si>
    <t>Singapore</t>
  </si>
  <si>
    <t>schalk@hotmail.co.nz</t>
  </si>
  <si>
    <t>test</t>
  </si>
  <si>
    <t>test@aol.com</t>
  </si>
  <si>
    <t xml:space="preserve">Blockrock Mining Inc. </t>
  </si>
  <si>
    <t>laende, siverpro</t>
  </si>
  <si>
    <t>Blix Solutions</t>
  </si>
  <si>
    <t>Dedicated</t>
  </si>
  <si>
    <t>Linode</t>
  </si>
  <si>
    <t>EU Central</t>
  </si>
  <si>
    <t>mail@blockrock.no</t>
  </si>
  <si>
    <t>Federate This</t>
  </si>
  <si>
    <t>@BobbyEK @Flying_Viking</t>
  </si>
  <si>
    <t>Nuremburg</t>
  </si>
  <si>
    <t>Hetzner</t>
  </si>
  <si>
    <t>Paris</t>
  </si>
  <si>
    <t>Online.net</t>
  </si>
  <si>
    <t>colin@federate-this.com</t>
  </si>
  <si>
    <t>Factoshi Ltd.</t>
  </si>
  <si>
    <t>AlexanderSupersloth</t>
  </si>
  <si>
    <t>Slough</t>
  </si>
  <si>
    <t>Equinix LD5</t>
  </si>
  <si>
    <t>DigitalOcean</t>
  </si>
  <si>
    <t>LDN1</t>
  </si>
  <si>
    <t>Equinix AM5</t>
  </si>
  <si>
    <t>AMS3</t>
  </si>
  <si>
    <t>contact@factoshi.io</t>
  </si>
  <si>
    <t>Syncroblock LLC</t>
  </si>
  <si>
    <t>gator</t>
  </si>
  <si>
    <t>Northern Virginia</t>
  </si>
  <si>
    <t>us-east-1.amazonaws.com</t>
  </si>
  <si>
    <t>Ohio</t>
  </si>
  <si>
    <t>us-east-2.amazonaws.com</t>
  </si>
  <si>
    <t>jason.geater@gmail.com</t>
  </si>
  <si>
    <t>NX Capital LLC</t>
  </si>
  <si>
    <t>@xavierwjc @tomjm</t>
  </si>
  <si>
    <t xml:space="preserve">Belgium </t>
  </si>
  <si>
    <t>St. Ghislain</t>
  </si>
  <si>
    <t>europe-west1-b</t>
  </si>
  <si>
    <t>Brazil</t>
  </si>
  <si>
    <t>São Paulo</t>
  </si>
  <si>
    <t>southamerica-east1-a</t>
  </si>
  <si>
    <t>xavierwjc@gmail.com</t>
  </si>
  <si>
    <t>Roba Realty</t>
  </si>
  <si>
    <t>@ohakim89  @EQHM</t>
  </si>
  <si>
    <t>Oregon</t>
  </si>
  <si>
    <t>us-west-2</t>
  </si>
  <si>
    <t>Northern California</t>
  </si>
  <si>
    <t>us-west-1</t>
  </si>
  <si>
    <t>o.hakime@gmail.com</t>
  </si>
  <si>
    <t>Prestige IT</t>
  </si>
  <si>
    <t xml:space="preserve">@Swibb @scooterdobbins @corem1 @ransoing @vanish </t>
  </si>
  <si>
    <t>sa-east-1c</t>
  </si>
  <si>
    <t>us-east-2b</t>
  </si>
  <si>
    <t>sschwartzbach@prestigeit.io</t>
  </si>
  <si>
    <t>Canonical Ledgers</t>
  </si>
  <si>
    <t>@AdamSLevy#5104 @archaeopteryx#7615</t>
  </si>
  <si>
    <t>theadamlevy@gmail.com</t>
  </si>
  <si>
    <t>Block Party</t>
  </si>
  <si>
    <t>@thinlyslicedmeat @mherm @toasteroven</t>
  </si>
  <si>
    <t>us-east-1c</t>
  </si>
  <si>
    <t>Sao Paulo</t>
  </si>
  <si>
    <t>GCP</t>
  </si>
  <si>
    <t>southamerica-east1-c</t>
  </si>
  <si>
    <t>joncmason@gmail.com</t>
  </si>
  <si>
    <t>Factom  Inc.</t>
  </si>
  <si>
    <t xml:space="preserve">@PaulSnow#8308 @briandeery#9897 </t>
  </si>
  <si>
    <t>Amazon</t>
  </si>
  <si>
    <t>paul@factom.com</t>
  </si>
  <si>
    <t>Factom Data Writers</t>
  </si>
  <si>
    <t>@Roland</t>
  </si>
  <si>
    <t>Korea</t>
  </si>
  <si>
    <t>Seoul</t>
  </si>
  <si>
    <t>ap-northeast-2c</t>
  </si>
  <si>
    <t>sa-east-1a</t>
  </si>
  <si>
    <t>rolandahicks@protonmail.com</t>
  </si>
  <si>
    <t>Veteran Blockchain Investment Firm</t>
  </si>
  <si>
    <t>@nolan_vbif / @kyle_vbif</t>
  </si>
  <si>
    <t>us-east-2</t>
  </si>
  <si>
    <t>West Virginia</t>
  </si>
  <si>
    <t xml:space="preserve">U.S. Gov Facility </t>
  </si>
  <si>
    <t>nolan@vbif.io</t>
  </si>
  <si>
    <t>De Facto</t>
  </si>
  <si>
    <t>ilzheev</t>
  </si>
  <si>
    <t>Russia</t>
  </si>
  <si>
    <t>Moscow</t>
  </si>
  <si>
    <t>Selectel</t>
  </si>
  <si>
    <t>Dedicated server</t>
  </si>
  <si>
    <t>St. Petersburg</t>
  </si>
  <si>
    <t>ilzheev@me.com</t>
  </si>
  <si>
    <t>GAMiX</t>
  </si>
  <si>
    <t>GAMiX-Jeremy</t>
  </si>
  <si>
    <t>Iowa</t>
  </si>
  <si>
    <t>us-central1-c</t>
  </si>
  <si>
    <t>South Carolina</t>
  </si>
  <si>
    <t>us-east1-b</t>
  </si>
  <si>
    <t>jeremy@gamix.io</t>
  </si>
  <si>
    <t>DLM Enterprises</t>
  </si>
  <si>
    <t>dlm</t>
  </si>
  <si>
    <t>Toronto</t>
  </si>
  <si>
    <t>IBM</t>
  </si>
  <si>
    <t>Mexico</t>
  </si>
  <si>
    <t>Queretaro</t>
  </si>
  <si>
    <t>danleemullen@gmail.com</t>
  </si>
  <si>
    <t>Building Innovation Management Ltd</t>
  </si>
  <si>
    <t>@BennyJ @Kal</t>
  </si>
  <si>
    <t>eu-west-1</t>
  </si>
  <si>
    <t>eu-central-1</t>
  </si>
  <si>
    <t>Factom@buildingim.com</t>
  </si>
  <si>
    <t>Factomatic LLC</t>
  </si>
  <si>
    <t>@sanchopansa</t>
  </si>
  <si>
    <t>Netherlands</t>
  </si>
  <si>
    <t>Eemshaven</t>
  </si>
  <si>
    <t>europe-west4</t>
  </si>
  <si>
    <t>Belguim</t>
  </si>
  <si>
    <t>europe-west1</t>
  </si>
  <si>
    <t>vganev@factomatic.io</t>
  </si>
  <si>
    <t>Solid Network</t>
  </si>
  <si>
    <t>LOL#4407</t>
  </si>
  <si>
    <t>Austin</t>
  </si>
  <si>
    <t>LocaWeb</t>
  </si>
  <si>
    <t>rafael@solidface.com</t>
  </si>
  <si>
    <t>Team Synrgy</t>
  </si>
  <si>
    <t>jack russell, C5</t>
  </si>
  <si>
    <t>UK</t>
  </si>
  <si>
    <t>unknown</t>
  </si>
  <si>
    <t>oneprovider.com</t>
  </si>
  <si>
    <t>Republic of Singapore</t>
  </si>
  <si>
    <t>linode</t>
  </si>
  <si>
    <t>dave35@riseup.net</t>
  </si>
  <si>
    <t>Emulvera LLC</t>
  </si>
  <si>
    <t>@Emulvera</t>
  </si>
  <si>
    <t>Las Vegas</t>
  </si>
  <si>
    <t>Private Datacenter</t>
  </si>
  <si>
    <t xml:space="preserve">USA </t>
  </si>
  <si>
    <t xml:space="preserve">Lenexa, Kansas </t>
  </si>
  <si>
    <t>One&amp;One Datacenter</t>
  </si>
  <si>
    <t>One&amp;One</t>
  </si>
  <si>
    <t>Mid-West</t>
  </si>
  <si>
    <t>jasonkgregoire@gmail.com</t>
  </si>
  <si>
    <t>Daat Digital Consulting</t>
  </si>
  <si>
    <t>cointech</t>
  </si>
  <si>
    <t>Brooklyn</t>
  </si>
  <si>
    <t>none</t>
  </si>
  <si>
    <t>Palo Alto</t>
  </si>
  <si>
    <t>Ashurov@gmail.com</t>
  </si>
  <si>
    <t>Federated Reserve</t>
  </si>
  <si>
    <t>mrroboto</t>
  </si>
  <si>
    <t>AWS does not specify the city location</t>
  </si>
  <si>
    <t>ap-southeast-1</t>
  </si>
  <si>
    <t>ap-northeast-2</t>
  </si>
  <si>
    <t>chrislgarry@gmail.com</t>
  </si>
  <si>
    <t>Upvest</t>
  </si>
  <si>
    <t>jespern</t>
  </si>
  <si>
    <t>Google Cloud</t>
  </si>
  <si>
    <t>-</t>
  </si>
  <si>
    <t>North Virginia</t>
  </si>
  <si>
    <t>jesper@upvest.co</t>
  </si>
  <si>
    <t>Matter of Fact, LLC</t>
  </si>
  <si>
    <t>@88mph, @Brooke, @DanG, @Perly, @maxlambda</t>
  </si>
  <si>
    <t>Upcloud</t>
  </si>
  <si>
    <t>Western Europe</t>
  </si>
  <si>
    <t>Central Europe</t>
  </si>
  <si>
    <t>matteroffact@gmail.com</t>
  </si>
  <si>
    <t>HashnStore</t>
  </si>
  <si>
    <t>Zod</t>
  </si>
  <si>
    <t>HashnStore Hosted</t>
  </si>
  <si>
    <t>OVH</t>
  </si>
  <si>
    <t>OVH - dedicated server</t>
  </si>
  <si>
    <t>elie.bonin@gmail.com</t>
  </si>
  <si>
    <t>Multicoin Capital</t>
  </si>
  <si>
    <t>@emmick4 @mattshap1</t>
  </si>
  <si>
    <t>US West (Oregon)</t>
  </si>
  <si>
    <t>South America (São Paulo)</t>
  </si>
  <si>
    <t>ryan@multicoin.capital</t>
  </si>
  <si>
    <t>Branson Consulting</t>
  </si>
  <si>
    <t>Codyboi</t>
  </si>
  <si>
    <t>Washington</t>
  </si>
  <si>
    <t>cody@bransoncon.com</t>
  </si>
  <si>
    <t>Stamp-IT</t>
  </si>
  <si>
    <t>tootix</t>
  </si>
  <si>
    <t>Québec</t>
  </si>
  <si>
    <t>4 Degres</t>
  </si>
  <si>
    <t>Montreal</t>
  </si>
  <si>
    <t>Hypertec</t>
  </si>
  <si>
    <t>tootix@gmail.com</t>
  </si>
  <si>
    <t>Evident Technologies</t>
  </si>
  <si>
    <t>@mitchell</t>
  </si>
  <si>
    <t xml:space="preserve">Israel </t>
  </si>
  <si>
    <t>Tel Aviv</t>
  </si>
  <si>
    <t>Kamatera</t>
  </si>
  <si>
    <t>Hong Kong</t>
  </si>
  <si>
    <t>Hong Kong city</t>
  </si>
  <si>
    <t>mitchellberry@protonmail.com</t>
  </si>
  <si>
    <t>Headland Inc</t>
  </si>
  <si>
    <t>victer</t>
  </si>
  <si>
    <t>US</t>
  </si>
  <si>
    <t>Virginia</t>
  </si>
  <si>
    <t>us-east-1</t>
  </si>
  <si>
    <t>CR</t>
  </si>
  <si>
    <t>RackNation</t>
  </si>
  <si>
    <t>SJ</t>
  </si>
  <si>
    <t>kim@headlandinc.com</t>
  </si>
  <si>
    <t>Swytch</t>
  </si>
  <si>
    <t>null#2410</t>
  </si>
  <si>
    <t>AWS N.Virginia</t>
  </si>
  <si>
    <t>AWS Oregon</t>
  </si>
  <si>
    <t>shawn.harmsen@swytch.io</t>
  </si>
  <si>
    <t>Falkenstein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</si>
</sst>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0.0"/>
      <color rgb="FF000000"/>
      <name val="Arial"/>
    </font>
    <font/>
    <font>
      <b/>
    </font>
    <font>
      <u/>
      <color rgb="FF0000FF"/>
    </font>
    <font>
      <sz val="11.0"/>
      <color rgb="FF000000"/>
      <name val="Inconsolata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vertical="center"/>
    </xf>
    <xf borderId="3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2" fillId="0" fontId="1" numFmtId="0" xfId="0" applyAlignment="1" applyBorder="1" applyFont="1">
      <alignment readingOrder="0" shrinkToFit="0" vertical="center" wrapText="1"/>
    </xf>
    <xf borderId="0" fillId="0" fontId="1" numFmtId="164" xfId="0" applyAlignment="1" applyFont="1" applyNumberFormat="1">
      <alignment readingOrder="0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2" numFmtId="0" xfId="0" applyAlignment="1" applyFont="1">
      <alignment horizontal="center" readingOrder="0" vertical="center"/>
    </xf>
    <xf borderId="3" fillId="3" fontId="1" numFmtId="0" xfId="0" applyAlignment="1" applyBorder="1" applyFill="1" applyFont="1">
      <alignment horizontal="center" readingOrder="0" vertical="center"/>
    </xf>
    <xf borderId="1" fillId="3" fontId="1" numFmtId="0" xfId="0" applyAlignment="1" applyBorder="1" applyFont="1">
      <alignment vertical="center"/>
    </xf>
    <xf borderId="1" fillId="0" fontId="5" numFmtId="0" xfId="0" applyAlignment="1" applyBorder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online.net" TargetMode="External"/><Relationship Id="rId3" Type="http://schemas.openxmlformats.org/officeDocument/2006/relationships/hyperlink" Target="http://us-east-1.amazonaws.com" TargetMode="External"/><Relationship Id="rId4" Type="http://schemas.openxmlformats.org/officeDocument/2006/relationships/hyperlink" Target="http://us-east-2.amazonaws.com" TargetMode="External"/><Relationship Id="rId5" Type="http://schemas.openxmlformats.org/officeDocument/2006/relationships/hyperlink" Target="http://oneprovider.com" TargetMode="External"/><Relationship Id="rId6" Type="http://schemas.openxmlformats.org/officeDocument/2006/relationships/drawing" Target="../drawings/drawing2.xml"/><Relationship Id="rId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8.43"/>
    <col customWidth="1" min="2" max="2" width="34.14"/>
    <col customWidth="1" min="3" max="3" width="62.57"/>
    <col customWidth="1" min="4" max="4" width="28.0"/>
    <col customWidth="1" min="5" max="5" width="38.71"/>
    <col customWidth="1" min="6" max="6" width="27.0"/>
    <col customWidth="1" min="7" max="7" width="22.86"/>
    <col customWidth="1" min="8" max="8" width="23.29"/>
    <col customWidth="1" min="9" max="9" width="12.86"/>
    <col customWidth="1" min="10" max="10" width="19.29"/>
  </cols>
  <sheetData>
    <row r="1">
      <c r="A1" s="2" t="s">
        <v>8</v>
      </c>
      <c r="B1" s="2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2" t="s">
        <v>24</v>
      </c>
    </row>
    <row r="2">
      <c r="A2" s="4">
        <v>1.0</v>
      </c>
      <c r="B2" s="5" t="s">
        <v>25</v>
      </c>
      <c r="C2" s="5" t="s">
        <v>26</v>
      </c>
      <c r="D2" s="6" t="s">
        <v>27</v>
      </c>
      <c r="E2" s="6" t="s">
        <v>28</v>
      </c>
      <c r="F2" s="6" t="s">
        <v>29</v>
      </c>
      <c r="G2" s="6" t="s">
        <v>30</v>
      </c>
      <c r="H2" s="6" t="s">
        <v>30</v>
      </c>
      <c r="I2" s="6" t="s">
        <v>31</v>
      </c>
    </row>
    <row r="3">
      <c r="A3" s="4">
        <v>1.0</v>
      </c>
      <c r="B3" s="5" t="s">
        <v>25</v>
      </c>
      <c r="C3" s="5" t="s">
        <v>26</v>
      </c>
      <c r="D3" s="6" t="s">
        <v>27</v>
      </c>
      <c r="E3" s="6" t="s">
        <v>32</v>
      </c>
      <c r="F3" s="6" t="s">
        <v>29</v>
      </c>
      <c r="G3" s="6" t="s">
        <v>30</v>
      </c>
      <c r="H3" s="6" t="s">
        <v>30</v>
      </c>
      <c r="I3" s="6" t="s">
        <v>31</v>
      </c>
    </row>
    <row r="4">
      <c r="A4" s="7">
        <v>2.0</v>
      </c>
      <c r="B4" s="5" t="s">
        <v>33</v>
      </c>
      <c r="C4" s="5" t="s">
        <v>34</v>
      </c>
      <c r="D4" s="8" t="s">
        <v>35</v>
      </c>
      <c r="E4" s="8" t="s">
        <v>36</v>
      </c>
      <c r="F4" s="8" t="s">
        <v>37</v>
      </c>
      <c r="G4" s="6" t="s">
        <v>30</v>
      </c>
      <c r="H4" s="6" t="s">
        <v>30</v>
      </c>
      <c r="I4" s="8" t="s">
        <v>38</v>
      </c>
    </row>
    <row r="5">
      <c r="A5" s="7">
        <v>2.0</v>
      </c>
      <c r="B5" s="5" t="s">
        <v>33</v>
      </c>
      <c r="C5" s="5" t="s">
        <v>34</v>
      </c>
      <c r="D5" s="6" t="s">
        <v>27</v>
      </c>
      <c r="E5" s="8" t="s">
        <v>39</v>
      </c>
      <c r="F5" s="6" t="s">
        <v>40</v>
      </c>
      <c r="G5" s="6" t="s">
        <v>30</v>
      </c>
      <c r="H5" s="6" t="s">
        <v>30</v>
      </c>
      <c r="I5" s="8" t="s">
        <v>38</v>
      </c>
    </row>
    <row r="6">
      <c r="A6" s="7">
        <v>3.0</v>
      </c>
      <c r="B6" s="9" t="s">
        <v>41</v>
      </c>
      <c r="C6" s="5" t="s">
        <v>42</v>
      </c>
      <c r="D6" s="6" t="s">
        <v>43</v>
      </c>
      <c r="E6" s="6" t="s">
        <v>44</v>
      </c>
      <c r="F6" s="6" t="s">
        <v>45</v>
      </c>
      <c r="G6" s="6" t="s">
        <v>30</v>
      </c>
      <c r="H6" s="6" t="s">
        <v>30</v>
      </c>
      <c r="I6" s="6" t="s">
        <v>38</v>
      </c>
    </row>
    <row r="7" ht="17.25" customHeight="1">
      <c r="A7" s="7">
        <v>3.0</v>
      </c>
      <c r="B7" s="9" t="s">
        <v>41</v>
      </c>
      <c r="C7" s="5" t="s">
        <v>42</v>
      </c>
      <c r="D7" s="6" t="s">
        <v>46</v>
      </c>
      <c r="E7" s="6" t="s">
        <v>47</v>
      </c>
      <c r="F7" s="8" t="s">
        <v>48</v>
      </c>
      <c r="G7" s="6" t="s">
        <v>30</v>
      </c>
      <c r="H7" s="6" t="s">
        <v>30</v>
      </c>
      <c r="I7" s="8" t="s">
        <v>38</v>
      </c>
    </row>
    <row r="8">
      <c r="A8" s="7">
        <v>4.0</v>
      </c>
      <c r="B8" s="5" t="s">
        <v>49</v>
      </c>
      <c r="C8" s="5" t="s">
        <v>50</v>
      </c>
      <c r="D8" s="6" t="s">
        <v>51</v>
      </c>
      <c r="E8" s="6" t="s">
        <v>52</v>
      </c>
      <c r="F8" s="8" t="s">
        <v>53</v>
      </c>
      <c r="G8" s="8" t="s">
        <v>54</v>
      </c>
      <c r="H8" s="8" t="s">
        <v>55</v>
      </c>
      <c r="I8" s="8" t="s">
        <v>56</v>
      </c>
    </row>
    <row r="9">
      <c r="A9" s="7">
        <v>4.0</v>
      </c>
      <c r="B9" s="5" t="s">
        <v>49</v>
      </c>
      <c r="C9" s="5" t="s">
        <v>50</v>
      </c>
      <c r="D9" s="6" t="s">
        <v>57</v>
      </c>
      <c r="E9" s="6" t="s">
        <v>58</v>
      </c>
      <c r="F9" s="8" t="s">
        <v>59</v>
      </c>
      <c r="G9" s="8" t="s">
        <v>60</v>
      </c>
      <c r="H9" s="8" t="s">
        <v>61</v>
      </c>
      <c r="I9" s="8" t="s">
        <v>56</v>
      </c>
    </row>
    <row r="10">
      <c r="A10" s="7">
        <v>5.0</v>
      </c>
      <c r="B10" s="5" t="s">
        <v>62</v>
      </c>
      <c r="C10" s="5" t="s">
        <v>63</v>
      </c>
      <c r="D10" s="6" t="s">
        <v>64</v>
      </c>
      <c r="E10" s="6" t="s">
        <v>65</v>
      </c>
      <c r="F10" s="6" t="s">
        <v>66</v>
      </c>
      <c r="G10" s="6" t="s">
        <v>30</v>
      </c>
      <c r="H10" s="6" t="s">
        <v>30</v>
      </c>
      <c r="I10" s="8" t="s">
        <v>67</v>
      </c>
    </row>
    <row r="11">
      <c r="A11" s="7">
        <v>5.0</v>
      </c>
      <c r="B11" s="5" t="s">
        <v>62</v>
      </c>
      <c r="C11" s="5" t="s">
        <v>63</v>
      </c>
      <c r="D11" s="8" t="s">
        <v>68</v>
      </c>
      <c r="E11" s="8" t="s">
        <v>69</v>
      </c>
      <c r="F11" s="8" t="s">
        <v>66</v>
      </c>
      <c r="G11" s="8" t="s">
        <v>70</v>
      </c>
      <c r="H11" s="8" t="s">
        <v>71</v>
      </c>
      <c r="I11" s="8" t="s">
        <v>31</v>
      </c>
    </row>
    <row r="12">
      <c r="A12" s="7">
        <v>6.0</v>
      </c>
      <c r="B12" s="9" t="s">
        <v>72</v>
      </c>
      <c r="C12" s="5" t="s">
        <v>73</v>
      </c>
      <c r="D12" s="6" t="s">
        <v>74</v>
      </c>
      <c r="E12" s="6" t="s">
        <v>75</v>
      </c>
      <c r="F12" s="6" t="s">
        <v>76</v>
      </c>
      <c r="G12" s="6" t="s">
        <v>76</v>
      </c>
      <c r="H12" s="6" t="s">
        <v>77</v>
      </c>
      <c r="I12" s="6" t="s">
        <v>38</v>
      </c>
    </row>
    <row r="13">
      <c r="A13" s="7">
        <v>6.0</v>
      </c>
      <c r="B13" s="9" t="s">
        <v>72</v>
      </c>
      <c r="C13" s="5" t="s">
        <v>73</v>
      </c>
      <c r="D13" s="6" t="s">
        <v>78</v>
      </c>
      <c r="E13" s="6" t="s">
        <v>79</v>
      </c>
      <c r="F13" s="6" t="s">
        <v>76</v>
      </c>
      <c r="G13" s="6" t="s">
        <v>76</v>
      </c>
      <c r="H13" s="11"/>
      <c r="I13" s="6" t="s">
        <v>91</v>
      </c>
    </row>
    <row r="14">
      <c r="A14" s="7">
        <v>7.0</v>
      </c>
      <c r="B14" s="9" t="s">
        <v>94</v>
      </c>
      <c r="C14" s="5" t="s">
        <v>96</v>
      </c>
      <c r="D14" s="6" t="s">
        <v>98</v>
      </c>
      <c r="E14" s="6" t="s">
        <v>100</v>
      </c>
      <c r="F14" s="6" t="s">
        <v>102</v>
      </c>
      <c r="G14" s="6" t="s">
        <v>30</v>
      </c>
      <c r="H14" s="6" t="s">
        <v>30</v>
      </c>
      <c r="I14" s="6" t="s">
        <v>38</v>
      </c>
    </row>
    <row r="15">
      <c r="A15" s="7">
        <v>7.0</v>
      </c>
      <c r="B15" s="9" t="s">
        <v>94</v>
      </c>
      <c r="C15" s="5" t="s">
        <v>96</v>
      </c>
      <c r="D15" s="6" t="s">
        <v>98</v>
      </c>
      <c r="E15" s="6" t="s">
        <v>108</v>
      </c>
      <c r="F15" s="6" t="s">
        <v>110</v>
      </c>
      <c r="G15" s="6" t="s">
        <v>30</v>
      </c>
      <c r="H15" s="6" t="s">
        <v>30</v>
      </c>
      <c r="I15" s="6" t="s">
        <v>91</v>
      </c>
    </row>
    <row r="16">
      <c r="A16" s="7">
        <v>8.0</v>
      </c>
      <c r="B16" s="12" t="str">
        <f t="shared" ref="B16:B201" si="1">indirect("Form Responses 1!B"&amp;text(A16-6,"0"))</f>
        <v>LUCIAP</v>
      </c>
      <c r="C16" s="13" t="str">
        <f t="shared" ref="C16:C201" si="2">if(isblank(indirect("Form Responses 1!C"&amp;text(A16-6,"0"))),"",SUBSTITUTE(indirect("Form Responses 1!C"&amp;text(A16-6,"0"))," "," / "))</f>
        <v>@luap / @Lucia</v>
      </c>
      <c r="D16" s="11" t="str">
        <f>indirect("Form Responses 1!D"&amp;text($A16-6,"0"))</f>
        <v>Canada</v>
      </c>
      <c r="E16" s="11" t="str">
        <f>indirect("Form Responses 1!E"&amp;text($A16-6,"0"))</f>
        <v>Montreal area</v>
      </c>
      <c r="F16" s="11" t="str">
        <f>indirect("Form Responses 1!F"&amp;text($A16-6,"0"))</f>
        <v>AWS</v>
      </c>
      <c r="G16" s="11" t="str">
        <f>indirect("Form Responses 1!G"&amp;text($A16-6,"0"))</f>
        <v>AWS</v>
      </c>
      <c r="H16" s="11" t="str">
        <f>indirect("Form Responses 1!H"&amp;text($A16-6,"0"))</f>
        <v>ca-central-1a</v>
      </c>
      <c r="I16" s="11" t="str">
        <f>indirect("Form Responses 1!I"&amp;text($A16-6,"0"))</f>
        <v>No</v>
      </c>
    </row>
    <row r="17">
      <c r="A17" s="7">
        <v>8.0</v>
      </c>
      <c r="B17" s="12" t="str">
        <f t="shared" si="1"/>
        <v>LUCIAP</v>
      </c>
      <c r="C17" s="13" t="str">
        <f t="shared" si="2"/>
        <v>@luap / @Lucia</v>
      </c>
      <c r="D17" s="11" t="str">
        <f>indirect("Form Responses 1!J"&amp;text($A17-6,"0"))</f>
        <v>France</v>
      </c>
      <c r="E17" s="11" t="str">
        <f>indirect("Form Responses 1!K"&amp;text($A17-6,"0"))</f>
        <v>Paris area</v>
      </c>
      <c r="F17" s="11" t="str">
        <f>indirect("Form Responses 1!L"&amp;text($A17-6,"0"))</f>
        <v>AWS</v>
      </c>
      <c r="G17" s="11" t="str">
        <f>indirect("Form Responses 1!M"&amp;text($A17-6,"0"))</f>
        <v>AWS</v>
      </c>
      <c r="H17" s="11" t="str">
        <f>indirect("Form Responses 1!N"&amp;text($A17-6,"0"))</f>
        <v>eu-west-3-1a</v>
      </c>
      <c r="I17" s="11" t="str">
        <f>indirect("Form Responses 1!O"&amp;text($A17-6,"0"))</f>
        <v>No</v>
      </c>
      <c r="K17" s="15"/>
    </row>
    <row r="18">
      <c r="A18" s="7">
        <v>9.0</v>
      </c>
      <c r="B18" s="12" t="str">
        <f t="shared" si="1"/>
        <v>The Atlantic Crypto Corporation LLC</v>
      </c>
      <c r="C18" s="13" t="str">
        <f t="shared" si="2"/>
        <v>@BM</v>
      </c>
      <c r="D18" s="11" t="str">
        <f>indirect("Form Responses 1!D"&amp;text($A18-6,"0"))</f>
        <v>United States</v>
      </c>
      <c r="E18" s="11" t="str">
        <f>indirect("Form Responses 1!E"&amp;text($A18-6,"0"))</f>
        <v>New York</v>
      </c>
      <c r="F18" s="11" t="str">
        <f>indirect("Form Responses 1!F"&amp;text($A18-6,"0"))</f>
        <v>Equinix</v>
      </c>
      <c r="G18" s="11" t="str">
        <f>indirect("Form Responses 1!G"&amp;text($A18-6,"0"))</f>
        <v>Digital Ocean</v>
      </c>
      <c r="H18" s="11" t="str">
        <f>indirect("Form Responses 1!H"&amp;text($A18-6,"0"))</f>
        <v>US-Northeast</v>
      </c>
      <c r="I18" s="11" t="str">
        <f>indirect("Form Responses 1!I"&amp;text($A18-6,"0"))</f>
        <v>Yes</v>
      </c>
      <c r="K18" s="16"/>
      <c r="L18" s="16"/>
      <c r="M18" s="16"/>
      <c r="N18" s="16"/>
      <c r="O18" s="16"/>
    </row>
    <row r="19">
      <c r="A19" s="7">
        <v>9.0</v>
      </c>
      <c r="B19" s="12" t="str">
        <f t="shared" si="1"/>
        <v>The Atlantic Crypto Corporation LLC</v>
      </c>
      <c r="C19" s="13" t="str">
        <f t="shared" si="2"/>
        <v>@BM</v>
      </c>
      <c r="D19" s="11" t="str">
        <f>indirect("Form Responses 1!J"&amp;text($A19-6,"0"))</f>
        <v>Germany</v>
      </c>
      <c r="E19" s="11" t="str">
        <f>indirect("Form Responses 1!K"&amp;text($A19-6,"0"))</f>
        <v>Frankfurt</v>
      </c>
      <c r="F19" s="11" t="str">
        <f>indirect("Form Responses 1!L"&amp;text($A19-6,"0"))</f>
        <v>Interxion</v>
      </c>
      <c r="G19" s="11" t="str">
        <f>indirect("Form Responses 1!M"&amp;text($A19-6,"0"))</f>
        <v>Digital Ocean</v>
      </c>
      <c r="H19" s="11" t="str">
        <f>indirect("Form Responses 1!N"&amp;text($A19-6,"0"))</f>
        <v>EU-West</v>
      </c>
      <c r="I19" s="11" t="str">
        <f>indirect("Form Responses 1!O"&amp;text($A19-6,"0"))</f>
        <v>Yes</v>
      </c>
      <c r="K19" s="16"/>
      <c r="L19" s="16"/>
      <c r="M19" s="16"/>
      <c r="N19" s="16"/>
      <c r="O19" s="16"/>
    </row>
    <row r="20">
      <c r="A20" s="7">
        <v>10.0</v>
      </c>
      <c r="B20" s="12" t="str">
        <f t="shared" si="1"/>
        <v>Digital Impact</v>
      </c>
      <c r="C20" s="13" t="str">
        <f t="shared" si="2"/>
        <v>@digitalimpact</v>
      </c>
      <c r="D20" s="11" t="str">
        <f>indirect("Form Responses 1!D"&amp;text($A20-6,"0"))</f>
        <v>USA</v>
      </c>
      <c r="E20" s="11" t="str">
        <f>indirect("Form Responses 1!E"&amp;text($A20-6,"0"))</f>
        <v>Texas</v>
      </c>
      <c r="F20" s="11" t="str">
        <f>indirect("Form Responses 1!F"&amp;text($A20-6,"0"))</f>
        <v>Azure</v>
      </c>
      <c r="G20" s="11" t="str">
        <f>indirect("Form Responses 1!G"&amp;text($A20-6,"0"))</f>
        <v>Azure</v>
      </c>
      <c r="H20" s="11" t="str">
        <f>indirect("Form Responses 1!H"&amp;text($A20-6,"0"))</f>
        <v>South Central US</v>
      </c>
      <c r="I20" s="11" t="str">
        <f>indirect("Form Responses 1!I"&amp;text($A20-6,"0"))</f>
        <v>No</v>
      </c>
      <c r="K20" s="16"/>
      <c r="L20" s="16"/>
      <c r="M20" s="16"/>
      <c r="N20" s="16"/>
      <c r="O20" s="16"/>
    </row>
    <row r="21">
      <c r="A21" s="7">
        <v>10.0</v>
      </c>
      <c r="B21" s="12" t="str">
        <f t="shared" si="1"/>
        <v>Digital Impact</v>
      </c>
      <c r="C21" s="13" t="str">
        <f t="shared" si="2"/>
        <v>@digitalimpact</v>
      </c>
      <c r="D21" s="11" t="str">
        <f>indirect("Form Responses 1!J"&amp;text($A21-6,"0"))</f>
        <v>Japan</v>
      </c>
      <c r="E21" s="11" t="str">
        <f>indirect("Form Responses 1!K"&amp;text($A21-6,"0"))</f>
        <v>Tokyo</v>
      </c>
      <c r="F21" s="11" t="str">
        <f>indirect("Form Responses 1!L"&amp;text($A21-6,"0"))</f>
        <v>AWS</v>
      </c>
      <c r="G21" s="11" t="str">
        <f>indirect("Form Responses 1!M"&amp;text($A21-6,"0"))</f>
        <v>AWS</v>
      </c>
      <c r="H21" s="11" t="str">
        <f>indirect("Form Responses 1!N"&amp;text($A21-6,"0"))</f>
        <v>ap-northeast-1</v>
      </c>
      <c r="I21" s="11" t="str">
        <f>indirect("Form Responses 1!O"&amp;text($A21-6,"0"))</f>
        <v>No</v>
      </c>
      <c r="K21" s="16"/>
      <c r="L21" s="16"/>
      <c r="M21" s="16"/>
      <c r="N21" s="16"/>
      <c r="O21" s="16"/>
    </row>
    <row r="22">
      <c r="A22" s="7">
        <v>11.0</v>
      </c>
      <c r="B22" s="12" t="str">
        <f t="shared" si="1"/>
        <v>Factom Bridge</v>
      </c>
      <c r="C22" s="13" t="str">
        <f t="shared" si="2"/>
        <v>@factom_matt</v>
      </c>
      <c r="D22" s="11" t="str">
        <f>indirect("Form Responses 1!D"&amp;text($A22-6,"0"))</f>
        <v>USA</v>
      </c>
      <c r="E22" s="11" t="str">
        <f>indirect("Form Responses 1!E"&amp;text($A22-6,"0"))</f>
        <v>Austin, TX</v>
      </c>
      <c r="F22" s="11" t="str">
        <f>indirect("Form Responses 1!F"&amp;text($A22-6,"0"))</f>
        <v>zColo - Mcneal - Tier 3</v>
      </c>
      <c r="G22" s="11" t="str">
        <f>indirect("Form Responses 1!G"&amp;text($A22-6,"0"))</f>
        <v>N/A</v>
      </c>
      <c r="H22" s="11" t="str">
        <f>indirect("Form Responses 1!H"&amp;text($A22-6,"0"))</f>
        <v>N/A</v>
      </c>
      <c r="I22" s="11" t="str">
        <f>indirect("Form Responses 1!I"&amp;text($A22-6,"0"))</f>
        <v>No</v>
      </c>
    </row>
    <row r="23">
      <c r="A23" s="7">
        <v>11.0</v>
      </c>
      <c r="B23" s="12" t="str">
        <f t="shared" si="1"/>
        <v>Factom Bridge</v>
      </c>
      <c r="C23" s="13" t="str">
        <f t="shared" si="2"/>
        <v>@factom_matt</v>
      </c>
      <c r="D23" s="11" t="str">
        <f>indirect("Form Responses 1!J"&amp;text($A23-6,"0"))</f>
        <v>United States</v>
      </c>
      <c r="E23" s="11" t="str">
        <f>indirect("Form Responses 1!K"&amp;text($A23-6,"0"))</f>
        <v>Provo, UT</v>
      </c>
      <c r="F23" s="11" t="str">
        <f>indirect("Form Responses 1!L"&amp;text($A23-6,"0"))</f>
        <v>TBD</v>
      </c>
      <c r="G23" s="11" t="str">
        <f>indirect("Form Responses 1!M"&amp;text($A23-6,"0"))</f>
        <v>N/A</v>
      </c>
      <c r="H23" s="11" t="str">
        <f>indirect("Form Responses 1!N"&amp;text($A23-6,"0"))</f>
        <v>N/A</v>
      </c>
      <c r="I23" s="11" t="str">
        <f>indirect("Form Responses 1!O"&amp;text($A23-6,"0"))</f>
        <v>No</v>
      </c>
    </row>
    <row r="24">
      <c r="A24" s="7">
        <v>12.0</v>
      </c>
      <c r="B24" s="12" t="str">
        <f t="shared" si="1"/>
        <v>DBGrow</v>
      </c>
      <c r="C24" s="13" t="str">
        <f t="shared" si="2"/>
        <v>@drkatz / @JulianFT / @sfletchertaylor / @spencer_b</v>
      </c>
      <c r="D24" s="11" t="str">
        <f>indirect("Form Responses 1!D"&amp;text($A24-6,"0"))</f>
        <v>United States</v>
      </c>
      <c r="E24" s="11" t="str">
        <f>indirect("Form Responses 1!E"&amp;text($A24-6,"0"))</f>
        <v>Somewhere in Virgina(AWS Availability Zone)</v>
      </c>
      <c r="F24" s="11" t="str">
        <f>indirect("Form Responses 1!F"&amp;text($A24-6,"0"))</f>
        <v>us-east-1f</v>
      </c>
      <c r="G24" s="11" t="str">
        <f>indirect("Form Responses 1!G"&amp;text($A24-6,"0"))</f>
        <v>Amazon Web Services</v>
      </c>
      <c r="H24" s="11" t="str">
        <f>indirect("Form Responses 1!H"&amp;text($A24-6,"0"))</f>
        <v>us-east-1f</v>
      </c>
      <c r="I24" s="11" t="str">
        <f>indirect("Form Responses 1!I"&amp;text($A24-6,"0"))</f>
        <v>Yes</v>
      </c>
    </row>
    <row r="25" ht="17.25" customHeight="1">
      <c r="A25" s="7">
        <v>12.0</v>
      </c>
      <c r="B25" s="12" t="str">
        <f t="shared" si="1"/>
        <v>DBGrow</v>
      </c>
      <c r="C25" s="13" t="str">
        <f t="shared" si="2"/>
        <v>@drkatz / @JulianFT / @sfletchertaylor / @spencer_b</v>
      </c>
      <c r="D25" s="11" t="str">
        <f>indirect("Form Responses 1!J"&amp;text($A25-6,"0"))</f>
        <v>India</v>
      </c>
      <c r="E25" s="11" t="str">
        <f>indirect("Form Responses 1!K"&amp;text($A25-6,"0"))</f>
        <v>Chennai</v>
      </c>
      <c r="F25" s="11" t="str">
        <f>indirect("Form Responses 1!L"&amp;text($A25-6,"0"))</f>
        <v/>
      </c>
      <c r="G25" s="11" t="str">
        <f>indirect("Form Responses 1!M"&amp;text($A25-6,"0"))</f>
        <v>Microsoft Azure</v>
      </c>
      <c r="H25" s="11" t="str">
        <f>indirect("Form Responses 1!N"&amp;text($A25-6,"0"))</f>
        <v>South India</v>
      </c>
      <c r="I25" s="11" t="str">
        <f>indirect("Form Responses 1!O"&amp;text($A25-6,"0"))</f>
        <v>No</v>
      </c>
    </row>
    <row r="26">
      <c r="A26" s="7">
        <v>13.0</v>
      </c>
      <c r="B26" s="12" t="str">
        <f t="shared" si="1"/>
        <v>KiwiChain</v>
      </c>
      <c r="C26" s="13" t="str">
        <f t="shared" si="2"/>
        <v>schalk</v>
      </c>
      <c r="D26" s="11" t="str">
        <f>indirect("Form Responses 1!D"&amp;text($A26-6,"0"))</f>
        <v>Singapore</v>
      </c>
      <c r="E26" s="11" t="str">
        <f>indirect("Form Responses 1!E"&amp;text($A26-6,"0"))</f>
        <v>Singapore</v>
      </c>
      <c r="F26" s="11" t="str">
        <f>indirect("Form Responses 1!F"&amp;text($A26-6,"0"))</f>
        <v>Digital Ocean</v>
      </c>
      <c r="G26" s="11" t="str">
        <f>indirect("Form Responses 1!G"&amp;text($A26-6,"0"))</f>
        <v>N/A</v>
      </c>
      <c r="H26" s="11" t="str">
        <f>indirect("Form Responses 1!H"&amp;text($A26-6,"0"))</f>
        <v>N/A</v>
      </c>
      <c r="I26" s="11" t="str">
        <f>indirect("Form Responses 1!I"&amp;text($A26-6,"0"))</f>
        <v>No</v>
      </c>
    </row>
    <row r="27">
      <c r="A27" s="7">
        <v>13.0</v>
      </c>
      <c r="B27" s="12" t="str">
        <f t="shared" si="1"/>
        <v>KiwiChain</v>
      </c>
      <c r="C27" s="13" t="str">
        <f t="shared" si="2"/>
        <v>schalk</v>
      </c>
      <c r="D27" s="11" t="str">
        <f>indirect("Form Responses 1!J"&amp;text($A27-6,"0"))</f>
        <v>Germany</v>
      </c>
      <c r="E27" s="11" t="str">
        <f>indirect("Form Responses 1!K"&amp;text($A27-6,"0"))</f>
        <v>Frankfurt</v>
      </c>
      <c r="F27" s="11" t="str">
        <f>indirect("Form Responses 1!L"&amp;text($A27-6,"0"))</f>
        <v>Digital Ocean</v>
      </c>
      <c r="G27" s="11" t="str">
        <f>indirect("Form Responses 1!M"&amp;text($A27-6,"0"))</f>
        <v>N/A</v>
      </c>
      <c r="H27" s="11" t="str">
        <f>indirect("Form Responses 1!N"&amp;text($A27-6,"0"))</f>
        <v>N/A</v>
      </c>
      <c r="I27" s="11" t="str">
        <f>indirect("Form Responses 1!O"&amp;text($A27-6,"0"))</f>
        <v>No</v>
      </c>
    </row>
    <row r="28">
      <c r="A28" s="17">
        <v>14.0</v>
      </c>
      <c r="B28" s="18" t="str">
        <f t="shared" si="1"/>
        <v>test</v>
      </c>
      <c r="C28" s="18" t="str">
        <f t="shared" si="2"/>
        <v>test</v>
      </c>
      <c r="D28" s="18" t="str">
        <f>indirect("Form Responses 1!D"&amp;text($A28-6,"0"))</f>
        <v>test</v>
      </c>
      <c r="E28" s="18" t="str">
        <f>indirect("Form Responses 1!E"&amp;text($A28-6,"0"))</f>
        <v>test</v>
      </c>
      <c r="F28" s="18" t="str">
        <f>indirect("Form Responses 1!F"&amp;text($A28-6,"0"))</f>
        <v>test</v>
      </c>
      <c r="G28" s="18" t="str">
        <f>indirect("Form Responses 1!G"&amp;text($A28-6,"0"))</f>
        <v>test</v>
      </c>
      <c r="H28" s="18" t="str">
        <f>indirect("Form Responses 1!H"&amp;text($A28-6,"0"))</f>
        <v>test</v>
      </c>
      <c r="I28" s="18" t="str">
        <f>indirect("Form Responses 1!I"&amp;text($A28-6,"0"))</f>
        <v>No</v>
      </c>
    </row>
    <row r="29">
      <c r="A29" s="17">
        <v>14.0</v>
      </c>
      <c r="B29" s="18" t="str">
        <f t="shared" si="1"/>
        <v>test</v>
      </c>
      <c r="C29" s="18" t="str">
        <f t="shared" si="2"/>
        <v>test</v>
      </c>
      <c r="D29" s="18" t="str">
        <f>indirect("Form Responses 1!J"&amp;text($A29-6,"0"))</f>
        <v>test</v>
      </c>
      <c r="E29" s="18" t="str">
        <f>indirect("Form Responses 1!K"&amp;text($A29-6,"0"))</f>
        <v>test</v>
      </c>
      <c r="F29" s="18" t="str">
        <f>indirect("Form Responses 1!L"&amp;text($A29-6,"0"))</f>
        <v>test</v>
      </c>
      <c r="G29" s="18" t="str">
        <f>indirect("Form Responses 1!M"&amp;text($A29-6,"0"))</f>
        <v>test</v>
      </c>
      <c r="H29" s="18" t="str">
        <f>indirect("Form Responses 1!N"&amp;text($A29-6,"0"))</f>
        <v>test</v>
      </c>
      <c r="I29" s="18" t="str">
        <f>indirect("Form Responses 1!O"&amp;text($A29-6,"0"))</f>
        <v>Yes</v>
      </c>
    </row>
    <row r="30">
      <c r="A30" s="7">
        <v>15.0</v>
      </c>
      <c r="B30" s="12" t="str">
        <f t="shared" si="1"/>
        <v>Blockrock Mining Inc. </v>
      </c>
      <c r="C30" s="13" t="str">
        <f t="shared" si="2"/>
        <v>laende, / siverpro</v>
      </c>
      <c r="D30" s="11" t="str">
        <f>indirect("Form Responses 1!D"&amp;text($A30-6,"0"))</f>
        <v>Norway</v>
      </c>
      <c r="E30" s="11" t="str">
        <f>indirect("Form Responses 1!E"&amp;text($A30-6,"0"))</f>
        <v>Oslo</v>
      </c>
      <c r="F30" s="11" t="str">
        <f>indirect("Form Responses 1!F"&amp;text($A30-6,"0"))</f>
        <v>Blix Solutions</v>
      </c>
      <c r="G30" s="11" t="str">
        <f>indirect("Form Responses 1!G"&amp;text($A30-6,"0"))</f>
        <v>Dedicated</v>
      </c>
      <c r="H30" s="11" t="str">
        <f>indirect("Form Responses 1!H"&amp;text($A30-6,"0"))</f>
        <v>N/A</v>
      </c>
      <c r="I30" s="11" t="str">
        <f>indirect("Form Responses 1!I"&amp;text($A30-6,"0"))</f>
        <v>Yes</v>
      </c>
    </row>
    <row r="31">
      <c r="A31" s="7">
        <v>15.0</v>
      </c>
      <c r="B31" s="12" t="str">
        <f t="shared" si="1"/>
        <v>Blockrock Mining Inc. </v>
      </c>
      <c r="C31" s="13" t="str">
        <f t="shared" si="2"/>
        <v>laende, / siverpro</v>
      </c>
      <c r="D31" s="11" t="str">
        <f>indirect("Form Responses 1!J"&amp;text($A31-6,"0"))</f>
        <v>Germany</v>
      </c>
      <c r="E31" s="11" t="str">
        <f>indirect("Form Responses 1!K"&amp;text($A31-6,"0"))</f>
        <v>Frankfurt</v>
      </c>
      <c r="F31" s="11" t="str">
        <f>indirect("Form Responses 1!L"&amp;text($A31-6,"0"))</f>
        <v>Linode</v>
      </c>
      <c r="G31" s="11" t="str">
        <f>indirect("Form Responses 1!M"&amp;text($A31-6,"0"))</f>
        <v>Linode</v>
      </c>
      <c r="H31" s="11" t="str">
        <f>indirect("Form Responses 1!N"&amp;text($A31-6,"0"))</f>
        <v>EU Central</v>
      </c>
      <c r="I31" s="11" t="str">
        <f>indirect("Form Responses 1!O"&amp;text($A31-6,"0"))</f>
        <v>No</v>
      </c>
    </row>
    <row r="32">
      <c r="A32" s="7">
        <v>16.0</v>
      </c>
      <c r="B32" s="12" t="str">
        <f t="shared" si="1"/>
        <v>Federate This</v>
      </c>
      <c r="C32" s="13" t="str">
        <f t="shared" si="2"/>
        <v>@BobbyEK / @Flying_Viking</v>
      </c>
      <c r="D32" s="11" t="str">
        <f>indirect("Form Responses 1!D"&amp;text($A32-6,"0"))</f>
        <v>Germany</v>
      </c>
      <c r="E32" s="11" t="str">
        <f>indirect("Form Responses 1!E"&amp;text($A32-6,"0"))</f>
        <v>Nuremburg</v>
      </c>
      <c r="F32" s="11" t="str">
        <f>indirect("Form Responses 1!F"&amp;text($A32-6,"0"))</f>
        <v>Hetzner</v>
      </c>
      <c r="G32" s="11" t="str">
        <f>indirect("Form Responses 1!G"&amp;text($A32-6,"0"))</f>
        <v>N/A</v>
      </c>
      <c r="H32" s="11" t="str">
        <f>indirect("Form Responses 1!H"&amp;text($A32-6,"0"))</f>
        <v>N/A</v>
      </c>
      <c r="I32" s="11" t="str">
        <f>indirect("Form Responses 1!I"&amp;text($A32-6,"0"))</f>
        <v>Yes</v>
      </c>
    </row>
    <row r="33">
      <c r="A33" s="7">
        <v>16.0</v>
      </c>
      <c r="B33" s="12" t="str">
        <f t="shared" si="1"/>
        <v>Federate This</v>
      </c>
      <c r="C33" s="13" t="str">
        <f t="shared" si="2"/>
        <v>@BobbyEK / @Flying_Viking</v>
      </c>
      <c r="D33" s="11" t="str">
        <f>indirect("Form Responses 1!J"&amp;text($A33-6,"0"))</f>
        <v>France</v>
      </c>
      <c r="E33" s="11" t="str">
        <f>indirect("Form Responses 1!K"&amp;text($A33-6,"0"))</f>
        <v>Paris</v>
      </c>
      <c r="F33" s="19" t="str">
        <f>indirect("Form Responses 1!L"&amp;text($A33-6,"0"))</f>
        <v>Online.net</v>
      </c>
      <c r="G33" s="11" t="str">
        <f>indirect("Form Responses 1!M"&amp;text($A33-6,"0"))</f>
        <v>N/A</v>
      </c>
      <c r="H33" s="11" t="str">
        <f>indirect("Form Responses 1!N"&amp;text($A33-6,"0"))</f>
        <v>N/A</v>
      </c>
      <c r="I33" s="11" t="str">
        <f>indirect("Form Responses 1!O"&amp;text($A33-6,"0"))</f>
        <v>No</v>
      </c>
    </row>
    <row r="34">
      <c r="A34" s="7">
        <v>17.0</v>
      </c>
      <c r="B34" s="12" t="str">
        <f t="shared" si="1"/>
        <v>Factoshi Ltd.</v>
      </c>
      <c r="C34" s="13" t="str">
        <f t="shared" si="2"/>
        <v>AlexanderSupersloth</v>
      </c>
      <c r="D34" s="11" t="str">
        <f>indirect("Form Responses 1!D"&amp;text($A34-6,"0"))</f>
        <v>United Kingdom</v>
      </c>
      <c r="E34" s="11" t="str">
        <f>indirect("Form Responses 1!E"&amp;text($A34-6,"0"))</f>
        <v>Slough</v>
      </c>
      <c r="F34" s="11" t="str">
        <f>indirect("Form Responses 1!F"&amp;text($A34-6,"0"))</f>
        <v>Equinix LD5</v>
      </c>
      <c r="G34" s="11" t="str">
        <f>indirect("Form Responses 1!G"&amp;text($A34-6,"0"))</f>
        <v>DigitalOcean</v>
      </c>
      <c r="H34" s="11" t="str">
        <f>indirect("Form Responses 1!H"&amp;text($A34-6,"0"))</f>
        <v>LDN1</v>
      </c>
      <c r="I34" s="11" t="str">
        <f>indirect("Form Responses 1!I"&amp;text($A34-6,"0"))</f>
        <v>No</v>
      </c>
    </row>
    <row r="35">
      <c r="A35" s="7">
        <v>17.0</v>
      </c>
      <c r="B35" s="12" t="str">
        <f t="shared" si="1"/>
        <v>Factoshi Ltd.</v>
      </c>
      <c r="C35" s="13" t="str">
        <f t="shared" si="2"/>
        <v>AlexanderSupersloth</v>
      </c>
      <c r="D35" s="11" t="str">
        <f>indirect("Form Responses 1!J"&amp;text($A35-6,"0"))</f>
        <v>The Netherlands </v>
      </c>
      <c r="E35" s="11" t="str">
        <f>indirect("Form Responses 1!K"&amp;text($A35-6,"0"))</f>
        <v>Amsterdam</v>
      </c>
      <c r="F35" s="11" t="str">
        <f>indirect("Form Responses 1!L"&amp;text($A35-6,"0"))</f>
        <v>Equinix AM5</v>
      </c>
      <c r="G35" s="11" t="str">
        <f>indirect("Form Responses 1!M"&amp;text($A35-6,"0"))</f>
        <v>DigitalOcean</v>
      </c>
      <c r="H35" s="11" t="str">
        <f>indirect("Form Responses 1!N"&amp;text($A35-6,"0"))</f>
        <v>AMS3</v>
      </c>
      <c r="I35" s="11" t="str">
        <f>indirect("Form Responses 1!O"&amp;text($A35-6,"0"))</f>
        <v>Yes</v>
      </c>
    </row>
    <row r="36">
      <c r="A36" s="7">
        <v>18.0</v>
      </c>
      <c r="B36" s="12" t="str">
        <f t="shared" si="1"/>
        <v>Syncroblock LLC</v>
      </c>
      <c r="C36" s="13" t="str">
        <f t="shared" si="2"/>
        <v>gator</v>
      </c>
      <c r="D36" s="11" t="str">
        <f>indirect("Form Responses 1!D"&amp;text($A36-6,"0"))</f>
        <v>USA</v>
      </c>
      <c r="E36" s="11" t="str">
        <f>indirect("Form Responses 1!E"&amp;text($A36-6,"0"))</f>
        <v>Northern Virginia</v>
      </c>
      <c r="F36" s="11" t="str">
        <f>indirect("Form Responses 1!F"&amp;text($A36-6,"0"))</f>
        <v>AWS</v>
      </c>
      <c r="G36" s="11" t="str">
        <f>indirect("Form Responses 1!G"&amp;text($A36-6,"0"))</f>
        <v>AWS</v>
      </c>
      <c r="H36" s="19" t="str">
        <f>indirect("Form Responses 1!H"&amp;text($A36-6,"0"))</f>
        <v>us-east-1.amazonaws.com</v>
      </c>
      <c r="I36" s="11" t="str">
        <f>indirect("Form Responses 1!I"&amp;text($A36-6,"0"))</f>
        <v>Yes</v>
      </c>
    </row>
    <row r="37">
      <c r="A37" s="7">
        <v>18.0</v>
      </c>
      <c r="B37" s="12" t="str">
        <f t="shared" si="1"/>
        <v>Syncroblock LLC</v>
      </c>
      <c r="C37" s="13" t="str">
        <f t="shared" si="2"/>
        <v>gator</v>
      </c>
      <c r="D37" s="11" t="str">
        <f>indirect("Form Responses 1!J"&amp;text($A37-6,"0"))</f>
        <v>USA</v>
      </c>
      <c r="E37" s="11" t="str">
        <f>indirect("Form Responses 1!K"&amp;text($A37-6,"0"))</f>
        <v>Ohio</v>
      </c>
      <c r="F37" s="11" t="str">
        <f>indirect("Form Responses 1!L"&amp;text($A37-6,"0"))</f>
        <v>AWS</v>
      </c>
      <c r="G37" s="11" t="str">
        <f>indirect("Form Responses 1!M"&amp;text($A37-6,"0"))</f>
        <v>AWS</v>
      </c>
      <c r="H37" s="19" t="str">
        <f>indirect("Form Responses 1!N"&amp;text($A37-6,"0"))</f>
        <v>us-east-2.amazonaws.com</v>
      </c>
      <c r="I37" s="11" t="str">
        <f>indirect("Form Responses 1!O"&amp;text($A37-6,"0"))</f>
        <v>Yes</v>
      </c>
    </row>
    <row r="38">
      <c r="A38" s="7">
        <v>19.0</v>
      </c>
      <c r="B38" s="12" t="str">
        <f t="shared" si="1"/>
        <v>NX Capital LLC</v>
      </c>
      <c r="C38" s="13" t="str">
        <f t="shared" si="2"/>
        <v>@xavierwjc / @tomjm</v>
      </c>
      <c r="D38" s="11" t="str">
        <f>indirect("Form Responses 1!D"&amp;text($A38-6,"0"))</f>
        <v>Belgium </v>
      </c>
      <c r="E38" s="11" t="str">
        <f>indirect("Form Responses 1!E"&amp;text($A38-6,"0"))</f>
        <v>St. Ghislain</v>
      </c>
      <c r="F38" s="11" t="str">
        <f>indirect("Form Responses 1!F"&amp;text($A38-6,"0"))</f>
        <v>Google</v>
      </c>
      <c r="G38" s="11" t="str">
        <f>indirect("Form Responses 1!G"&amp;text($A38-6,"0"))</f>
        <v>N/A</v>
      </c>
      <c r="H38" s="11" t="str">
        <f>indirect("Form Responses 1!H"&amp;text($A38-6,"0"))</f>
        <v>europe-west1-b</v>
      </c>
      <c r="I38" s="11" t="str">
        <f>indirect("Form Responses 1!I"&amp;text($A38-6,"0"))</f>
        <v>Yes</v>
      </c>
    </row>
    <row r="39">
      <c r="A39" s="7">
        <v>19.0</v>
      </c>
      <c r="B39" s="12" t="str">
        <f t="shared" si="1"/>
        <v>NX Capital LLC</v>
      </c>
      <c r="C39" s="13" t="str">
        <f t="shared" si="2"/>
        <v>@xavierwjc / @tomjm</v>
      </c>
      <c r="D39" s="11" t="str">
        <f>indirect("Form Responses 1!J"&amp;text($A39-6,"0"))</f>
        <v>Brazil</v>
      </c>
      <c r="E39" s="11" t="str">
        <f>indirect("Form Responses 1!K"&amp;text($A39-6,"0"))</f>
        <v>São Paulo</v>
      </c>
      <c r="F39" s="11" t="str">
        <f>indirect("Form Responses 1!L"&amp;text($A39-6,"0"))</f>
        <v>Google</v>
      </c>
      <c r="G39" s="11" t="str">
        <f>indirect("Form Responses 1!M"&amp;text($A39-6,"0"))</f>
        <v>N/A</v>
      </c>
      <c r="H39" s="11" t="str">
        <f>indirect("Form Responses 1!N"&amp;text($A39-6,"0"))</f>
        <v>southamerica-east1-a</v>
      </c>
      <c r="I39" s="11" t="str">
        <f>indirect("Form Responses 1!O"&amp;text($A39-6,"0"))</f>
        <v>Yes</v>
      </c>
    </row>
    <row r="40">
      <c r="A40" s="7">
        <v>20.0</v>
      </c>
      <c r="B40" s="12" t="str">
        <f t="shared" si="1"/>
        <v>Roba Realty</v>
      </c>
      <c r="C40" s="13" t="str">
        <f t="shared" si="2"/>
        <v>@ohakim89 /  / @EQHM</v>
      </c>
      <c r="D40" s="11" t="str">
        <f>indirect("Form Responses 1!D"&amp;text($A40-6,"0"))</f>
        <v>USA</v>
      </c>
      <c r="E40" s="11" t="str">
        <f>indirect("Form Responses 1!E"&amp;text($A40-6,"0"))</f>
        <v>Oregon</v>
      </c>
      <c r="F40" s="11" t="str">
        <f>indirect("Form Responses 1!F"&amp;text($A40-6,"0"))</f>
        <v>AWS</v>
      </c>
      <c r="G40" s="11" t="str">
        <f>indirect("Form Responses 1!G"&amp;text($A40-6,"0"))</f>
        <v>AWS</v>
      </c>
      <c r="H40" s="11" t="str">
        <f>indirect("Form Responses 1!H"&amp;text($A40-6,"0"))</f>
        <v>us-west-2</v>
      </c>
      <c r="I40" s="11" t="str">
        <f>indirect("Form Responses 1!I"&amp;text($A40-6,"0"))</f>
        <v>No</v>
      </c>
    </row>
    <row r="41">
      <c r="A41" s="7">
        <v>20.0</v>
      </c>
      <c r="B41" s="12" t="str">
        <f t="shared" si="1"/>
        <v>Roba Realty</v>
      </c>
      <c r="C41" s="13" t="str">
        <f t="shared" si="2"/>
        <v>@ohakim89 /  / @EQHM</v>
      </c>
      <c r="D41" s="11" t="str">
        <f>indirect("Form Responses 1!J"&amp;text($A41-6,"0"))</f>
        <v>USA</v>
      </c>
      <c r="E41" s="11" t="str">
        <f>indirect("Form Responses 1!K"&amp;text($A41-6,"0"))</f>
        <v>Northern California</v>
      </c>
      <c r="F41" s="11" t="str">
        <f>indirect("Form Responses 1!L"&amp;text($A41-6,"0"))</f>
        <v>AWS</v>
      </c>
      <c r="G41" s="11" t="str">
        <f>indirect("Form Responses 1!M"&amp;text($A41-6,"0"))</f>
        <v>AWS</v>
      </c>
      <c r="H41" s="11" t="str">
        <f>indirect("Form Responses 1!N"&amp;text($A41-6,"0"))</f>
        <v>us-west-1</v>
      </c>
      <c r="I41" s="11" t="str">
        <f>indirect("Form Responses 1!O"&amp;text($A41-6,"0"))</f>
        <v>No</v>
      </c>
    </row>
    <row r="42">
      <c r="A42" s="7">
        <v>21.0</v>
      </c>
      <c r="B42" s="12" t="str">
        <f t="shared" si="1"/>
        <v>Prestige IT</v>
      </c>
      <c r="C42" s="13" t="str">
        <f t="shared" si="2"/>
        <v>@Swibb / @scooterdobbins / @corem1 / @ransoing / @vanish / </v>
      </c>
      <c r="D42" s="11" t="str">
        <f>indirect("Form Responses 1!D"&amp;text($A42-6,"0"))</f>
        <v>Brazil</v>
      </c>
      <c r="E42" s="11" t="str">
        <f>indirect("Form Responses 1!E"&amp;text($A42-6,"0"))</f>
        <v>São Paulo</v>
      </c>
      <c r="F42" s="11" t="str">
        <f>indirect("Form Responses 1!F"&amp;text($A42-6,"0"))</f>
        <v>AWS</v>
      </c>
      <c r="G42" s="11" t="str">
        <f>indirect("Form Responses 1!G"&amp;text($A42-6,"0"))</f>
        <v>AWS</v>
      </c>
      <c r="H42" s="11" t="str">
        <f>indirect("Form Responses 1!H"&amp;text($A42-6,"0"))</f>
        <v>sa-east-1c</v>
      </c>
      <c r="I42" s="11" t="str">
        <f>indirect("Form Responses 1!I"&amp;text($A42-6,"0"))</f>
        <v>Yes</v>
      </c>
    </row>
    <row r="43" ht="18.0" customHeight="1">
      <c r="A43" s="7">
        <v>21.0</v>
      </c>
      <c r="B43" s="12" t="str">
        <f t="shared" si="1"/>
        <v>Prestige IT</v>
      </c>
      <c r="C43" s="13" t="str">
        <f t="shared" si="2"/>
        <v>@Swibb / @scooterdobbins / @corem1 / @ransoing / @vanish / </v>
      </c>
      <c r="D43" s="11" t="str">
        <f>indirect("Form Responses 1!J"&amp;text($A43-6,"0"))</f>
        <v>United States</v>
      </c>
      <c r="E43" s="11" t="str">
        <f>indirect("Form Responses 1!K"&amp;text($A43-6,"0"))</f>
        <v>Ohio</v>
      </c>
      <c r="F43" s="11" t="str">
        <f>indirect("Form Responses 1!L"&amp;text($A43-6,"0"))</f>
        <v>AWS</v>
      </c>
      <c r="G43" s="11" t="str">
        <f>indirect("Form Responses 1!M"&amp;text($A43-6,"0"))</f>
        <v>AWS</v>
      </c>
      <c r="H43" s="11" t="str">
        <f>indirect("Form Responses 1!N"&amp;text($A43-6,"0"))</f>
        <v>us-east-2b</v>
      </c>
      <c r="I43" s="11" t="str">
        <f>indirect("Form Responses 1!O"&amp;text($A43-6,"0"))</f>
        <v>Yes</v>
      </c>
    </row>
    <row r="44">
      <c r="A44" s="7">
        <v>22.0</v>
      </c>
      <c r="B44" s="12" t="str">
        <f t="shared" si="1"/>
        <v>Canonical Ledgers</v>
      </c>
      <c r="C44" s="13" t="str">
        <f t="shared" si="2"/>
        <v>@AdamSLevy#5104 / @archaeopteryx#7615</v>
      </c>
      <c r="D44" s="11" t="str">
        <f>indirect("Form Responses 1!D"&amp;text($A44-6,"0"))</f>
        <v>USA</v>
      </c>
      <c r="E44" s="11" t="str">
        <f>indirect("Form Responses 1!E"&amp;text($A44-6,"0"))</f>
        <v>Northern California</v>
      </c>
      <c r="F44" s="11" t="str">
        <f>indirect("Form Responses 1!F"&amp;text($A44-6,"0"))</f>
        <v>AWS</v>
      </c>
      <c r="G44" s="11" t="str">
        <f>indirect("Form Responses 1!G"&amp;text($A44-6,"0"))</f>
        <v>AWS</v>
      </c>
      <c r="H44" s="11" t="str">
        <f>indirect("Form Responses 1!H"&amp;text($A44-6,"0"))</f>
        <v>us-west-1</v>
      </c>
      <c r="I44" s="11" t="str">
        <f>indirect("Form Responses 1!I"&amp;text($A44-6,"0"))</f>
        <v>Yes</v>
      </c>
    </row>
    <row r="45">
      <c r="A45" s="7">
        <v>22.0</v>
      </c>
      <c r="B45" s="12" t="str">
        <f t="shared" si="1"/>
        <v>Canonical Ledgers</v>
      </c>
      <c r="C45" s="13" t="str">
        <f t="shared" si="2"/>
        <v>@AdamSLevy#5104 / @archaeopteryx#7615</v>
      </c>
      <c r="D45" s="11" t="str">
        <f>indirect("Form Responses 1!J"&amp;text($A45-6,"0"))</f>
        <v>USA</v>
      </c>
      <c r="E45" s="11" t="str">
        <f>indirect("Form Responses 1!K"&amp;text($A45-6,"0"))</f>
        <v>Oregon</v>
      </c>
      <c r="F45" s="11" t="str">
        <f>indirect("Form Responses 1!L"&amp;text($A45-6,"0"))</f>
        <v>AWS</v>
      </c>
      <c r="G45" s="11" t="str">
        <f>indirect("Form Responses 1!M"&amp;text($A45-6,"0"))</f>
        <v>AWS</v>
      </c>
      <c r="H45" s="11" t="str">
        <f>indirect("Form Responses 1!N"&amp;text($A45-6,"0"))</f>
        <v>us-west-2</v>
      </c>
      <c r="I45" s="11" t="str">
        <f>indirect("Form Responses 1!O"&amp;text($A45-6,"0"))</f>
        <v>Yes</v>
      </c>
    </row>
    <row r="46">
      <c r="A46" s="7">
        <v>23.0</v>
      </c>
      <c r="B46" s="12" t="str">
        <f t="shared" si="1"/>
        <v>Block Party</v>
      </c>
      <c r="C46" s="13" t="str">
        <f t="shared" si="2"/>
        <v>@thinlyslicedmeat / @mherm / @toasteroven</v>
      </c>
      <c r="D46" s="11" t="str">
        <f>indirect("Form Responses 1!D"&amp;text($A46-6,"0"))</f>
        <v>United States</v>
      </c>
      <c r="E46" s="11" t="str">
        <f>indirect("Form Responses 1!E"&amp;text($A46-6,"0"))</f>
        <v>Northern Virginia</v>
      </c>
      <c r="F46" s="11" t="str">
        <f>indirect("Form Responses 1!F"&amp;text($A46-6,"0"))</f>
        <v>AWS</v>
      </c>
      <c r="G46" s="11" t="str">
        <f>indirect("Form Responses 1!G"&amp;text($A46-6,"0"))</f>
        <v>AWS</v>
      </c>
      <c r="H46" s="11" t="str">
        <f>indirect("Form Responses 1!H"&amp;text($A46-6,"0"))</f>
        <v>us-east-1c</v>
      </c>
      <c r="I46" s="11" t="str">
        <f>indirect("Form Responses 1!I"&amp;text($A46-6,"0"))</f>
        <v>Yes</v>
      </c>
    </row>
    <row r="47">
      <c r="A47" s="7">
        <v>23.0</v>
      </c>
      <c r="B47" s="12" t="str">
        <f t="shared" si="1"/>
        <v>Block Party</v>
      </c>
      <c r="C47" s="13" t="str">
        <f t="shared" si="2"/>
        <v>@thinlyslicedmeat / @mherm / @toasteroven</v>
      </c>
      <c r="D47" s="11" t="str">
        <f>indirect("Form Responses 1!J"&amp;text($A47-6,"0"))</f>
        <v>Brazil</v>
      </c>
      <c r="E47" s="11" t="str">
        <f>indirect("Form Responses 1!K"&amp;text($A47-6,"0"))</f>
        <v>Sao Paulo</v>
      </c>
      <c r="F47" s="11" t="str">
        <f>indirect("Form Responses 1!L"&amp;text($A47-6,"0"))</f>
        <v>GCP</v>
      </c>
      <c r="G47" s="11" t="str">
        <f>indirect("Form Responses 1!M"&amp;text($A47-6,"0"))</f>
        <v>GCP</v>
      </c>
      <c r="H47" s="11" t="str">
        <f>indirect("Form Responses 1!N"&amp;text($A47-6,"0"))</f>
        <v>southamerica-east1-c</v>
      </c>
      <c r="I47" s="11" t="str">
        <f>indirect("Form Responses 1!O"&amp;text($A47-6,"0"))</f>
        <v>No</v>
      </c>
    </row>
    <row r="48">
      <c r="A48" s="7">
        <v>24.0</v>
      </c>
      <c r="B48" s="12" t="str">
        <f t="shared" si="1"/>
        <v>Factom  Inc.</v>
      </c>
      <c r="C48" s="13" t="str">
        <f t="shared" si="2"/>
        <v>@PaulSnow#8308 / @briandeery#9897 / </v>
      </c>
      <c r="D48" s="11" t="str">
        <f>indirect("Form Responses 1!D"&amp;text($A48-6,"0"))</f>
        <v>Ireland</v>
      </c>
      <c r="E48" s="11" t="str">
        <f>indirect("Form Responses 1!E"&amp;text($A48-6,"0"))</f>
        <v>Dublin</v>
      </c>
      <c r="F48" s="11" t="str">
        <f>indirect("Form Responses 1!F"&amp;text($A48-6,"0"))</f>
        <v>AWS</v>
      </c>
      <c r="G48" s="11" t="str">
        <f>indirect("Form Responses 1!G"&amp;text($A48-6,"0"))</f>
        <v>Amazon</v>
      </c>
      <c r="H48" s="11" t="str">
        <f>indirect("Form Responses 1!H"&amp;text($A48-6,"0"))</f>
        <v>Ireland</v>
      </c>
      <c r="I48" s="11" t="str">
        <f>indirect("Form Responses 1!I"&amp;text($A48-6,"0"))</f>
        <v>No</v>
      </c>
    </row>
    <row r="49">
      <c r="A49" s="7">
        <v>24.0</v>
      </c>
      <c r="B49" s="12" t="str">
        <f t="shared" si="1"/>
        <v>Factom  Inc.</v>
      </c>
      <c r="C49" s="13" t="str">
        <f t="shared" si="2"/>
        <v>@PaulSnow#8308 / @briandeery#9897 / </v>
      </c>
      <c r="D49" s="11" t="str">
        <f>indirect("Form Responses 1!J"&amp;text($A49-6,"0"))</f>
        <v>England</v>
      </c>
      <c r="E49" s="11" t="str">
        <f>indirect("Form Responses 1!K"&amp;text($A49-6,"0"))</f>
        <v>London</v>
      </c>
      <c r="F49" s="11" t="str">
        <f>indirect("Form Responses 1!L"&amp;text($A49-6,"0"))</f>
        <v>AWS</v>
      </c>
      <c r="G49" s="11" t="str">
        <f>indirect("Form Responses 1!M"&amp;text($A49-6,"0"))</f>
        <v>Amazon</v>
      </c>
      <c r="H49" s="11" t="str">
        <f>indirect("Form Responses 1!N"&amp;text($A49-6,"0"))</f>
        <v>London</v>
      </c>
      <c r="I49" s="11" t="str">
        <f>indirect("Form Responses 1!O"&amp;text($A49-6,"0"))</f>
        <v>No</v>
      </c>
    </row>
    <row r="50">
      <c r="A50" s="7">
        <v>25.0</v>
      </c>
      <c r="B50" s="12" t="str">
        <f t="shared" si="1"/>
        <v>Factom Data Writers</v>
      </c>
      <c r="C50" s="13" t="str">
        <f t="shared" si="2"/>
        <v>@Roland</v>
      </c>
      <c r="D50" s="11" t="str">
        <f>indirect("Form Responses 1!D"&amp;text($A50-6,"0"))</f>
        <v>Korea</v>
      </c>
      <c r="E50" s="11" t="str">
        <f>indirect("Form Responses 1!E"&amp;text($A50-6,"0"))</f>
        <v>Seoul</v>
      </c>
      <c r="F50" s="11" t="str">
        <f>indirect("Form Responses 1!F"&amp;text($A50-6,"0"))</f>
        <v>Seoul</v>
      </c>
      <c r="G50" s="11" t="str">
        <f>indirect("Form Responses 1!G"&amp;text($A50-6,"0"))</f>
        <v>AWS</v>
      </c>
      <c r="H50" s="11" t="str">
        <f>indirect("Form Responses 1!H"&amp;text($A50-6,"0"))</f>
        <v>ap-northeast-2c</v>
      </c>
      <c r="I50" s="11" t="str">
        <f>indirect("Form Responses 1!I"&amp;text($A50-6,"0"))</f>
        <v>Yes</v>
      </c>
    </row>
    <row r="51">
      <c r="A51" s="7">
        <v>25.0</v>
      </c>
      <c r="B51" s="12" t="str">
        <f t="shared" si="1"/>
        <v>Factom Data Writers</v>
      </c>
      <c r="C51" s="13" t="str">
        <f t="shared" si="2"/>
        <v>@Roland</v>
      </c>
      <c r="D51" s="11" t="str">
        <f>indirect("Form Responses 1!J"&amp;text($A51-6,"0"))</f>
        <v>Brazil</v>
      </c>
      <c r="E51" s="11" t="str">
        <f>indirect("Form Responses 1!K"&amp;text($A51-6,"0"))</f>
        <v>Sao Paulo</v>
      </c>
      <c r="F51" s="11" t="str">
        <f>indirect("Form Responses 1!L"&amp;text($A51-6,"0"))</f>
        <v>Sao Paulo</v>
      </c>
      <c r="G51" s="11" t="str">
        <f>indirect("Form Responses 1!M"&amp;text($A51-6,"0"))</f>
        <v>AWS</v>
      </c>
      <c r="H51" s="11" t="str">
        <f>indirect("Form Responses 1!N"&amp;text($A51-6,"0"))</f>
        <v>sa-east-1a</v>
      </c>
      <c r="I51" s="11" t="str">
        <f>indirect("Form Responses 1!O"&amp;text($A51-6,"0"))</f>
        <v>Yes</v>
      </c>
    </row>
    <row r="52">
      <c r="A52" s="7">
        <v>26.0</v>
      </c>
      <c r="B52" s="12" t="str">
        <f t="shared" si="1"/>
        <v>Veteran Blockchain Investment Firm</v>
      </c>
      <c r="C52" s="13" t="str">
        <f t="shared" si="2"/>
        <v>@nolan_vbif / / / @kyle_vbif</v>
      </c>
      <c r="D52" s="11" t="str">
        <f>indirect("Form Responses 1!D"&amp;text($A52-6,"0"))</f>
        <v>USA</v>
      </c>
      <c r="E52" s="11" t="str">
        <f>indirect("Form Responses 1!E"&amp;text($A52-6,"0"))</f>
        <v>Ohio</v>
      </c>
      <c r="F52" s="11" t="str">
        <f>indirect("Form Responses 1!F"&amp;text($A52-6,"0"))</f>
        <v>AWS</v>
      </c>
      <c r="G52" s="11" t="str">
        <f>indirect("Form Responses 1!G"&amp;text($A52-6,"0"))</f>
        <v>AWS</v>
      </c>
      <c r="H52" s="11" t="str">
        <f>indirect("Form Responses 1!H"&amp;text($A52-6,"0"))</f>
        <v>us-east-2</v>
      </c>
      <c r="I52" s="11" t="str">
        <f>indirect("Form Responses 1!I"&amp;text($A52-6,"0"))</f>
        <v>Yes</v>
      </c>
    </row>
    <row r="53">
      <c r="A53" s="7">
        <v>26.0</v>
      </c>
      <c r="B53" s="12" t="str">
        <f t="shared" si="1"/>
        <v>Veteran Blockchain Investment Firm</v>
      </c>
      <c r="C53" s="13" t="str">
        <f t="shared" si="2"/>
        <v>@nolan_vbif / / / @kyle_vbif</v>
      </c>
      <c r="D53" s="11" t="str">
        <f>indirect("Form Responses 1!J"&amp;text($A53-6,"0"))</f>
        <v>USA</v>
      </c>
      <c r="E53" s="11" t="str">
        <f>indirect("Form Responses 1!K"&amp;text($A53-6,"0"))</f>
        <v>West Virginia</v>
      </c>
      <c r="F53" s="11" t="str">
        <f>indirect("Form Responses 1!L"&amp;text($A53-6,"0"))</f>
        <v>U.S. Gov Facility </v>
      </c>
      <c r="G53" s="11" t="str">
        <f>indirect("Form Responses 1!M"&amp;text($A53-6,"0"))</f>
        <v>N/A</v>
      </c>
      <c r="H53" s="11" t="str">
        <f>indirect("Form Responses 1!N"&amp;text($A53-6,"0"))</f>
        <v>N/A</v>
      </c>
      <c r="I53" s="11" t="str">
        <f>indirect("Form Responses 1!O"&amp;text($A53-6,"0"))</f>
        <v>No</v>
      </c>
    </row>
    <row r="54">
      <c r="A54" s="7">
        <v>27.0</v>
      </c>
      <c r="B54" s="12" t="str">
        <f t="shared" si="1"/>
        <v>De Facto</v>
      </c>
      <c r="C54" s="13" t="str">
        <f t="shared" si="2"/>
        <v>ilzheev</v>
      </c>
      <c r="D54" s="11" t="str">
        <f>indirect("Form Responses 1!D"&amp;text($A54-6,"0"))</f>
        <v>Russia</v>
      </c>
      <c r="E54" s="11" t="str">
        <f>indirect("Form Responses 1!E"&amp;text($A54-6,"0"))</f>
        <v>Moscow</v>
      </c>
      <c r="F54" s="11" t="str">
        <f>indirect("Form Responses 1!F"&amp;text($A54-6,"0"))</f>
        <v>Selectel</v>
      </c>
      <c r="G54" s="11" t="str">
        <f>indirect("Form Responses 1!G"&amp;text($A54-6,"0"))</f>
        <v>Dedicated server</v>
      </c>
      <c r="H54" s="11" t="str">
        <f>indirect("Form Responses 1!H"&amp;text($A54-6,"0"))</f>
        <v>Dedicated server</v>
      </c>
      <c r="I54" s="11" t="str">
        <f>indirect("Form Responses 1!I"&amp;text($A54-6,"0"))</f>
        <v>No</v>
      </c>
    </row>
    <row r="55">
      <c r="A55" s="7">
        <v>27.0</v>
      </c>
      <c r="B55" s="12" t="str">
        <f t="shared" si="1"/>
        <v>De Facto</v>
      </c>
      <c r="C55" s="13" t="str">
        <f t="shared" si="2"/>
        <v>ilzheev</v>
      </c>
      <c r="D55" s="11" t="str">
        <f>indirect("Form Responses 1!J"&amp;text($A55-6,"0"))</f>
        <v>Russia</v>
      </c>
      <c r="E55" s="11" t="str">
        <f>indirect("Form Responses 1!K"&amp;text($A55-6,"0"))</f>
        <v>St. Petersburg</v>
      </c>
      <c r="F55" s="11" t="str">
        <f>indirect("Form Responses 1!L"&amp;text($A55-6,"0"))</f>
        <v>Selectel</v>
      </c>
      <c r="G55" s="11" t="str">
        <f>indirect("Form Responses 1!M"&amp;text($A55-6,"0"))</f>
        <v>Dedicated server</v>
      </c>
      <c r="H55" s="11" t="str">
        <f>indirect("Form Responses 1!N"&amp;text($A55-6,"0"))</f>
        <v>Dedicated server</v>
      </c>
      <c r="I55" s="11" t="str">
        <f>indirect("Form Responses 1!O"&amp;text($A55-6,"0"))</f>
        <v>No</v>
      </c>
    </row>
    <row r="56">
      <c r="A56" s="7">
        <v>28.0</v>
      </c>
      <c r="B56" s="12" t="str">
        <f t="shared" si="1"/>
        <v>GAMiX</v>
      </c>
      <c r="C56" s="13" t="str">
        <f t="shared" si="2"/>
        <v>GAMiX-Jeremy</v>
      </c>
      <c r="D56" s="11" t="str">
        <f>indirect("Form Responses 1!D"&amp;text($A56-6,"0"))</f>
        <v>United States</v>
      </c>
      <c r="E56" s="11" t="str">
        <f>indirect("Form Responses 1!E"&amp;text($A56-6,"0"))</f>
        <v>Iowa</v>
      </c>
      <c r="F56" s="11" t="str">
        <f>indirect("Form Responses 1!F"&amp;text($A56-6,"0"))</f>
        <v>Google</v>
      </c>
      <c r="G56" s="11" t="str">
        <f>indirect("Form Responses 1!G"&amp;text($A56-6,"0"))</f>
        <v>N/A</v>
      </c>
      <c r="H56" s="11" t="str">
        <f>indirect("Form Responses 1!H"&amp;text($A56-6,"0"))</f>
        <v>us-central1-c</v>
      </c>
      <c r="I56" s="11" t="str">
        <f>indirect("Form Responses 1!I"&amp;text($A56-6,"0"))</f>
        <v>Yes</v>
      </c>
    </row>
    <row r="57">
      <c r="A57" s="7">
        <v>28.0</v>
      </c>
      <c r="B57" s="12" t="str">
        <f t="shared" si="1"/>
        <v>GAMiX</v>
      </c>
      <c r="C57" s="13" t="str">
        <f t="shared" si="2"/>
        <v>GAMiX-Jeremy</v>
      </c>
      <c r="D57" s="11" t="str">
        <f>indirect("Form Responses 1!J"&amp;text($A57-6,"0"))</f>
        <v>United States</v>
      </c>
      <c r="E57" s="11" t="str">
        <f>indirect("Form Responses 1!K"&amp;text($A57-6,"0"))</f>
        <v>South Carolina</v>
      </c>
      <c r="F57" s="11" t="str">
        <f>indirect("Form Responses 1!L"&amp;text($A57-6,"0"))</f>
        <v>Google</v>
      </c>
      <c r="G57" s="11" t="str">
        <f>indirect("Form Responses 1!M"&amp;text($A57-6,"0"))</f>
        <v>N/A</v>
      </c>
      <c r="H57" s="11" t="str">
        <f>indirect("Form Responses 1!N"&amp;text($A57-6,"0"))</f>
        <v>us-east1-b</v>
      </c>
      <c r="I57" s="11" t="str">
        <f>indirect("Form Responses 1!O"&amp;text($A57-6,"0"))</f>
        <v>Yes</v>
      </c>
    </row>
    <row r="58">
      <c r="A58" s="7">
        <v>29.0</v>
      </c>
      <c r="B58" s="12" t="str">
        <f t="shared" si="1"/>
        <v>DLM Enterprises</v>
      </c>
      <c r="C58" s="13" t="str">
        <f t="shared" si="2"/>
        <v>dlm</v>
      </c>
      <c r="D58" s="11" t="str">
        <f>indirect("Form Responses 1!D"&amp;text($A58-6,"0"))</f>
        <v>Canada</v>
      </c>
      <c r="E58" s="11" t="str">
        <f>indirect("Form Responses 1!E"&amp;text($A58-6,"0"))</f>
        <v>Toronto</v>
      </c>
      <c r="F58" s="11" t="str">
        <f>indirect("Form Responses 1!F"&amp;text($A58-6,"0"))</f>
        <v>IBM</v>
      </c>
      <c r="G58" s="11" t="str">
        <f>indirect("Form Responses 1!G"&amp;text($A58-6,"0"))</f>
        <v>N/A</v>
      </c>
      <c r="H58" s="11" t="str">
        <f>indirect("Form Responses 1!H"&amp;text($A58-6,"0"))</f>
        <v>N/A</v>
      </c>
      <c r="I58" s="11" t="str">
        <f>indirect("Form Responses 1!I"&amp;text($A58-6,"0"))</f>
        <v>No</v>
      </c>
    </row>
    <row r="59">
      <c r="A59" s="7">
        <v>29.0</v>
      </c>
      <c r="B59" s="12" t="str">
        <f t="shared" si="1"/>
        <v>DLM Enterprises</v>
      </c>
      <c r="C59" s="13" t="str">
        <f t="shared" si="2"/>
        <v>dlm</v>
      </c>
      <c r="D59" s="11" t="str">
        <f>indirect("Form Responses 1!J"&amp;text($A59-6,"0"))</f>
        <v>Mexico</v>
      </c>
      <c r="E59" s="11" t="str">
        <f>indirect("Form Responses 1!K"&amp;text($A59-6,"0"))</f>
        <v>Queretaro</v>
      </c>
      <c r="F59" s="11" t="str">
        <f>indirect("Form Responses 1!L"&amp;text($A59-6,"0"))</f>
        <v>IBM</v>
      </c>
      <c r="G59" s="11" t="str">
        <f>indirect("Form Responses 1!M"&amp;text($A59-6,"0"))</f>
        <v>N/A</v>
      </c>
      <c r="H59" s="11" t="str">
        <f>indirect("Form Responses 1!N"&amp;text($A59-6,"0"))</f>
        <v>N/A</v>
      </c>
      <c r="I59" s="11" t="str">
        <f>indirect("Form Responses 1!O"&amp;text($A59-6,"0"))</f>
        <v>No</v>
      </c>
    </row>
    <row r="60">
      <c r="A60" s="7">
        <v>30.0</v>
      </c>
      <c r="B60" s="12" t="str">
        <f t="shared" si="1"/>
        <v>Building Innovation Management Ltd</v>
      </c>
      <c r="C60" s="13" t="str">
        <f t="shared" si="2"/>
        <v>@BennyJ / @Kal</v>
      </c>
      <c r="D60" s="11" t="str">
        <f>indirect("Form Responses 1!D"&amp;text($A60-6,"0"))</f>
        <v>Ireland</v>
      </c>
      <c r="E60" s="11" t="str">
        <f>indirect("Form Responses 1!E"&amp;text($A60-6,"0"))</f>
        <v>Dublin</v>
      </c>
      <c r="F60" s="11" t="str">
        <f>indirect("Form Responses 1!F"&amp;text($A60-6,"0"))</f>
        <v>AWS</v>
      </c>
      <c r="G60" s="11" t="str">
        <f>indirect("Form Responses 1!G"&amp;text($A60-6,"0"))</f>
        <v>AWS</v>
      </c>
      <c r="H60" s="11" t="str">
        <f>indirect("Form Responses 1!H"&amp;text($A60-6,"0"))</f>
        <v>eu-west-1</v>
      </c>
      <c r="I60" s="11" t="str">
        <f>indirect("Form Responses 1!I"&amp;text($A60-6,"0"))</f>
        <v>No</v>
      </c>
    </row>
    <row r="61">
      <c r="A61" s="7">
        <v>30.0</v>
      </c>
      <c r="B61" s="12" t="str">
        <f t="shared" si="1"/>
        <v>Building Innovation Management Ltd</v>
      </c>
      <c r="C61" s="13" t="str">
        <f t="shared" si="2"/>
        <v>@BennyJ / @Kal</v>
      </c>
      <c r="D61" s="11" t="str">
        <f>indirect("Form Responses 1!J"&amp;text($A61-6,"0"))</f>
        <v>Germany</v>
      </c>
      <c r="E61" s="11" t="str">
        <f>indirect("Form Responses 1!K"&amp;text($A61-6,"0"))</f>
        <v>Frankfurt</v>
      </c>
      <c r="F61" s="11" t="str">
        <f>indirect("Form Responses 1!L"&amp;text($A61-6,"0"))</f>
        <v>AWS</v>
      </c>
      <c r="G61" s="11" t="str">
        <f>indirect("Form Responses 1!M"&amp;text($A61-6,"0"))</f>
        <v>AWS</v>
      </c>
      <c r="H61" s="11" t="str">
        <f>indirect("Form Responses 1!N"&amp;text($A61-6,"0"))</f>
        <v>eu-central-1</v>
      </c>
      <c r="I61" s="11" t="str">
        <f>indirect("Form Responses 1!O"&amp;text($A61-6,"0"))</f>
        <v>No</v>
      </c>
    </row>
    <row r="62">
      <c r="A62" s="7">
        <v>31.0</v>
      </c>
      <c r="B62" s="12" t="str">
        <f t="shared" si="1"/>
        <v>Factomatic LLC</v>
      </c>
      <c r="C62" s="13" t="str">
        <f t="shared" si="2"/>
        <v>@sanchopansa</v>
      </c>
      <c r="D62" s="11" t="str">
        <f>indirect("Form Responses 1!D"&amp;text($A62-6,"0"))</f>
        <v>Netherlands</v>
      </c>
      <c r="E62" s="11" t="str">
        <f>indirect("Form Responses 1!E"&amp;text($A62-6,"0"))</f>
        <v>Eemshaven</v>
      </c>
      <c r="F62" s="11" t="str">
        <f>indirect("Form Responses 1!F"&amp;text($A62-6,"0"))</f>
        <v>GCP</v>
      </c>
      <c r="G62" s="11" t="str">
        <f>indirect("Form Responses 1!G"&amp;text($A62-6,"0"))</f>
        <v>GCP</v>
      </c>
      <c r="H62" s="11" t="str">
        <f>indirect("Form Responses 1!H"&amp;text($A62-6,"0"))</f>
        <v>europe-west4</v>
      </c>
      <c r="I62" s="11" t="str">
        <f>indirect("Form Responses 1!I"&amp;text($A62-6,"0"))</f>
        <v>Yes</v>
      </c>
    </row>
    <row r="63">
      <c r="A63" s="7">
        <v>31.0</v>
      </c>
      <c r="B63" s="12" t="str">
        <f t="shared" si="1"/>
        <v>Factomatic LLC</v>
      </c>
      <c r="C63" s="13" t="str">
        <f t="shared" si="2"/>
        <v>@sanchopansa</v>
      </c>
      <c r="D63" s="11" t="str">
        <f>indirect("Form Responses 1!J"&amp;text($A63-6,"0"))</f>
        <v>Belguim</v>
      </c>
      <c r="E63" s="11" t="str">
        <f>indirect("Form Responses 1!K"&amp;text($A63-6,"0"))</f>
        <v>St. Ghislain</v>
      </c>
      <c r="F63" s="11" t="str">
        <f>indirect("Form Responses 1!L"&amp;text($A63-6,"0"))</f>
        <v>GCP</v>
      </c>
      <c r="G63" s="11" t="str">
        <f>indirect("Form Responses 1!M"&amp;text($A63-6,"0"))</f>
        <v>GCP</v>
      </c>
      <c r="H63" s="11" t="str">
        <f>indirect("Form Responses 1!N"&amp;text($A63-6,"0"))</f>
        <v>europe-west1</v>
      </c>
      <c r="I63" s="11" t="str">
        <f>indirect("Form Responses 1!O"&amp;text($A63-6,"0"))</f>
        <v>Yes</v>
      </c>
    </row>
    <row r="64">
      <c r="A64" s="7">
        <v>32.0</v>
      </c>
      <c r="B64" s="12" t="str">
        <f t="shared" si="1"/>
        <v>Solid Network</v>
      </c>
      <c r="C64" s="13" t="str">
        <f t="shared" si="2"/>
        <v>LOL#4407</v>
      </c>
      <c r="D64" s="11" t="str">
        <f>indirect("Form Responses 1!D"&amp;text($A64-6,"0"))</f>
        <v>United States</v>
      </c>
      <c r="E64" s="11" t="str">
        <f>indirect("Form Responses 1!E"&amp;text($A64-6,"0"))</f>
        <v>Austin</v>
      </c>
      <c r="F64" s="11" t="str">
        <f>indirect("Form Responses 1!F"&amp;text($A64-6,"0"))</f>
        <v>AWS</v>
      </c>
      <c r="G64" s="11" t="str">
        <f>indirect("Form Responses 1!G"&amp;text($A64-6,"0"))</f>
        <v>N/A</v>
      </c>
      <c r="H64" s="11" t="str">
        <f>indirect("Form Responses 1!H"&amp;text($A64-6,"0"))</f>
        <v>us-west-1</v>
      </c>
      <c r="I64" s="11" t="str">
        <f>indirect("Form Responses 1!I"&amp;text($A64-6,"0"))</f>
        <v>Yes</v>
      </c>
    </row>
    <row r="65">
      <c r="A65" s="7">
        <v>32.0</v>
      </c>
      <c r="B65" s="12" t="str">
        <f t="shared" si="1"/>
        <v>Solid Network</v>
      </c>
      <c r="C65" s="13" t="str">
        <f t="shared" si="2"/>
        <v>LOL#4407</v>
      </c>
      <c r="D65" s="11" t="str">
        <f>indirect("Form Responses 1!J"&amp;text($A65-6,"0"))</f>
        <v>Brazil</v>
      </c>
      <c r="E65" s="11" t="str">
        <f>indirect("Form Responses 1!K"&amp;text($A65-6,"0"))</f>
        <v>Sao Paulo</v>
      </c>
      <c r="F65" s="11" t="str">
        <f>indirect("Form Responses 1!L"&amp;text($A65-6,"0"))</f>
        <v>LocaWeb</v>
      </c>
      <c r="G65" s="11" t="str">
        <f>indirect("Form Responses 1!M"&amp;text($A65-6,"0"))</f>
        <v/>
      </c>
      <c r="H65" s="11" t="str">
        <f>indirect("Form Responses 1!N"&amp;text($A65-6,"0"))</f>
        <v>São Paulo</v>
      </c>
      <c r="I65" s="11" t="str">
        <f>indirect("Form Responses 1!O"&amp;text($A65-6,"0"))</f>
        <v>Yes</v>
      </c>
    </row>
    <row r="66">
      <c r="A66" s="7">
        <v>33.0</v>
      </c>
      <c r="B66" s="12" t="str">
        <f t="shared" si="1"/>
        <v>Team Synrgy</v>
      </c>
      <c r="C66" s="13" t="str">
        <f t="shared" si="2"/>
        <v>jack / russell, / C5</v>
      </c>
      <c r="D66" s="11" t="str">
        <f>indirect("Form Responses 1!D"&amp;text($A66-6,"0"))</f>
        <v>UK</v>
      </c>
      <c r="E66" s="11" t="str">
        <f>indirect("Form Responses 1!E"&amp;text($A66-6,"0"))</f>
        <v>London</v>
      </c>
      <c r="F66" s="11" t="str">
        <f>indirect("Form Responses 1!F"&amp;text($A66-6,"0"))</f>
        <v>unknown</v>
      </c>
      <c r="G66" s="19" t="str">
        <f>indirect("Form Responses 1!G"&amp;text($A66-6,"0"))</f>
        <v>oneprovider.com</v>
      </c>
      <c r="H66" s="11" t="str">
        <f>indirect("Form Responses 1!H"&amp;text($A66-6,"0"))</f>
        <v>unknown</v>
      </c>
      <c r="I66" s="11" t="str">
        <f>indirect("Form Responses 1!I"&amp;text($A66-6,"0"))</f>
        <v>No</v>
      </c>
    </row>
    <row r="67">
      <c r="A67" s="7">
        <v>33.0</v>
      </c>
      <c r="B67" s="12" t="str">
        <f t="shared" si="1"/>
        <v>Team Synrgy</v>
      </c>
      <c r="C67" s="13" t="str">
        <f t="shared" si="2"/>
        <v>jack / russell, / C5</v>
      </c>
      <c r="D67" s="11" t="str">
        <f>indirect("Form Responses 1!J"&amp;text($A67-6,"0"))</f>
        <v>Republic of Singapore</v>
      </c>
      <c r="E67" s="11" t="str">
        <f>indirect("Form Responses 1!K"&amp;text($A67-6,"0"))</f>
        <v>Singapore</v>
      </c>
      <c r="F67" s="11" t="str">
        <f>indirect("Form Responses 1!L"&amp;text($A67-6,"0"))</f>
        <v>unknown</v>
      </c>
      <c r="G67" s="11" t="str">
        <f>indirect("Form Responses 1!M"&amp;text($A67-6,"0"))</f>
        <v>linode</v>
      </c>
      <c r="H67" s="11" t="str">
        <f>indirect("Form Responses 1!N"&amp;text($A67-6,"0"))</f>
        <v>unknown</v>
      </c>
      <c r="I67" s="11" t="str">
        <f>indirect("Form Responses 1!O"&amp;text($A67-6,"0"))</f>
        <v>Yes</v>
      </c>
    </row>
    <row r="68">
      <c r="A68" s="7">
        <v>34.0</v>
      </c>
      <c r="B68" s="12" t="str">
        <f t="shared" si="1"/>
        <v>Emulvera LLC</v>
      </c>
      <c r="C68" s="13" t="str">
        <f t="shared" si="2"/>
        <v>@Emulvera</v>
      </c>
      <c r="D68" s="11" t="str">
        <f>indirect("Form Responses 1!D"&amp;text($A68-6,"0"))</f>
        <v>USA</v>
      </c>
      <c r="E68" s="11" t="str">
        <f>indirect("Form Responses 1!E"&amp;text($A68-6,"0"))</f>
        <v>Las Vegas</v>
      </c>
      <c r="F68" s="11" t="str">
        <f>indirect("Form Responses 1!F"&amp;text($A68-6,"0"))</f>
        <v>Private Datacenter</v>
      </c>
      <c r="G68" s="11" t="str">
        <f>indirect("Form Responses 1!G"&amp;text($A68-6,"0"))</f>
        <v>N/A</v>
      </c>
      <c r="H68" s="11" t="str">
        <f>indirect("Form Responses 1!H"&amp;text($A68-6,"0"))</f>
        <v>N/A</v>
      </c>
      <c r="I68" s="11" t="str">
        <f>indirect("Form Responses 1!I"&amp;text($A68-6,"0"))</f>
        <v>No</v>
      </c>
    </row>
    <row r="69">
      <c r="A69" s="7">
        <v>34.0</v>
      </c>
      <c r="B69" s="12" t="str">
        <f t="shared" si="1"/>
        <v>Emulvera LLC</v>
      </c>
      <c r="C69" s="13" t="str">
        <f t="shared" si="2"/>
        <v>@Emulvera</v>
      </c>
      <c r="D69" s="11" t="str">
        <f>indirect("Form Responses 1!J"&amp;text($A69-6,"0"))</f>
        <v>USA </v>
      </c>
      <c r="E69" s="11" t="str">
        <f>indirect("Form Responses 1!K"&amp;text($A69-6,"0"))</f>
        <v>Lenexa, Kansas </v>
      </c>
      <c r="F69" s="11" t="str">
        <f>indirect("Form Responses 1!L"&amp;text($A69-6,"0"))</f>
        <v>One&amp;One Datacenter</v>
      </c>
      <c r="G69" s="11" t="str">
        <f>indirect("Form Responses 1!M"&amp;text($A69-6,"0"))</f>
        <v>One&amp;One</v>
      </c>
      <c r="H69" s="11" t="str">
        <f>indirect("Form Responses 1!N"&amp;text($A69-6,"0"))</f>
        <v>Mid-West</v>
      </c>
      <c r="I69" s="11" t="str">
        <f>indirect("Form Responses 1!O"&amp;text($A69-6,"0"))</f>
        <v>No</v>
      </c>
    </row>
    <row r="70">
      <c r="A70" s="7">
        <v>35.0</v>
      </c>
      <c r="B70" s="12" t="str">
        <f t="shared" si="1"/>
        <v>Daat Digital Consulting</v>
      </c>
      <c r="C70" s="13" t="str">
        <f t="shared" si="2"/>
        <v>cointech</v>
      </c>
      <c r="D70" s="11" t="str">
        <f>indirect("Form Responses 1!D"&amp;text($A70-6,"0"))</f>
        <v>United States</v>
      </c>
      <c r="E70" s="11" t="str">
        <f>indirect("Form Responses 1!E"&amp;text($A70-6,"0"))</f>
        <v>Brooklyn</v>
      </c>
      <c r="F70" s="11" t="str">
        <f>indirect("Form Responses 1!F"&amp;text($A70-6,"0"))</f>
        <v>none</v>
      </c>
      <c r="G70" s="11" t="str">
        <f>indirect("Form Responses 1!G"&amp;text($A70-6,"0"))</f>
        <v>none</v>
      </c>
      <c r="H70" s="11" t="str">
        <f>indirect("Form Responses 1!H"&amp;text($A70-6,"0"))</f>
        <v>none</v>
      </c>
      <c r="I70" s="11" t="str">
        <f>indirect("Form Responses 1!I"&amp;text($A70-6,"0"))</f>
        <v>No</v>
      </c>
    </row>
    <row r="71">
      <c r="A71" s="7">
        <v>35.0</v>
      </c>
      <c r="B71" s="12" t="str">
        <f t="shared" si="1"/>
        <v>Daat Digital Consulting</v>
      </c>
      <c r="C71" s="13" t="str">
        <f t="shared" si="2"/>
        <v>cointech</v>
      </c>
      <c r="D71" s="11" t="str">
        <f>indirect("Form Responses 1!J"&amp;text($A71-6,"0"))</f>
        <v>United States</v>
      </c>
      <c r="E71" s="11" t="str">
        <f>indirect("Form Responses 1!K"&amp;text($A71-6,"0"))</f>
        <v>Palo Alto</v>
      </c>
      <c r="F71" s="11" t="str">
        <f>indirect("Form Responses 1!L"&amp;text($A71-6,"0"))</f>
        <v>none</v>
      </c>
      <c r="G71" s="11" t="str">
        <f>indirect("Form Responses 1!M"&amp;text($A71-6,"0"))</f>
        <v>none</v>
      </c>
      <c r="H71" s="11" t="str">
        <f>indirect("Form Responses 1!N"&amp;text($A71-6,"0"))</f>
        <v>none</v>
      </c>
      <c r="I71" s="11" t="str">
        <f>indirect("Form Responses 1!O"&amp;text($A71-6,"0"))</f>
        <v>No</v>
      </c>
    </row>
    <row r="72">
      <c r="A72" s="7">
        <v>36.0</v>
      </c>
      <c r="B72" s="12" t="str">
        <f t="shared" si="1"/>
        <v>Federated Reserve</v>
      </c>
      <c r="C72" s="13" t="str">
        <f t="shared" si="2"/>
        <v>mrroboto</v>
      </c>
      <c r="D72" s="11" t="str">
        <f>indirect("Form Responses 1!D"&amp;text($A72-6,"0"))</f>
        <v>Singapore</v>
      </c>
      <c r="E72" s="11" t="str">
        <f>indirect("Form Responses 1!E"&amp;text($A72-6,"0"))</f>
        <v>AWS does not specify the city location</v>
      </c>
      <c r="F72" s="11" t="str">
        <f>indirect("Form Responses 1!F"&amp;text($A72-6,"0"))</f>
        <v>ap-southeast-1</v>
      </c>
      <c r="G72" s="11" t="str">
        <f>indirect("Form Responses 1!G"&amp;text($A72-6,"0"))</f>
        <v>AWS</v>
      </c>
      <c r="H72" s="11" t="str">
        <f>indirect("Form Responses 1!H"&amp;text($A72-6,"0"))</f>
        <v>ap-southeast-1</v>
      </c>
      <c r="I72" s="11" t="str">
        <f>indirect("Form Responses 1!I"&amp;text($A72-6,"0"))</f>
        <v>Yes</v>
      </c>
    </row>
    <row r="73">
      <c r="A73" s="7">
        <v>36.0</v>
      </c>
      <c r="B73" s="12" t="str">
        <f t="shared" si="1"/>
        <v>Federated Reserve</v>
      </c>
      <c r="C73" s="13" t="str">
        <f t="shared" si="2"/>
        <v>mrroboto</v>
      </c>
      <c r="D73" s="11" t="str">
        <f>indirect("Form Responses 1!J"&amp;text($A73-6,"0"))</f>
        <v>Korea</v>
      </c>
      <c r="E73" s="11" t="str">
        <f>indirect("Form Responses 1!K"&amp;text($A73-6,"0"))</f>
        <v>Seoul</v>
      </c>
      <c r="F73" s="11" t="str">
        <f>indirect("Form Responses 1!L"&amp;text($A73-6,"0"))</f>
        <v>ap-northeast-2</v>
      </c>
      <c r="G73" s="11" t="str">
        <f>indirect("Form Responses 1!M"&amp;text($A73-6,"0"))</f>
        <v>AWS</v>
      </c>
      <c r="H73" s="11" t="str">
        <f>indirect("Form Responses 1!N"&amp;text($A73-6,"0"))</f>
        <v>ap-northeast-2</v>
      </c>
      <c r="I73" s="11" t="str">
        <f>indirect("Form Responses 1!O"&amp;text($A73-6,"0"))</f>
        <v>Yes</v>
      </c>
    </row>
    <row r="74">
      <c r="A74" s="7">
        <v>37.0</v>
      </c>
      <c r="B74" s="12" t="str">
        <f t="shared" si="1"/>
        <v>Upvest</v>
      </c>
      <c r="C74" s="13" t="str">
        <f t="shared" si="2"/>
        <v>jespern</v>
      </c>
      <c r="D74" s="11" t="str">
        <f>indirect("Form Responses 1!D"&amp;text($A74-6,"0"))</f>
        <v>Germany</v>
      </c>
      <c r="E74" s="11" t="str">
        <f>indirect("Form Responses 1!E"&amp;text($A74-6,"0"))</f>
        <v>Frankfurt</v>
      </c>
      <c r="F74" s="11" t="str">
        <f>indirect("Form Responses 1!F"&amp;text($A74-6,"0"))</f>
        <v>Google Cloud</v>
      </c>
      <c r="G74" s="11" t="str">
        <f>indirect("Form Responses 1!G"&amp;text($A74-6,"0"))</f>
        <v>-</v>
      </c>
      <c r="H74" s="11" t="str">
        <f>indirect("Form Responses 1!H"&amp;text($A74-6,"0"))</f>
        <v>-</v>
      </c>
      <c r="I74" s="11" t="str">
        <f>indirect("Form Responses 1!I"&amp;text($A74-6,"0"))</f>
        <v>No</v>
      </c>
    </row>
    <row r="75">
      <c r="A75" s="7">
        <v>37.0</v>
      </c>
      <c r="B75" s="12" t="str">
        <f t="shared" si="1"/>
        <v>Upvest</v>
      </c>
      <c r="C75" s="13" t="str">
        <f t="shared" si="2"/>
        <v>jespern</v>
      </c>
      <c r="D75" s="11" t="str">
        <f>indirect("Form Responses 1!J"&amp;text($A75-6,"0"))</f>
        <v>USA</v>
      </c>
      <c r="E75" s="11" t="str">
        <f>indirect("Form Responses 1!K"&amp;text($A75-6,"0"))</f>
        <v>North Virginia</v>
      </c>
      <c r="F75" s="11" t="str">
        <f>indirect("Form Responses 1!L"&amp;text($A75-6,"0"))</f>
        <v>Google Cloud</v>
      </c>
      <c r="G75" s="11" t="str">
        <f>indirect("Form Responses 1!M"&amp;text($A75-6,"0"))</f>
        <v/>
      </c>
      <c r="H75" s="11" t="str">
        <f>indirect("Form Responses 1!N"&amp;text($A75-6,"0"))</f>
        <v/>
      </c>
      <c r="I75" s="11" t="str">
        <f>indirect("Form Responses 1!O"&amp;text($A75-6,"0"))</f>
        <v>No</v>
      </c>
    </row>
    <row r="76">
      <c r="A76" s="7">
        <v>38.0</v>
      </c>
      <c r="B76" s="12" t="str">
        <f t="shared" si="1"/>
        <v>Matter of Fact, LLC</v>
      </c>
      <c r="C76" s="13" t="str">
        <f t="shared" si="2"/>
        <v>@88mph, / @Brooke, / @DanG, / @Perly, / @maxlambda</v>
      </c>
      <c r="D76" s="11" t="str">
        <f>indirect("Form Responses 1!D"&amp;text($A76-6,"0"))</f>
        <v>Netherlands</v>
      </c>
      <c r="E76" s="11" t="str">
        <f>indirect("Form Responses 1!E"&amp;text($A76-6,"0"))</f>
        <v>Amsterdam</v>
      </c>
      <c r="F76" s="11" t="s">
        <v>346</v>
      </c>
      <c r="G76" s="11" t="str">
        <f>indirect("Form Responses 1!G"&amp;text($A76-6,"0"))</f>
        <v>Upcloud</v>
      </c>
      <c r="H76" s="11" t="str">
        <f>indirect("Form Responses 1!H"&amp;text($A76-6,"0"))</f>
        <v>Western Europe</v>
      </c>
      <c r="I76" s="11" t="str">
        <f>indirect("Form Responses 1!I"&amp;text($A76-6,"0"))</f>
        <v>Yes</v>
      </c>
    </row>
    <row r="77">
      <c r="A77" s="7">
        <v>38.0</v>
      </c>
      <c r="B77" s="12" t="str">
        <f t="shared" si="1"/>
        <v>Matter of Fact, LLC</v>
      </c>
      <c r="C77" s="13" t="str">
        <f t="shared" si="2"/>
        <v>@88mph, / @Brooke, / @DanG, / @Perly, / @maxlambda</v>
      </c>
      <c r="D77" s="11" t="str">
        <f>indirect("Form Responses 1!J"&amp;text($A77-6,"0"))</f>
        <v>Germany</v>
      </c>
      <c r="E77" s="11" t="str">
        <f>indirect("Form Responses 1!K"&amp;text($A77-6,"0"))</f>
        <v>Frankfurt</v>
      </c>
      <c r="F77" s="11" t="str">
        <f>indirect("Form Responses 1!L"&amp;text($A77-6,"0"))</f>
        <v>Upcloud</v>
      </c>
      <c r="G77" s="11" t="str">
        <f>indirect("Form Responses 1!M"&amp;text($A77-6,"0"))</f>
        <v>Upcloud</v>
      </c>
      <c r="H77" s="11" t="str">
        <f>indirect("Form Responses 1!N"&amp;text($A77-6,"0"))</f>
        <v>Central Europe</v>
      </c>
      <c r="I77" s="11" t="str">
        <f>indirect("Form Responses 1!O"&amp;text($A77-6,"0"))</f>
        <v>Yes</v>
      </c>
    </row>
    <row r="78">
      <c r="A78" s="7">
        <v>39.0</v>
      </c>
      <c r="B78" s="12" t="str">
        <f t="shared" si="1"/>
        <v>HashnStore</v>
      </c>
      <c r="C78" s="13" t="str">
        <f t="shared" si="2"/>
        <v>Zod</v>
      </c>
      <c r="D78" s="11" t="str">
        <f>indirect("Form Responses 1!D"&amp;text($A78-6,"0"))</f>
        <v>France</v>
      </c>
      <c r="E78" s="11" t="str">
        <f>indirect("Form Responses 1!E"&amp;text($A78-6,"0"))</f>
        <v>Paris</v>
      </c>
      <c r="F78" s="11" t="str">
        <f>indirect("Form Responses 1!F"&amp;text($A78-6,"0"))</f>
        <v>HashnStore Hosted</v>
      </c>
      <c r="G78" s="11" t="str">
        <f>indirect("Form Responses 1!G"&amp;text($A78-6,"0"))</f>
        <v>No</v>
      </c>
      <c r="H78" s="11" t="str">
        <f>indirect("Form Responses 1!H"&amp;text($A78-6,"0"))</f>
        <v>No</v>
      </c>
      <c r="I78" s="11" t="str">
        <f>indirect("Form Responses 1!I"&amp;text($A78-6,"0"))</f>
        <v>No</v>
      </c>
    </row>
    <row r="79">
      <c r="A79" s="7">
        <v>39.0</v>
      </c>
      <c r="B79" s="12" t="str">
        <f t="shared" si="1"/>
        <v>HashnStore</v>
      </c>
      <c r="C79" s="13" t="str">
        <f t="shared" si="2"/>
        <v>Zod</v>
      </c>
      <c r="D79" s="11" t="str">
        <f>indirect("Form Responses 1!J"&amp;text($A79-6,"0"))</f>
        <v>France</v>
      </c>
      <c r="E79" s="11" t="str">
        <f>indirect("Form Responses 1!K"&amp;text($A79-6,"0"))</f>
        <v>Paris</v>
      </c>
      <c r="F79" s="11" t="str">
        <f>indirect("Form Responses 1!L"&amp;text($A79-6,"0"))</f>
        <v>OVH</v>
      </c>
      <c r="G79" s="11" t="str">
        <f>indirect("Form Responses 1!M"&amp;text($A79-6,"0"))</f>
        <v>OVH - dedicated server</v>
      </c>
      <c r="H79" s="11" t="str">
        <f>indirect("Form Responses 1!N"&amp;text($A79-6,"0"))</f>
        <v>France</v>
      </c>
      <c r="I79" s="11" t="str">
        <f>indirect("Form Responses 1!O"&amp;text($A79-6,"0"))</f>
        <v>No</v>
      </c>
    </row>
    <row r="80">
      <c r="A80" s="7">
        <v>40.0</v>
      </c>
      <c r="B80" s="12" t="str">
        <f t="shared" si="1"/>
        <v>Multicoin Capital</v>
      </c>
      <c r="C80" s="13" t="str">
        <f t="shared" si="2"/>
        <v>@emmick4 / @mattshap1</v>
      </c>
      <c r="D80" s="11" t="str">
        <f>indirect("Form Responses 1!D"&amp;text($A80-6,"0"))</f>
        <v>United States</v>
      </c>
      <c r="E80" s="11" t="str">
        <f>indirect("Form Responses 1!E"&amp;text($A80-6,"0"))</f>
        <v>Oregon</v>
      </c>
      <c r="F80" s="11" t="str">
        <f>indirect("Form Responses 1!F"&amp;text($A80-6,"0"))</f>
        <v>AWS</v>
      </c>
      <c r="G80" s="11" t="str">
        <f>indirect("Form Responses 1!G"&amp;text($A80-6,"0"))</f>
        <v>AWS</v>
      </c>
      <c r="H80" s="11" t="str">
        <f>indirect("Form Responses 1!H"&amp;text($A80-6,"0"))</f>
        <v>US West (Oregon)</v>
      </c>
      <c r="I80" s="11" t="str">
        <f>indirect("Form Responses 1!I"&amp;text($A80-6,"0"))</f>
        <v>Yes</v>
      </c>
    </row>
    <row r="81">
      <c r="A81" s="7">
        <v>40.0</v>
      </c>
      <c r="B81" s="12" t="str">
        <f t="shared" si="1"/>
        <v>Multicoin Capital</v>
      </c>
      <c r="C81" s="13" t="str">
        <f t="shared" si="2"/>
        <v>@emmick4 / @mattshap1</v>
      </c>
      <c r="D81" s="11" t="str">
        <f>indirect("Form Responses 1!J"&amp;text($A81-6,"0"))</f>
        <v>United States</v>
      </c>
      <c r="E81" s="11" t="str">
        <f>indirect("Form Responses 1!K"&amp;text($A81-6,"0"))</f>
        <v>São Paulo</v>
      </c>
      <c r="F81" s="11" t="str">
        <f>indirect("Form Responses 1!L"&amp;text($A81-6,"0"))</f>
        <v>AWS</v>
      </c>
      <c r="G81" s="11" t="str">
        <f>indirect("Form Responses 1!M"&amp;text($A81-6,"0"))</f>
        <v>AWS</v>
      </c>
      <c r="H81" s="11" t="str">
        <f>indirect("Form Responses 1!N"&amp;text($A81-6,"0"))</f>
        <v>South America (São Paulo)</v>
      </c>
      <c r="I81" s="11" t="str">
        <f>indirect("Form Responses 1!O"&amp;text($A81-6,"0"))</f>
        <v>No</v>
      </c>
    </row>
    <row r="82">
      <c r="A82" s="7">
        <v>41.0</v>
      </c>
      <c r="B82" s="12" t="str">
        <f t="shared" si="1"/>
        <v>Branson Consulting</v>
      </c>
      <c r="C82" s="13" t="str">
        <f t="shared" si="2"/>
        <v>Codyboi</v>
      </c>
      <c r="D82" s="11" t="str">
        <f>indirect("Form Responses 1!D"&amp;text($A82-6,"0"))</f>
        <v>United States</v>
      </c>
      <c r="E82" s="11" t="str">
        <f>indirect("Form Responses 1!E"&amp;text($A82-6,"0"))</f>
        <v>Ohio</v>
      </c>
      <c r="F82" s="11" t="str">
        <f>indirect("Form Responses 1!F"&amp;text($A82-6,"0"))</f>
        <v>AWS</v>
      </c>
      <c r="G82" s="11" t="str">
        <f>indirect("Form Responses 1!G"&amp;text($A82-6,"0"))</f>
        <v>NA</v>
      </c>
      <c r="H82" s="11" t="str">
        <f>indirect("Form Responses 1!H"&amp;text($A82-6,"0"))</f>
        <v>NA</v>
      </c>
      <c r="I82" s="11" t="str">
        <f>indirect("Form Responses 1!I"&amp;text($A82-6,"0"))</f>
        <v>No</v>
      </c>
    </row>
    <row r="83">
      <c r="A83" s="7">
        <v>41.0</v>
      </c>
      <c r="B83" s="12" t="str">
        <f t="shared" si="1"/>
        <v>Branson Consulting</v>
      </c>
      <c r="C83" s="13" t="str">
        <f t="shared" si="2"/>
        <v>Codyboi</v>
      </c>
      <c r="D83" s="11" t="str">
        <f>indirect("Form Responses 1!J"&amp;text($A83-6,"0"))</f>
        <v>United States</v>
      </c>
      <c r="E83" s="11" t="str">
        <f>indirect("Form Responses 1!K"&amp;text($A83-6,"0"))</f>
        <v>Washington</v>
      </c>
      <c r="F83" s="11" t="str">
        <f>indirect("Form Responses 1!L"&amp;text($A83-6,"0"))</f>
        <v>Azure</v>
      </c>
      <c r="G83" s="11" t="str">
        <f>indirect("Form Responses 1!M"&amp;text($A83-6,"0"))</f>
        <v>NA</v>
      </c>
      <c r="H83" s="11" t="str">
        <f>indirect("Form Responses 1!N"&amp;text($A83-6,"0"))</f>
        <v>NA</v>
      </c>
      <c r="I83" s="11" t="str">
        <f>indirect("Form Responses 1!O"&amp;text($A83-6,"0"))</f>
        <v>No</v>
      </c>
    </row>
    <row r="84">
      <c r="A84" s="7">
        <v>42.0</v>
      </c>
      <c r="B84" s="12" t="str">
        <f t="shared" si="1"/>
        <v>Stamp-IT</v>
      </c>
      <c r="C84" s="13" t="str">
        <f t="shared" si="2"/>
        <v>tootix</v>
      </c>
      <c r="D84" s="11" t="str">
        <f>indirect("Form Responses 1!D"&amp;text($A84-6,"0"))</f>
        <v>Canada</v>
      </c>
      <c r="E84" s="11" t="str">
        <f>indirect("Form Responses 1!E"&amp;text($A84-6,"0"))</f>
        <v>Québec</v>
      </c>
      <c r="F84" s="11" t="str">
        <f>indirect("Form Responses 1!F"&amp;text($A84-6,"0"))</f>
        <v>4 Degres</v>
      </c>
      <c r="G84" s="11" t="str">
        <f>indirect("Form Responses 1!G"&amp;text($A84-6,"0"))</f>
        <v>none</v>
      </c>
      <c r="H84" s="11" t="str">
        <f>indirect("Form Responses 1!H"&amp;text($A84-6,"0"))</f>
        <v>none</v>
      </c>
      <c r="I84" s="11" t="str">
        <f>indirect("Form Responses 1!I"&amp;text($A84-6,"0"))</f>
        <v>No</v>
      </c>
    </row>
    <row r="85">
      <c r="A85" s="7">
        <v>42.0</v>
      </c>
      <c r="B85" s="12" t="str">
        <f t="shared" si="1"/>
        <v>Stamp-IT</v>
      </c>
      <c r="C85" s="13" t="str">
        <f t="shared" si="2"/>
        <v>tootix</v>
      </c>
      <c r="D85" s="11" t="str">
        <f>indirect("Form Responses 1!J"&amp;text($A85-6,"0"))</f>
        <v>Canada</v>
      </c>
      <c r="E85" s="11" t="str">
        <f>indirect("Form Responses 1!K"&amp;text($A85-6,"0"))</f>
        <v>Montreal</v>
      </c>
      <c r="F85" s="11" t="str">
        <f>indirect("Form Responses 1!L"&amp;text($A85-6,"0"))</f>
        <v>Hypertec</v>
      </c>
      <c r="G85" s="11" t="str">
        <f>indirect("Form Responses 1!M"&amp;text($A85-6,"0"))</f>
        <v>none</v>
      </c>
      <c r="H85" s="11" t="str">
        <f>indirect("Form Responses 1!N"&amp;text($A85-6,"0"))</f>
        <v>none</v>
      </c>
      <c r="I85" s="11" t="str">
        <f>indirect("Form Responses 1!O"&amp;text($A85-6,"0"))</f>
        <v>No</v>
      </c>
    </row>
    <row r="86">
      <c r="A86" s="7">
        <v>43.0</v>
      </c>
      <c r="B86" s="12" t="str">
        <f t="shared" si="1"/>
        <v>Evident Technologies</v>
      </c>
      <c r="C86" s="13" t="str">
        <f t="shared" si="2"/>
        <v>@mitchell</v>
      </c>
      <c r="D86" s="11" t="str">
        <f>indirect("Form Responses 1!D"&amp;text($A86-6,"0"))</f>
        <v>Israel </v>
      </c>
      <c r="E86" s="11" t="str">
        <f>indirect("Form Responses 1!E"&amp;text($A86-6,"0"))</f>
        <v>Tel Aviv</v>
      </c>
      <c r="F86" s="11" t="str">
        <f>indirect("Form Responses 1!F"&amp;text($A86-6,"0"))</f>
        <v>N/A</v>
      </c>
      <c r="G86" s="11" t="str">
        <f>indirect("Form Responses 1!G"&amp;text($A86-6,"0"))</f>
        <v>Kamatera</v>
      </c>
      <c r="H86" s="11" t="str">
        <f>indirect("Form Responses 1!H"&amp;text($A86-6,"0"))</f>
        <v>N/A</v>
      </c>
      <c r="I86" s="11" t="str">
        <f>indirect("Form Responses 1!I"&amp;text($A86-6,"0"))</f>
        <v>Yes</v>
      </c>
    </row>
    <row r="87">
      <c r="A87" s="7">
        <v>43.0</v>
      </c>
      <c r="B87" s="12" t="str">
        <f t="shared" si="1"/>
        <v>Evident Technologies</v>
      </c>
      <c r="C87" s="13" t="str">
        <f t="shared" si="2"/>
        <v>@mitchell</v>
      </c>
      <c r="D87" s="11" t="str">
        <f>indirect("Form Responses 1!J"&amp;text($A87-6,"0"))</f>
        <v>Hong Kong</v>
      </c>
      <c r="E87" s="11" t="str">
        <f>indirect("Form Responses 1!K"&amp;text($A87-6,"0"))</f>
        <v>Hong Kong city</v>
      </c>
      <c r="F87" s="11" t="str">
        <f>indirect("Form Responses 1!L"&amp;text($A87-6,"0"))</f>
        <v>N/A</v>
      </c>
      <c r="G87" s="11" t="str">
        <f>indirect("Form Responses 1!M"&amp;text($A87-6,"0"))</f>
        <v>Kamatera</v>
      </c>
      <c r="H87" s="11" t="str">
        <f>indirect("Form Responses 1!N"&amp;text($A87-6,"0"))</f>
        <v>N/A</v>
      </c>
      <c r="I87" s="11" t="str">
        <f>indirect("Form Responses 1!O"&amp;text($A87-6,"0"))</f>
        <v>No</v>
      </c>
    </row>
    <row r="88">
      <c r="A88" s="7">
        <v>44.0</v>
      </c>
      <c r="B88" s="12" t="str">
        <f t="shared" si="1"/>
        <v>Headland Inc</v>
      </c>
      <c r="C88" s="13" t="str">
        <f t="shared" si="2"/>
        <v>victer</v>
      </c>
      <c r="D88" s="11" t="str">
        <f>indirect("Form Responses 1!D"&amp;text($A88-6,"0"))</f>
        <v>US</v>
      </c>
      <c r="E88" s="11" t="str">
        <f>indirect("Form Responses 1!E"&amp;text($A88-6,"0"))</f>
        <v>Virginia</v>
      </c>
      <c r="F88" s="11" t="str">
        <f>indirect("Form Responses 1!F"&amp;text($A88-6,"0"))</f>
        <v>N/A</v>
      </c>
      <c r="G88" s="11" t="str">
        <f>indirect("Form Responses 1!G"&amp;text($A88-6,"0"))</f>
        <v>AWS</v>
      </c>
      <c r="H88" s="11" t="str">
        <f>indirect("Form Responses 1!H"&amp;text($A88-6,"0"))</f>
        <v>us-east-1</v>
      </c>
      <c r="I88" s="11" t="str">
        <f>indirect("Form Responses 1!I"&amp;text($A88-6,"0"))</f>
        <v>No</v>
      </c>
    </row>
    <row r="89">
      <c r="A89" s="7">
        <v>44.0</v>
      </c>
      <c r="B89" s="12" t="str">
        <f t="shared" si="1"/>
        <v>Headland Inc</v>
      </c>
      <c r="C89" s="13" t="str">
        <f t="shared" si="2"/>
        <v>victer</v>
      </c>
      <c r="D89" s="11" t="str">
        <f>indirect("Form Responses 1!J"&amp;text($A89-6,"0"))</f>
        <v>CR</v>
      </c>
      <c r="E89" s="11" t="str">
        <f>indirect("Form Responses 1!K"&amp;text($A89-6,"0"))</f>
        <v>San Jose</v>
      </c>
      <c r="F89" s="11" t="str">
        <f>indirect("Form Responses 1!L"&amp;text($A89-6,"0"))</f>
        <v/>
      </c>
      <c r="G89" s="11" t="str">
        <f>indirect("Form Responses 1!M"&amp;text($A89-6,"0"))</f>
        <v>RackNation</v>
      </c>
      <c r="H89" s="11" t="str">
        <f>indirect("Form Responses 1!N"&amp;text($A89-6,"0"))</f>
        <v>SJ</v>
      </c>
      <c r="I89" s="11" t="str">
        <f>indirect("Form Responses 1!O"&amp;text($A89-6,"0"))</f>
        <v>No</v>
      </c>
    </row>
    <row r="90">
      <c r="A90" s="7">
        <v>45.0</v>
      </c>
      <c r="B90" s="12" t="str">
        <f t="shared" si="1"/>
        <v>Swytch</v>
      </c>
      <c r="C90" s="13" t="str">
        <f t="shared" si="2"/>
        <v>null#2410</v>
      </c>
      <c r="D90" s="11" t="str">
        <f>indirect("Form Responses 1!D"&amp;text($A90-6,"0"))</f>
        <v>United States</v>
      </c>
      <c r="E90" s="11" t="str">
        <f>indirect("Form Responses 1!E"&amp;text($A90-6,"0"))</f>
        <v>AWS N.Virginia</v>
      </c>
      <c r="F90" s="11" t="str">
        <f>indirect("Form Responses 1!F"&amp;text($A90-6,"0"))</f>
        <v>AWS N.Virginia</v>
      </c>
      <c r="G90" s="11" t="str">
        <f>indirect("Form Responses 1!G"&amp;text($A90-6,"0"))</f>
        <v>AWS N.Virginia</v>
      </c>
      <c r="H90" s="11" t="str">
        <f>indirect("Form Responses 1!H"&amp;text($A90-6,"0"))</f>
        <v>AWS N.Virginia</v>
      </c>
      <c r="I90" s="11" t="str">
        <f>indirect("Form Responses 1!I"&amp;text($A90-6,"0"))</f>
        <v>Yes</v>
      </c>
    </row>
    <row r="91">
      <c r="A91" s="7">
        <v>45.0</v>
      </c>
      <c r="B91" s="12" t="str">
        <f t="shared" si="1"/>
        <v>Swytch</v>
      </c>
      <c r="C91" s="12" t="str">
        <f t="shared" si="2"/>
        <v>null#2410</v>
      </c>
      <c r="D91" s="11" t="str">
        <f>indirect("Form Responses 1!J"&amp;text($A91-6,"0"))</f>
        <v>United States</v>
      </c>
      <c r="E91" s="11" t="str">
        <f>indirect("Form Responses 1!K"&amp;text($A91-6,"0"))</f>
        <v>AWS Oregon</v>
      </c>
      <c r="F91" s="11" t="str">
        <f>indirect("Form Responses 1!L"&amp;text($A91-6,"0"))</f>
        <v>AWS Oregon</v>
      </c>
      <c r="G91" s="11" t="str">
        <f>indirect("Form Responses 1!M"&amp;text($A91-6,"0"))</f>
        <v>AWS Oregon</v>
      </c>
      <c r="H91" s="11" t="str">
        <f>indirect("Form Responses 1!N"&amp;text($A91-6,"0"))</f>
        <v>AWS Oregon</v>
      </c>
      <c r="I91" s="11" t="str">
        <f>indirect("Form Responses 1!O"&amp;text($A91-6,"0"))</f>
        <v>Yes</v>
      </c>
    </row>
    <row r="92">
      <c r="A92" s="7">
        <v>46.0</v>
      </c>
      <c r="B92" s="12" t="str">
        <f t="shared" si="1"/>
        <v/>
      </c>
      <c r="C92" s="13" t="str">
        <f t="shared" si="2"/>
        <v/>
      </c>
      <c r="D92" s="11" t="str">
        <f>indirect("Form Responses 1!D"&amp;text($A92-6,"0"))</f>
        <v/>
      </c>
      <c r="E92" s="11" t="str">
        <f>indirect("Form Responses 1!E"&amp;text($A92-6,"0"))</f>
        <v/>
      </c>
      <c r="F92" s="11" t="str">
        <f>indirect("Form Responses 1!F"&amp;text($A92-6,"0"))</f>
        <v/>
      </c>
      <c r="G92" s="11" t="str">
        <f>indirect("Form Responses 1!G"&amp;text($A92-6,"0"))</f>
        <v/>
      </c>
      <c r="H92" s="11" t="str">
        <f>indirect("Form Responses 1!H"&amp;text($A92-6,"0"))</f>
        <v/>
      </c>
      <c r="I92" s="11" t="str">
        <f>indirect("Form Responses 1!I"&amp;text($A92-6,"0"))</f>
        <v/>
      </c>
    </row>
    <row r="93">
      <c r="A93" s="7">
        <v>46.0</v>
      </c>
      <c r="B93" s="12" t="str">
        <f t="shared" si="1"/>
        <v/>
      </c>
      <c r="C93" s="12" t="str">
        <f t="shared" si="2"/>
        <v/>
      </c>
      <c r="D93" s="11" t="str">
        <f>indirect("Form Responses 1!J"&amp;text($A93-6,"0"))</f>
        <v/>
      </c>
      <c r="E93" s="11" t="str">
        <f>indirect("Form Responses 1!K"&amp;text($A93-6,"0"))</f>
        <v/>
      </c>
      <c r="F93" s="11" t="str">
        <f>indirect("Form Responses 1!L"&amp;text($A93-6,"0"))</f>
        <v/>
      </c>
      <c r="G93" s="11" t="str">
        <f>indirect("Form Responses 1!M"&amp;text($A93-6,"0"))</f>
        <v/>
      </c>
      <c r="H93" s="11" t="str">
        <f>indirect("Form Responses 1!N"&amp;text($A93-6,"0"))</f>
        <v/>
      </c>
      <c r="I93" s="11" t="str">
        <f>indirect("Form Responses 1!O"&amp;text($A93-6,"0"))</f>
        <v/>
      </c>
    </row>
    <row r="94">
      <c r="A94" s="7">
        <v>47.0</v>
      </c>
      <c r="B94" s="12" t="str">
        <f t="shared" si="1"/>
        <v/>
      </c>
      <c r="C94" s="13" t="str">
        <f t="shared" si="2"/>
        <v/>
      </c>
      <c r="D94" s="11" t="str">
        <f>indirect("Form Responses 1!D"&amp;text($A94-6,"0"))</f>
        <v/>
      </c>
      <c r="E94" s="11" t="str">
        <f>indirect("Form Responses 1!E"&amp;text($A94-6,"0"))</f>
        <v/>
      </c>
      <c r="F94" s="11" t="str">
        <f>indirect("Form Responses 1!F"&amp;text($A94-6,"0"))</f>
        <v/>
      </c>
      <c r="G94" s="11" t="str">
        <f>indirect("Form Responses 1!G"&amp;text($A94-6,"0"))</f>
        <v/>
      </c>
      <c r="H94" s="11" t="str">
        <f>indirect("Form Responses 1!H"&amp;text($A94-6,"0"))</f>
        <v/>
      </c>
      <c r="I94" s="11" t="str">
        <f>indirect("Form Responses 1!I"&amp;text($A94-6,"0"))</f>
        <v/>
      </c>
    </row>
    <row r="95">
      <c r="A95" s="7">
        <v>47.0</v>
      </c>
      <c r="B95" s="12" t="str">
        <f t="shared" si="1"/>
        <v/>
      </c>
      <c r="C95" s="12" t="str">
        <f t="shared" si="2"/>
        <v/>
      </c>
      <c r="D95" s="11" t="str">
        <f>indirect("Form Responses 1!J"&amp;text($A95-6,"0"))</f>
        <v/>
      </c>
      <c r="E95" s="11" t="str">
        <f>indirect("Form Responses 1!K"&amp;text($A95-6,"0"))</f>
        <v/>
      </c>
      <c r="F95" s="11" t="str">
        <f>indirect("Form Responses 1!L"&amp;text($A95-6,"0"))</f>
        <v/>
      </c>
      <c r="G95" s="11" t="str">
        <f>indirect("Form Responses 1!M"&amp;text($A95-6,"0"))</f>
        <v/>
      </c>
      <c r="H95" s="11" t="str">
        <f>indirect("Form Responses 1!N"&amp;text($A95-6,"0"))</f>
        <v/>
      </c>
      <c r="I95" s="11" t="str">
        <f>indirect("Form Responses 1!O"&amp;text($A95-6,"0"))</f>
        <v/>
      </c>
    </row>
    <row r="96">
      <c r="A96" s="7">
        <v>48.0</v>
      </c>
      <c r="B96" s="12" t="str">
        <f t="shared" si="1"/>
        <v/>
      </c>
      <c r="C96" s="13" t="str">
        <f t="shared" si="2"/>
        <v/>
      </c>
      <c r="D96" s="11" t="str">
        <f>indirect("Form Responses 1!D"&amp;text($A96-6,"0"))</f>
        <v/>
      </c>
      <c r="E96" s="11" t="str">
        <f>indirect("Form Responses 1!E"&amp;text($A96-6,"0"))</f>
        <v/>
      </c>
      <c r="F96" s="11" t="str">
        <f>indirect("Form Responses 1!F"&amp;text($A96-6,"0"))</f>
        <v/>
      </c>
      <c r="G96" s="11" t="str">
        <f>indirect("Form Responses 1!G"&amp;text($A96-6,"0"))</f>
        <v/>
      </c>
      <c r="H96" s="11" t="str">
        <f>indirect("Form Responses 1!H"&amp;text($A96-6,"0"))</f>
        <v/>
      </c>
      <c r="I96" s="11" t="str">
        <f>indirect("Form Responses 1!I"&amp;text($A96-6,"0"))</f>
        <v/>
      </c>
    </row>
    <row r="97">
      <c r="A97" s="7">
        <v>48.0</v>
      </c>
      <c r="B97" s="12" t="str">
        <f t="shared" si="1"/>
        <v/>
      </c>
      <c r="C97" s="12" t="str">
        <f t="shared" si="2"/>
        <v/>
      </c>
      <c r="D97" s="11" t="str">
        <f>indirect("Form Responses 1!J"&amp;text($A97-6,"0"))</f>
        <v/>
      </c>
      <c r="E97" s="11" t="str">
        <f>indirect("Form Responses 1!K"&amp;text($A97-6,"0"))</f>
        <v/>
      </c>
      <c r="F97" s="11" t="str">
        <f>indirect("Form Responses 1!L"&amp;text($A97-6,"0"))</f>
        <v/>
      </c>
      <c r="G97" s="11" t="str">
        <f>indirect("Form Responses 1!M"&amp;text($A97-6,"0"))</f>
        <v/>
      </c>
      <c r="H97" s="11" t="str">
        <f>indirect("Form Responses 1!N"&amp;text($A97-6,"0"))</f>
        <v/>
      </c>
      <c r="I97" s="11" t="str">
        <f>indirect("Form Responses 1!O"&amp;text($A97-6,"0"))</f>
        <v/>
      </c>
    </row>
    <row r="98">
      <c r="A98" s="7">
        <v>49.0</v>
      </c>
      <c r="B98" s="12" t="str">
        <f t="shared" si="1"/>
        <v/>
      </c>
      <c r="C98" s="13" t="str">
        <f t="shared" si="2"/>
        <v/>
      </c>
      <c r="D98" s="11" t="str">
        <f>indirect("Form Responses 1!D"&amp;text($A98-6,"0"))</f>
        <v/>
      </c>
      <c r="E98" s="11" t="str">
        <f>indirect("Form Responses 1!E"&amp;text($A98-6,"0"))</f>
        <v/>
      </c>
      <c r="F98" s="11" t="str">
        <f>indirect("Form Responses 1!F"&amp;text($A98-6,"0"))</f>
        <v/>
      </c>
      <c r="G98" s="11" t="str">
        <f>indirect("Form Responses 1!G"&amp;text($A98-6,"0"))</f>
        <v/>
      </c>
      <c r="H98" s="11" t="str">
        <f>indirect("Form Responses 1!H"&amp;text($A98-6,"0"))</f>
        <v/>
      </c>
      <c r="I98" s="11" t="str">
        <f>indirect("Form Responses 1!I"&amp;text($A98-6,"0"))</f>
        <v/>
      </c>
    </row>
    <row r="99">
      <c r="A99" s="7">
        <v>49.0</v>
      </c>
      <c r="B99" s="12" t="str">
        <f t="shared" si="1"/>
        <v/>
      </c>
      <c r="C99" s="12" t="str">
        <f t="shared" si="2"/>
        <v/>
      </c>
      <c r="D99" s="11" t="str">
        <f>indirect("Form Responses 1!J"&amp;text($A99-6,"0"))</f>
        <v/>
      </c>
      <c r="E99" s="11" t="str">
        <f>indirect("Form Responses 1!K"&amp;text($A99-6,"0"))</f>
        <v/>
      </c>
      <c r="F99" s="11" t="str">
        <f>indirect("Form Responses 1!L"&amp;text($A99-6,"0"))</f>
        <v/>
      </c>
      <c r="G99" s="11" t="str">
        <f>indirect("Form Responses 1!M"&amp;text($A99-6,"0"))</f>
        <v/>
      </c>
      <c r="H99" s="11" t="str">
        <f>indirect("Form Responses 1!N"&amp;text($A99-6,"0"))</f>
        <v/>
      </c>
      <c r="I99" s="11" t="str">
        <f>indirect("Form Responses 1!O"&amp;text($A99-6,"0"))</f>
        <v/>
      </c>
    </row>
    <row r="100">
      <c r="A100" s="7">
        <v>50.0</v>
      </c>
      <c r="B100" s="12" t="str">
        <f t="shared" si="1"/>
        <v/>
      </c>
      <c r="C100" s="13" t="str">
        <f t="shared" si="2"/>
        <v/>
      </c>
      <c r="D100" s="11" t="str">
        <f>indirect("Form Responses 1!D"&amp;text($A100-6,"0"))</f>
        <v/>
      </c>
      <c r="E100" s="11" t="str">
        <f>indirect("Form Responses 1!E"&amp;text($A100-6,"0"))</f>
        <v/>
      </c>
      <c r="F100" s="11" t="str">
        <f>indirect("Form Responses 1!F"&amp;text($A100-6,"0"))</f>
        <v/>
      </c>
      <c r="G100" s="11" t="str">
        <f>indirect("Form Responses 1!G"&amp;text($A100-6,"0"))</f>
        <v/>
      </c>
      <c r="H100" s="11" t="str">
        <f>indirect("Form Responses 1!H"&amp;text($A100-6,"0"))</f>
        <v/>
      </c>
      <c r="I100" s="11" t="str">
        <f>indirect("Form Responses 1!I"&amp;text($A100-6,"0"))</f>
        <v/>
      </c>
    </row>
    <row r="101">
      <c r="A101" s="7">
        <v>50.0</v>
      </c>
      <c r="B101" s="12" t="str">
        <f t="shared" si="1"/>
        <v/>
      </c>
      <c r="C101" s="12" t="str">
        <f t="shared" si="2"/>
        <v/>
      </c>
      <c r="D101" s="11" t="str">
        <f>indirect("Form Responses 1!J"&amp;text($A101-6,"0"))</f>
        <v/>
      </c>
      <c r="E101" s="11" t="str">
        <f>indirect("Form Responses 1!K"&amp;text($A101-6,"0"))</f>
        <v/>
      </c>
      <c r="F101" s="11" t="str">
        <f>indirect("Form Responses 1!L"&amp;text($A101-6,"0"))</f>
        <v/>
      </c>
      <c r="G101" s="11" t="str">
        <f>indirect("Form Responses 1!M"&amp;text($A101-6,"0"))</f>
        <v/>
      </c>
      <c r="H101" s="11" t="str">
        <f>indirect("Form Responses 1!N"&amp;text($A101-6,"0"))</f>
        <v/>
      </c>
      <c r="I101" s="11" t="str">
        <f>indirect("Form Responses 1!O"&amp;text($A101-6,"0"))</f>
        <v/>
      </c>
    </row>
    <row r="102">
      <c r="A102" s="7">
        <v>51.0</v>
      </c>
      <c r="B102" s="12" t="str">
        <f t="shared" si="1"/>
        <v/>
      </c>
      <c r="C102" s="13" t="str">
        <f t="shared" si="2"/>
        <v/>
      </c>
      <c r="D102" s="11" t="str">
        <f>indirect("Form Responses 1!D"&amp;text($A102-6,"0"))</f>
        <v/>
      </c>
      <c r="E102" s="11" t="str">
        <f>indirect("Form Responses 1!E"&amp;text($A102-6,"0"))</f>
        <v/>
      </c>
      <c r="F102" s="11" t="str">
        <f>indirect("Form Responses 1!F"&amp;text($A102-6,"0"))</f>
        <v/>
      </c>
      <c r="G102" s="11" t="str">
        <f>indirect("Form Responses 1!G"&amp;text($A102-6,"0"))</f>
        <v/>
      </c>
      <c r="H102" s="11" t="str">
        <f>indirect("Form Responses 1!H"&amp;text($A102-6,"0"))</f>
        <v/>
      </c>
      <c r="I102" s="11" t="str">
        <f>indirect("Form Responses 1!I"&amp;text($A102-6,"0"))</f>
        <v/>
      </c>
    </row>
    <row r="103">
      <c r="A103" s="7">
        <v>51.0</v>
      </c>
      <c r="B103" s="12" t="str">
        <f t="shared" si="1"/>
        <v/>
      </c>
      <c r="C103" s="12" t="str">
        <f t="shared" si="2"/>
        <v/>
      </c>
      <c r="D103" s="11" t="str">
        <f>indirect("Form Responses 1!J"&amp;text($A103-6,"0"))</f>
        <v/>
      </c>
      <c r="E103" s="11" t="str">
        <f>indirect("Form Responses 1!K"&amp;text($A103-6,"0"))</f>
        <v/>
      </c>
      <c r="F103" s="11" t="str">
        <f>indirect("Form Responses 1!L"&amp;text($A103-6,"0"))</f>
        <v/>
      </c>
      <c r="G103" s="11" t="str">
        <f>indirect("Form Responses 1!M"&amp;text($A103-6,"0"))</f>
        <v/>
      </c>
      <c r="H103" s="11" t="str">
        <f>indirect("Form Responses 1!N"&amp;text($A103-6,"0"))</f>
        <v/>
      </c>
      <c r="I103" s="11" t="str">
        <f>indirect("Form Responses 1!O"&amp;text($A103-6,"0"))</f>
        <v/>
      </c>
    </row>
    <row r="104">
      <c r="A104" s="7">
        <v>52.0</v>
      </c>
      <c r="B104" s="12" t="str">
        <f t="shared" si="1"/>
        <v/>
      </c>
      <c r="C104" s="13" t="str">
        <f t="shared" si="2"/>
        <v/>
      </c>
      <c r="D104" s="11" t="str">
        <f>indirect("Form Responses 1!D"&amp;text($A104-6,"0"))</f>
        <v/>
      </c>
      <c r="E104" s="11" t="str">
        <f>indirect("Form Responses 1!E"&amp;text($A104-6,"0"))</f>
        <v/>
      </c>
      <c r="F104" s="11" t="str">
        <f>indirect("Form Responses 1!F"&amp;text($A104-6,"0"))</f>
        <v/>
      </c>
      <c r="G104" s="11" t="str">
        <f>indirect("Form Responses 1!G"&amp;text($A104-6,"0"))</f>
        <v/>
      </c>
      <c r="H104" s="11" t="str">
        <f>indirect("Form Responses 1!H"&amp;text($A104-6,"0"))</f>
        <v/>
      </c>
      <c r="I104" s="11" t="str">
        <f>indirect("Form Responses 1!I"&amp;text($A104-6,"0"))</f>
        <v/>
      </c>
    </row>
    <row r="105">
      <c r="A105" s="7">
        <v>52.0</v>
      </c>
      <c r="B105" s="12" t="str">
        <f t="shared" si="1"/>
        <v/>
      </c>
      <c r="C105" s="12" t="str">
        <f t="shared" si="2"/>
        <v/>
      </c>
      <c r="D105" s="11" t="str">
        <f>indirect("Form Responses 1!J"&amp;text($A105-6,"0"))</f>
        <v/>
      </c>
      <c r="E105" s="11" t="str">
        <f>indirect("Form Responses 1!K"&amp;text($A105-6,"0"))</f>
        <v/>
      </c>
      <c r="F105" s="11" t="str">
        <f>indirect("Form Responses 1!L"&amp;text($A105-6,"0"))</f>
        <v/>
      </c>
      <c r="G105" s="11" t="str">
        <f>indirect("Form Responses 1!M"&amp;text($A105-6,"0"))</f>
        <v/>
      </c>
      <c r="H105" s="11" t="str">
        <f>indirect("Form Responses 1!N"&amp;text($A105-6,"0"))</f>
        <v/>
      </c>
      <c r="I105" s="11" t="str">
        <f>indirect("Form Responses 1!O"&amp;text($A105-6,"0"))</f>
        <v/>
      </c>
    </row>
    <row r="106">
      <c r="A106" s="7">
        <v>53.0</v>
      </c>
      <c r="B106" s="12" t="str">
        <f t="shared" si="1"/>
        <v/>
      </c>
      <c r="C106" s="13" t="str">
        <f t="shared" si="2"/>
        <v/>
      </c>
      <c r="D106" s="11" t="str">
        <f>indirect("Form Responses 1!D"&amp;text($A106-6,"0"))</f>
        <v/>
      </c>
      <c r="E106" s="11" t="str">
        <f>indirect("Form Responses 1!E"&amp;text($A106-6,"0"))</f>
        <v/>
      </c>
      <c r="F106" s="11" t="str">
        <f>indirect("Form Responses 1!F"&amp;text($A106-6,"0"))</f>
        <v/>
      </c>
      <c r="G106" s="11" t="str">
        <f>indirect("Form Responses 1!G"&amp;text($A106-6,"0"))</f>
        <v/>
      </c>
      <c r="H106" s="11" t="str">
        <f>indirect("Form Responses 1!H"&amp;text($A106-6,"0"))</f>
        <v/>
      </c>
      <c r="I106" s="11" t="str">
        <f>indirect("Form Responses 1!I"&amp;text($A106-6,"0"))</f>
        <v/>
      </c>
    </row>
    <row r="107">
      <c r="A107" s="7">
        <v>53.0</v>
      </c>
      <c r="B107" s="12" t="str">
        <f t="shared" si="1"/>
        <v/>
      </c>
      <c r="C107" s="12" t="str">
        <f t="shared" si="2"/>
        <v/>
      </c>
      <c r="D107" s="11" t="str">
        <f>indirect("Form Responses 1!J"&amp;text($A107-6,"0"))</f>
        <v/>
      </c>
      <c r="E107" s="11" t="str">
        <f>indirect("Form Responses 1!K"&amp;text($A107-6,"0"))</f>
        <v/>
      </c>
      <c r="F107" s="11" t="str">
        <f>indirect("Form Responses 1!L"&amp;text($A107-6,"0"))</f>
        <v/>
      </c>
      <c r="G107" s="11" t="str">
        <f>indirect("Form Responses 1!M"&amp;text($A107-6,"0"))</f>
        <v/>
      </c>
      <c r="H107" s="11" t="str">
        <f>indirect("Form Responses 1!N"&amp;text($A107-6,"0"))</f>
        <v/>
      </c>
      <c r="I107" s="11" t="str">
        <f>indirect("Form Responses 1!O"&amp;text($A107-6,"0"))</f>
        <v/>
      </c>
    </row>
    <row r="108">
      <c r="A108" s="7">
        <v>54.0</v>
      </c>
      <c r="B108" s="12" t="str">
        <f t="shared" si="1"/>
        <v/>
      </c>
      <c r="C108" s="13" t="str">
        <f t="shared" si="2"/>
        <v/>
      </c>
      <c r="D108" s="11" t="str">
        <f>indirect("Form Responses 1!D"&amp;text($A108-6,"0"))</f>
        <v/>
      </c>
      <c r="E108" s="11" t="str">
        <f>indirect("Form Responses 1!E"&amp;text($A108-6,"0"))</f>
        <v/>
      </c>
      <c r="F108" s="11" t="str">
        <f>indirect("Form Responses 1!F"&amp;text($A108-6,"0"))</f>
        <v/>
      </c>
      <c r="G108" s="11" t="str">
        <f>indirect("Form Responses 1!G"&amp;text($A108-6,"0"))</f>
        <v/>
      </c>
      <c r="H108" s="11" t="str">
        <f>indirect("Form Responses 1!H"&amp;text($A108-6,"0"))</f>
        <v/>
      </c>
      <c r="I108" s="11" t="str">
        <f>indirect("Form Responses 1!I"&amp;text($A108-6,"0"))</f>
        <v/>
      </c>
    </row>
    <row r="109">
      <c r="A109" s="7">
        <v>54.0</v>
      </c>
      <c r="B109" s="12" t="str">
        <f t="shared" si="1"/>
        <v/>
      </c>
      <c r="C109" s="12" t="str">
        <f t="shared" si="2"/>
        <v/>
      </c>
      <c r="D109" s="11" t="str">
        <f>indirect("Form Responses 1!J"&amp;text($A109-6,"0"))</f>
        <v/>
      </c>
      <c r="E109" s="11" t="str">
        <f>indirect("Form Responses 1!K"&amp;text($A109-6,"0"))</f>
        <v/>
      </c>
      <c r="F109" s="11" t="str">
        <f>indirect("Form Responses 1!L"&amp;text($A109-6,"0"))</f>
        <v/>
      </c>
      <c r="G109" s="11" t="str">
        <f>indirect("Form Responses 1!M"&amp;text($A109-6,"0"))</f>
        <v/>
      </c>
      <c r="H109" s="11" t="str">
        <f>indirect("Form Responses 1!N"&amp;text($A109-6,"0"))</f>
        <v/>
      </c>
      <c r="I109" s="11" t="str">
        <f>indirect("Form Responses 1!O"&amp;text($A109-6,"0"))</f>
        <v/>
      </c>
    </row>
    <row r="110">
      <c r="A110" s="7">
        <v>55.0</v>
      </c>
      <c r="B110" s="12" t="str">
        <f t="shared" si="1"/>
        <v/>
      </c>
      <c r="C110" s="13" t="str">
        <f t="shared" si="2"/>
        <v/>
      </c>
      <c r="D110" s="11" t="str">
        <f>indirect("Form Responses 1!D"&amp;text($A110-6,"0"))</f>
        <v/>
      </c>
      <c r="E110" s="11" t="str">
        <f>indirect("Form Responses 1!E"&amp;text($A110-6,"0"))</f>
        <v/>
      </c>
      <c r="F110" s="11" t="str">
        <f>indirect("Form Responses 1!F"&amp;text($A110-6,"0"))</f>
        <v/>
      </c>
      <c r="G110" s="11" t="str">
        <f>indirect("Form Responses 1!G"&amp;text($A110-6,"0"))</f>
        <v/>
      </c>
      <c r="H110" s="11" t="str">
        <f>indirect("Form Responses 1!H"&amp;text($A110-6,"0"))</f>
        <v/>
      </c>
      <c r="I110" s="11" t="str">
        <f>indirect("Form Responses 1!I"&amp;text($A110-6,"0"))</f>
        <v/>
      </c>
    </row>
    <row r="111">
      <c r="A111" s="7">
        <v>55.0</v>
      </c>
      <c r="B111" s="12" t="str">
        <f t="shared" si="1"/>
        <v/>
      </c>
      <c r="C111" s="12" t="str">
        <f t="shared" si="2"/>
        <v/>
      </c>
      <c r="D111" s="11" t="str">
        <f>indirect("Form Responses 1!J"&amp;text($A111-6,"0"))</f>
        <v/>
      </c>
      <c r="E111" s="11" t="str">
        <f>indirect("Form Responses 1!K"&amp;text($A111-6,"0"))</f>
        <v/>
      </c>
      <c r="F111" s="11" t="str">
        <f>indirect("Form Responses 1!L"&amp;text($A111-6,"0"))</f>
        <v/>
      </c>
      <c r="G111" s="11" t="str">
        <f>indirect("Form Responses 1!M"&amp;text($A111-6,"0"))</f>
        <v/>
      </c>
      <c r="H111" s="11" t="str">
        <f>indirect("Form Responses 1!N"&amp;text($A111-6,"0"))</f>
        <v/>
      </c>
      <c r="I111" s="11" t="str">
        <f>indirect("Form Responses 1!O"&amp;text($A111-6,"0"))</f>
        <v/>
      </c>
    </row>
    <row r="112">
      <c r="A112" s="7">
        <v>56.0</v>
      </c>
      <c r="B112" s="12" t="str">
        <f t="shared" si="1"/>
        <v/>
      </c>
      <c r="C112" s="13" t="str">
        <f t="shared" si="2"/>
        <v/>
      </c>
      <c r="D112" s="11" t="str">
        <f>indirect("Form Responses 1!D"&amp;text($A112-6,"0"))</f>
        <v/>
      </c>
      <c r="E112" s="11" t="str">
        <f>indirect("Form Responses 1!E"&amp;text($A112-6,"0"))</f>
        <v/>
      </c>
      <c r="F112" s="11" t="str">
        <f>indirect("Form Responses 1!F"&amp;text($A112-6,"0"))</f>
        <v/>
      </c>
      <c r="G112" s="11" t="str">
        <f>indirect("Form Responses 1!G"&amp;text($A112-6,"0"))</f>
        <v/>
      </c>
      <c r="H112" s="11" t="str">
        <f>indirect("Form Responses 1!H"&amp;text($A112-6,"0"))</f>
        <v/>
      </c>
      <c r="I112" s="11" t="str">
        <f>indirect("Form Responses 1!I"&amp;text($A112-6,"0"))</f>
        <v/>
      </c>
    </row>
    <row r="113">
      <c r="A113" s="7">
        <v>56.0</v>
      </c>
      <c r="B113" s="12" t="str">
        <f t="shared" si="1"/>
        <v/>
      </c>
      <c r="C113" s="12" t="str">
        <f t="shared" si="2"/>
        <v/>
      </c>
      <c r="D113" s="11" t="str">
        <f>indirect("Form Responses 1!J"&amp;text($A113-6,"0"))</f>
        <v/>
      </c>
      <c r="E113" s="11" t="str">
        <f>indirect("Form Responses 1!K"&amp;text($A113-6,"0"))</f>
        <v/>
      </c>
      <c r="F113" s="11" t="str">
        <f>indirect("Form Responses 1!L"&amp;text($A113-6,"0"))</f>
        <v/>
      </c>
      <c r="G113" s="11" t="str">
        <f>indirect("Form Responses 1!M"&amp;text($A113-6,"0"))</f>
        <v/>
      </c>
      <c r="H113" s="11" t="str">
        <f>indirect("Form Responses 1!N"&amp;text($A113-6,"0"))</f>
        <v/>
      </c>
      <c r="I113" s="11" t="str">
        <f>indirect("Form Responses 1!O"&amp;text($A113-6,"0"))</f>
        <v/>
      </c>
    </row>
    <row r="114">
      <c r="A114" s="7">
        <v>57.0</v>
      </c>
      <c r="B114" s="12" t="str">
        <f t="shared" si="1"/>
        <v/>
      </c>
      <c r="C114" s="13" t="str">
        <f t="shared" si="2"/>
        <v/>
      </c>
      <c r="D114" s="11" t="str">
        <f>indirect("Form Responses 1!D"&amp;text($A114-6,"0"))</f>
        <v/>
      </c>
      <c r="E114" s="11" t="str">
        <f>indirect("Form Responses 1!E"&amp;text($A114-6,"0"))</f>
        <v/>
      </c>
      <c r="F114" s="11" t="str">
        <f>indirect("Form Responses 1!F"&amp;text($A114-6,"0"))</f>
        <v/>
      </c>
      <c r="G114" s="11" t="str">
        <f>indirect("Form Responses 1!G"&amp;text($A114-6,"0"))</f>
        <v/>
      </c>
      <c r="H114" s="11" t="str">
        <f>indirect("Form Responses 1!H"&amp;text($A114-6,"0"))</f>
        <v/>
      </c>
      <c r="I114" s="11" t="str">
        <f>indirect("Form Responses 1!I"&amp;text($A114-6,"0"))</f>
        <v/>
      </c>
    </row>
    <row r="115">
      <c r="A115" s="7">
        <v>57.0</v>
      </c>
      <c r="B115" s="12" t="str">
        <f t="shared" si="1"/>
        <v/>
      </c>
      <c r="C115" s="12" t="str">
        <f t="shared" si="2"/>
        <v/>
      </c>
      <c r="D115" s="11" t="str">
        <f>indirect("Form Responses 1!J"&amp;text($A115-6,"0"))</f>
        <v/>
      </c>
      <c r="E115" s="11" t="str">
        <f>indirect("Form Responses 1!K"&amp;text($A115-6,"0"))</f>
        <v/>
      </c>
      <c r="F115" s="11" t="str">
        <f>indirect("Form Responses 1!L"&amp;text($A115-6,"0"))</f>
        <v/>
      </c>
      <c r="G115" s="11" t="str">
        <f>indirect("Form Responses 1!M"&amp;text($A115-6,"0"))</f>
        <v/>
      </c>
      <c r="H115" s="11" t="str">
        <f>indirect("Form Responses 1!N"&amp;text($A115-6,"0"))</f>
        <v/>
      </c>
      <c r="I115" s="11" t="str">
        <f>indirect("Form Responses 1!O"&amp;text($A115-6,"0"))</f>
        <v/>
      </c>
    </row>
    <row r="116">
      <c r="A116" s="7">
        <v>58.0</v>
      </c>
      <c r="B116" s="12" t="str">
        <f t="shared" si="1"/>
        <v/>
      </c>
      <c r="C116" s="13" t="str">
        <f t="shared" si="2"/>
        <v/>
      </c>
      <c r="D116" s="11" t="str">
        <f>indirect("Form Responses 1!D"&amp;text($A116-6,"0"))</f>
        <v/>
      </c>
      <c r="E116" s="11" t="str">
        <f>indirect("Form Responses 1!E"&amp;text($A116-6,"0"))</f>
        <v/>
      </c>
      <c r="F116" s="11" t="str">
        <f>indirect("Form Responses 1!F"&amp;text($A116-6,"0"))</f>
        <v/>
      </c>
      <c r="G116" s="11" t="str">
        <f>indirect("Form Responses 1!G"&amp;text($A116-6,"0"))</f>
        <v/>
      </c>
      <c r="H116" s="11" t="str">
        <f>indirect("Form Responses 1!H"&amp;text($A116-6,"0"))</f>
        <v/>
      </c>
      <c r="I116" s="11" t="str">
        <f>indirect("Form Responses 1!I"&amp;text($A116-6,"0"))</f>
        <v/>
      </c>
    </row>
    <row r="117">
      <c r="A117" s="7">
        <v>58.0</v>
      </c>
      <c r="B117" s="12" t="str">
        <f t="shared" si="1"/>
        <v/>
      </c>
      <c r="C117" s="12" t="str">
        <f t="shared" si="2"/>
        <v/>
      </c>
      <c r="D117" s="11" t="str">
        <f>indirect("Form Responses 1!J"&amp;text($A117-6,"0"))</f>
        <v/>
      </c>
      <c r="E117" s="11" t="str">
        <f>indirect("Form Responses 1!K"&amp;text($A117-6,"0"))</f>
        <v/>
      </c>
      <c r="F117" s="11" t="str">
        <f>indirect("Form Responses 1!L"&amp;text($A117-6,"0"))</f>
        <v/>
      </c>
      <c r="G117" s="11" t="str">
        <f>indirect("Form Responses 1!M"&amp;text($A117-6,"0"))</f>
        <v/>
      </c>
      <c r="H117" s="11" t="str">
        <f>indirect("Form Responses 1!N"&amp;text($A117-6,"0"))</f>
        <v/>
      </c>
      <c r="I117" s="11" t="str">
        <f>indirect("Form Responses 1!O"&amp;text($A117-6,"0"))</f>
        <v/>
      </c>
    </row>
    <row r="118">
      <c r="A118" s="7">
        <v>59.0</v>
      </c>
      <c r="B118" s="12" t="str">
        <f t="shared" si="1"/>
        <v/>
      </c>
      <c r="C118" s="13" t="str">
        <f t="shared" si="2"/>
        <v/>
      </c>
      <c r="D118" s="11" t="str">
        <f>indirect("Form Responses 1!D"&amp;text($A118-6,"0"))</f>
        <v/>
      </c>
      <c r="E118" s="11" t="str">
        <f>indirect("Form Responses 1!E"&amp;text($A118-6,"0"))</f>
        <v/>
      </c>
      <c r="F118" s="11" t="str">
        <f>indirect("Form Responses 1!F"&amp;text($A118-6,"0"))</f>
        <v/>
      </c>
      <c r="G118" s="11" t="str">
        <f>indirect("Form Responses 1!G"&amp;text($A118-6,"0"))</f>
        <v/>
      </c>
      <c r="H118" s="11" t="str">
        <f>indirect("Form Responses 1!H"&amp;text($A118-6,"0"))</f>
        <v/>
      </c>
      <c r="I118" s="11" t="str">
        <f>indirect("Form Responses 1!I"&amp;text($A118-6,"0"))</f>
        <v/>
      </c>
    </row>
    <row r="119">
      <c r="A119" s="7">
        <v>59.0</v>
      </c>
      <c r="B119" s="12" t="str">
        <f t="shared" si="1"/>
        <v/>
      </c>
      <c r="C119" s="12" t="str">
        <f t="shared" si="2"/>
        <v/>
      </c>
      <c r="D119" s="11" t="str">
        <f>indirect("Form Responses 1!J"&amp;text($A119-6,"0"))</f>
        <v/>
      </c>
      <c r="E119" s="11" t="str">
        <f>indirect("Form Responses 1!K"&amp;text($A119-6,"0"))</f>
        <v/>
      </c>
      <c r="F119" s="11" t="str">
        <f>indirect("Form Responses 1!L"&amp;text($A119-6,"0"))</f>
        <v/>
      </c>
      <c r="G119" s="11" t="str">
        <f>indirect("Form Responses 1!M"&amp;text($A119-6,"0"))</f>
        <v/>
      </c>
      <c r="H119" s="11" t="str">
        <f>indirect("Form Responses 1!N"&amp;text($A119-6,"0"))</f>
        <v/>
      </c>
      <c r="I119" s="11" t="str">
        <f>indirect("Form Responses 1!O"&amp;text($A119-6,"0"))</f>
        <v/>
      </c>
    </row>
    <row r="120">
      <c r="A120" s="7">
        <v>60.0</v>
      </c>
      <c r="B120" s="12" t="str">
        <f t="shared" si="1"/>
        <v/>
      </c>
      <c r="C120" s="13" t="str">
        <f t="shared" si="2"/>
        <v/>
      </c>
      <c r="D120" s="11" t="str">
        <f>indirect("Form Responses 1!D"&amp;text($A120-6,"0"))</f>
        <v/>
      </c>
      <c r="E120" s="11" t="str">
        <f>indirect("Form Responses 1!E"&amp;text($A120-6,"0"))</f>
        <v/>
      </c>
      <c r="F120" s="11" t="str">
        <f>indirect("Form Responses 1!F"&amp;text($A120-6,"0"))</f>
        <v/>
      </c>
      <c r="G120" s="11" t="str">
        <f>indirect("Form Responses 1!G"&amp;text($A120-6,"0"))</f>
        <v/>
      </c>
      <c r="H120" s="11" t="str">
        <f>indirect("Form Responses 1!H"&amp;text($A120-6,"0"))</f>
        <v/>
      </c>
      <c r="I120" s="11" t="str">
        <f>indirect("Form Responses 1!I"&amp;text($A120-6,"0"))</f>
        <v/>
      </c>
    </row>
    <row r="121">
      <c r="A121" s="7">
        <v>60.0</v>
      </c>
      <c r="B121" s="12" t="str">
        <f t="shared" si="1"/>
        <v/>
      </c>
      <c r="C121" s="12" t="str">
        <f t="shared" si="2"/>
        <v/>
      </c>
      <c r="D121" s="11" t="str">
        <f>indirect("Form Responses 1!J"&amp;text($A121-6,"0"))</f>
        <v/>
      </c>
      <c r="E121" s="11" t="str">
        <f>indirect("Form Responses 1!K"&amp;text($A121-6,"0"))</f>
        <v/>
      </c>
      <c r="F121" s="11" t="str">
        <f>indirect("Form Responses 1!L"&amp;text($A121-6,"0"))</f>
        <v/>
      </c>
      <c r="G121" s="11" t="str">
        <f>indirect("Form Responses 1!M"&amp;text($A121-6,"0"))</f>
        <v/>
      </c>
      <c r="H121" s="11" t="str">
        <f>indirect("Form Responses 1!N"&amp;text($A121-6,"0"))</f>
        <v/>
      </c>
      <c r="I121" s="11" t="str">
        <f>indirect("Form Responses 1!O"&amp;text($A121-6,"0"))</f>
        <v/>
      </c>
    </row>
    <row r="122">
      <c r="A122" s="7">
        <v>61.0</v>
      </c>
      <c r="B122" s="12" t="str">
        <f t="shared" si="1"/>
        <v/>
      </c>
      <c r="C122" s="13" t="str">
        <f t="shared" si="2"/>
        <v/>
      </c>
      <c r="D122" s="11" t="str">
        <f>indirect("Form Responses 1!D"&amp;text($A122-6,"0"))</f>
        <v/>
      </c>
      <c r="E122" s="11" t="str">
        <f>indirect("Form Responses 1!E"&amp;text($A122-6,"0"))</f>
        <v/>
      </c>
      <c r="F122" s="11" t="str">
        <f>indirect("Form Responses 1!F"&amp;text($A122-6,"0"))</f>
        <v/>
      </c>
      <c r="G122" s="11" t="str">
        <f>indirect("Form Responses 1!G"&amp;text($A122-6,"0"))</f>
        <v/>
      </c>
      <c r="H122" s="11" t="str">
        <f>indirect("Form Responses 1!H"&amp;text($A122-6,"0"))</f>
        <v/>
      </c>
      <c r="I122" s="11" t="str">
        <f>indirect("Form Responses 1!I"&amp;text($A122-6,"0"))</f>
        <v/>
      </c>
    </row>
    <row r="123">
      <c r="A123" s="7">
        <v>61.0</v>
      </c>
      <c r="B123" s="12" t="str">
        <f t="shared" si="1"/>
        <v/>
      </c>
      <c r="C123" s="12" t="str">
        <f t="shared" si="2"/>
        <v/>
      </c>
      <c r="D123" s="11" t="str">
        <f>indirect("Form Responses 1!J"&amp;text($A123-6,"0"))</f>
        <v/>
      </c>
      <c r="E123" s="11" t="str">
        <f>indirect("Form Responses 1!K"&amp;text($A123-6,"0"))</f>
        <v/>
      </c>
      <c r="F123" s="11" t="str">
        <f>indirect("Form Responses 1!L"&amp;text($A123-6,"0"))</f>
        <v/>
      </c>
      <c r="G123" s="11" t="str">
        <f>indirect("Form Responses 1!M"&amp;text($A123-6,"0"))</f>
        <v/>
      </c>
      <c r="H123" s="11" t="str">
        <f>indirect("Form Responses 1!N"&amp;text($A123-6,"0"))</f>
        <v/>
      </c>
      <c r="I123" s="11" t="str">
        <f>indirect("Form Responses 1!O"&amp;text($A123-6,"0"))</f>
        <v/>
      </c>
    </row>
    <row r="124">
      <c r="A124" s="7">
        <v>62.0</v>
      </c>
      <c r="B124" s="12" t="str">
        <f t="shared" si="1"/>
        <v/>
      </c>
      <c r="C124" s="13" t="str">
        <f t="shared" si="2"/>
        <v/>
      </c>
      <c r="D124" s="11" t="str">
        <f>indirect("Form Responses 1!D"&amp;text($A124-6,"0"))</f>
        <v/>
      </c>
      <c r="E124" s="11" t="str">
        <f>indirect("Form Responses 1!E"&amp;text($A124-6,"0"))</f>
        <v/>
      </c>
      <c r="F124" s="11" t="str">
        <f>indirect("Form Responses 1!F"&amp;text($A124-6,"0"))</f>
        <v/>
      </c>
      <c r="G124" s="11" t="str">
        <f>indirect("Form Responses 1!G"&amp;text($A124-6,"0"))</f>
        <v/>
      </c>
      <c r="H124" s="11" t="str">
        <f>indirect("Form Responses 1!H"&amp;text($A124-6,"0"))</f>
        <v/>
      </c>
      <c r="I124" s="11" t="str">
        <f>indirect("Form Responses 1!I"&amp;text($A124-6,"0"))</f>
        <v/>
      </c>
    </row>
    <row r="125">
      <c r="A125" s="7">
        <v>62.0</v>
      </c>
      <c r="B125" s="12" t="str">
        <f t="shared" si="1"/>
        <v/>
      </c>
      <c r="C125" s="12" t="str">
        <f t="shared" si="2"/>
        <v/>
      </c>
      <c r="D125" s="11" t="str">
        <f>indirect("Form Responses 1!J"&amp;text($A125-6,"0"))</f>
        <v/>
      </c>
      <c r="E125" s="11" t="str">
        <f>indirect("Form Responses 1!K"&amp;text($A125-6,"0"))</f>
        <v/>
      </c>
      <c r="F125" s="11" t="str">
        <f>indirect("Form Responses 1!L"&amp;text($A125-6,"0"))</f>
        <v/>
      </c>
      <c r="G125" s="11" t="str">
        <f>indirect("Form Responses 1!M"&amp;text($A125-6,"0"))</f>
        <v/>
      </c>
      <c r="H125" s="11" t="str">
        <f>indirect("Form Responses 1!N"&amp;text($A125-6,"0"))</f>
        <v/>
      </c>
      <c r="I125" s="11" t="str">
        <f>indirect("Form Responses 1!O"&amp;text($A125-6,"0"))</f>
        <v/>
      </c>
    </row>
    <row r="126">
      <c r="A126" s="7">
        <v>63.0</v>
      </c>
      <c r="B126" s="12" t="str">
        <f t="shared" si="1"/>
        <v/>
      </c>
      <c r="C126" s="13" t="str">
        <f t="shared" si="2"/>
        <v/>
      </c>
      <c r="D126" s="11" t="str">
        <f>indirect("Form Responses 1!D"&amp;text($A126-6,"0"))</f>
        <v/>
      </c>
      <c r="E126" s="11" t="str">
        <f>indirect("Form Responses 1!E"&amp;text($A126-6,"0"))</f>
        <v/>
      </c>
      <c r="F126" s="11" t="str">
        <f>indirect("Form Responses 1!F"&amp;text($A126-6,"0"))</f>
        <v/>
      </c>
      <c r="G126" s="11" t="str">
        <f>indirect("Form Responses 1!G"&amp;text($A126-6,"0"))</f>
        <v/>
      </c>
      <c r="H126" s="11" t="str">
        <f>indirect("Form Responses 1!H"&amp;text($A126-6,"0"))</f>
        <v/>
      </c>
      <c r="I126" s="11" t="str">
        <f>indirect("Form Responses 1!I"&amp;text($A126-6,"0"))</f>
        <v/>
      </c>
    </row>
    <row r="127">
      <c r="A127" s="7">
        <v>63.0</v>
      </c>
      <c r="B127" s="12" t="str">
        <f t="shared" si="1"/>
        <v/>
      </c>
      <c r="C127" s="12" t="str">
        <f t="shared" si="2"/>
        <v/>
      </c>
      <c r="D127" s="11" t="str">
        <f>indirect("Form Responses 1!J"&amp;text($A127-6,"0"))</f>
        <v/>
      </c>
      <c r="E127" s="11" t="str">
        <f>indirect("Form Responses 1!K"&amp;text($A127-6,"0"))</f>
        <v/>
      </c>
      <c r="F127" s="11" t="str">
        <f>indirect("Form Responses 1!L"&amp;text($A127-6,"0"))</f>
        <v/>
      </c>
      <c r="G127" s="11" t="str">
        <f>indirect("Form Responses 1!M"&amp;text($A127-6,"0"))</f>
        <v/>
      </c>
      <c r="H127" s="11" t="str">
        <f>indirect("Form Responses 1!N"&amp;text($A127-6,"0"))</f>
        <v/>
      </c>
      <c r="I127" s="11" t="str">
        <f>indirect("Form Responses 1!O"&amp;text($A127-6,"0"))</f>
        <v/>
      </c>
    </row>
    <row r="128">
      <c r="A128" s="7">
        <v>64.0</v>
      </c>
      <c r="B128" s="12" t="str">
        <f t="shared" si="1"/>
        <v/>
      </c>
      <c r="C128" s="13" t="str">
        <f t="shared" si="2"/>
        <v/>
      </c>
      <c r="D128" s="11" t="str">
        <f>indirect("Form Responses 1!D"&amp;text($A128-6,"0"))</f>
        <v/>
      </c>
      <c r="E128" s="11" t="str">
        <f>indirect("Form Responses 1!E"&amp;text($A128-6,"0"))</f>
        <v/>
      </c>
      <c r="F128" s="11" t="str">
        <f>indirect("Form Responses 1!F"&amp;text($A128-6,"0"))</f>
        <v/>
      </c>
      <c r="G128" s="11" t="str">
        <f>indirect("Form Responses 1!G"&amp;text($A128-6,"0"))</f>
        <v/>
      </c>
      <c r="H128" s="11" t="str">
        <f>indirect("Form Responses 1!H"&amp;text($A128-6,"0"))</f>
        <v/>
      </c>
      <c r="I128" s="11" t="str">
        <f>indirect("Form Responses 1!I"&amp;text($A128-6,"0"))</f>
        <v/>
      </c>
    </row>
    <row r="129">
      <c r="A129" s="7">
        <v>64.0</v>
      </c>
      <c r="B129" s="12" t="str">
        <f t="shared" si="1"/>
        <v/>
      </c>
      <c r="C129" s="12" t="str">
        <f t="shared" si="2"/>
        <v/>
      </c>
      <c r="D129" s="11" t="str">
        <f>indirect("Form Responses 1!J"&amp;text($A129-6,"0"))</f>
        <v/>
      </c>
      <c r="E129" s="11" t="str">
        <f>indirect("Form Responses 1!K"&amp;text($A129-6,"0"))</f>
        <v/>
      </c>
      <c r="F129" s="11" t="str">
        <f>indirect("Form Responses 1!L"&amp;text($A129-6,"0"))</f>
        <v/>
      </c>
      <c r="G129" s="11" t="str">
        <f>indirect("Form Responses 1!M"&amp;text($A129-6,"0"))</f>
        <v/>
      </c>
      <c r="H129" s="11" t="str">
        <f>indirect("Form Responses 1!N"&amp;text($A129-6,"0"))</f>
        <v/>
      </c>
      <c r="I129" s="11" t="str">
        <f>indirect("Form Responses 1!O"&amp;text($A129-6,"0"))</f>
        <v/>
      </c>
    </row>
    <row r="130">
      <c r="A130" s="7">
        <v>65.0</v>
      </c>
      <c r="B130" s="12" t="str">
        <f t="shared" si="1"/>
        <v/>
      </c>
      <c r="C130" s="13" t="str">
        <f t="shared" si="2"/>
        <v/>
      </c>
      <c r="D130" s="11" t="str">
        <f>indirect("Form Responses 1!D"&amp;text($A130-6,"0"))</f>
        <v/>
      </c>
      <c r="E130" s="11" t="str">
        <f>indirect("Form Responses 1!E"&amp;text($A130-6,"0"))</f>
        <v/>
      </c>
      <c r="F130" s="11" t="str">
        <f>indirect("Form Responses 1!F"&amp;text($A130-6,"0"))</f>
        <v/>
      </c>
      <c r="G130" s="11" t="str">
        <f>indirect("Form Responses 1!G"&amp;text($A130-6,"0"))</f>
        <v/>
      </c>
      <c r="H130" s="11" t="str">
        <f>indirect("Form Responses 1!H"&amp;text($A130-6,"0"))</f>
        <v/>
      </c>
      <c r="I130" s="11" t="str">
        <f>indirect("Form Responses 1!I"&amp;text($A130-6,"0"))</f>
        <v/>
      </c>
    </row>
    <row r="131">
      <c r="A131" s="7">
        <v>65.0</v>
      </c>
      <c r="B131" s="12" t="str">
        <f t="shared" si="1"/>
        <v/>
      </c>
      <c r="C131" s="12" t="str">
        <f t="shared" si="2"/>
        <v/>
      </c>
      <c r="D131" s="11" t="str">
        <f>indirect("Form Responses 1!J"&amp;text($A131-6,"0"))</f>
        <v/>
      </c>
      <c r="E131" s="11" t="str">
        <f>indirect("Form Responses 1!K"&amp;text($A131-6,"0"))</f>
        <v/>
      </c>
      <c r="F131" s="11" t="str">
        <f>indirect("Form Responses 1!L"&amp;text($A131-6,"0"))</f>
        <v/>
      </c>
      <c r="G131" s="11" t="str">
        <f>indirect("Form Responses 1!M"&amp;text($A131-6,"0"))</f>
        <v/>
      </c>
      <c r="H131" s="11" t="str">
        <f>indirect("Form Responses 1!N"&amp;text($A131-6,"0"))</f>
        <v/>
      </c>
      <c r="I131" s="11" t="str">
        <f>indirect("Form Responses 1!O"&amp;text($A131-6,"0"))</f>
        <v/>
      </c>
    </row>
    <row r="132">
      <c r="A132" s="7">
        <v>66.0</v>
      </c>
      <c r="B132" s="12" t="str">
        <f t="shared" si="1"/>
        <v/>
      </c>
      <c r="C132" s="13" t="str">
        <f t="shared" si="2"/>
        <v/>
      </c>
      <c r="D132" s="11" t="str">
        <f>indirect("Form Responses 1!D"&amp;text($A132-6,"0"))</f>
        <v/>
      </c>
      <c r="E132" s="11" t="str">
        <f>indirect("Form Responses 1!E"&amp;text($A132-6,"0"))</f>
        <v/>
      </c>
      <c r="F132" s="11" t="str">
        <f>indirect("Form Responses 1!F"&amp;text($A132-6,"0"))</f>
        <v/>
      </c>
      <c r="G132" s="11" t="str">
        <f>indirect("Form Responses 1!G"&amp;text($A132-6,"0"))</f>
        <v/>
      </c>
      <c r="H132" s="11" t="str">
        <f>indirect("Form Responses 1!H"&amp;text($A132-6,"0"))</f>
        <v/>
      </c>
      <c r="I132" s="11" t="str">
        <f>indirect("Form Responses 1!I"&amp;text($A132-6,"0"))</f>
        <v/>
      </c>
    </row>
    <row r="133">
      <c r="A133" s="7">
        <v>66.0</v>
      </c>
      <c r="B133" s="12" t="str">
        <f t="shared" si="1"/>
        <v/>
      </c>
      <c r="C133" s="12" t="str">
        <f t="shared" si="2"/>
        <v/>
      </c>
      <c r="D133" s="11" t="str">
        <f>indirect("Form Responses 1!J"&amp;text($A133-6,"0"))</f>
        <v/>
      </c>
      <c r="E133" s="11" t="str">
        <f>indirect("Form Responses 1!K"&amp;text($A133-6,"0"))</f>
        <v/>
      </c>
      <c r="F133" s="11" t="str">
        <f>indirect("Form Responses 1!L"&amp;text($A133-6,"0"))</f>
        <v/>
      </c>
      <c r="G133" s="11" t="str">
        <f>indirect("Form Responses 1!M"&amp;text($A133-6,"0"))</f>
        <v/>
      </c>
      <c r="H133" s="11" t="str">
        <f>indirect("Form Responses 1!N"&amp;text($A133-6,"0"))</f>
        <v/>
      </c>
      <c r="I133" s="11" t="str">
        <f>indirect("Form Responses 1!O"&amp;text($A133-6,"0"))</f>
        <v/>
      </c>
    </row>
    <row r="134">
      <c r="A134" s="7">
        <v>67.0</v>
      </c>
      <c r="B134" s="12" t="str">
        <f t="shared" si="1"/>
        <v/>
      </c>
      <c r="C134" s="13" t="str">
        <f t="shared" si="2"/>
        <v/>
      </c>
      <c r="D134" s="11" t="str">
        <f>indirect("Form Responses 1!D"&amp;text($A134-6,"0"))</f>
        <v/>
      </c>
      <c r="E134" s="11" t="str">
        <f>indirect("Form Responses 1!E"&amp;text($A134-6,"0"))</f>
        <v/>
      </c>
      <c r="F134" s="11" t="str">
        <f>indirect("Form Responses 1!F"&amp;text($A134-6,"0"))</f>
        <v/>
      </c>
      <c r="G134" s="11" t="str">
        <f>indirect("Form Responses 1!G"&amp;text($A134-6,"0"))</f>
        <v/>
      </c>
      <c r="H134" s="11" t="str">
        <f>indirect("Form Responses 1!H"&amp;text($A134-6,"0"))</f>
        <v/>
      </c>
      <c r="I134" s="11" t="str">
        <f>indirect("Form Responses 1!I"&amp;text($A134-6,"0"))</f>
        <v/>
      </c>
    </row>
    <row r="135">
      <c r="A135" s="7">
        <v>67.0</v>
      </c>
      <c r="B135" s="12" t="str">
        <f t="shared" si="1"/>
        <v/>
      </c>
      <c r="C135" s="12" t="str">
        <f t="shared" si="2"/>
        <v/>
      </c>
      <c r="D135" s="11" t="str">
        <f>indirect("Form Responses 1!J"&amp;text($A135-6,"0"))</f>
        <v/>
      </c>
      <c r="E135" s="11" t="str">
        <f>indirect("Form Responses 1!K"&amp;text($A135-6,"0"))</f>
        <v/>
      </c>
      <c r="F135" s="11" t="str">
        <f>indirect("Form Responses 1!L"&amp;text($A135-6,"0"))</f>
        <v/>
      </c>
      <c r="G135" s="11" t="str">
        <f>indirect("Form Responses 1!M"&amp;text($A135-6,"0"))</f>
        <v/>
      </c>
      <c r="H135" s="11" t="str">
        <f>indirect("Form Responses 1!N"&amp;text($A135-6,"0"))</f>
        <v/>
      </c>
      <c r="I135" s="11" t="str">
        <f>indirect("Form Responses 1!O"&amp;text($A135-6,"0"))</f>
        <v/>
      </c>
    </row>
    <row r="136">
      <c r="A136" s="7">
        <v>68.0</v>
      </c>
      <c r="B136" s="12" t="str">
        <f t="shared" si="1"/>
        <v/>
      </c>
      <c r="C136" s="13" t="str">
        <f t="shared" si="2"/>
        <v/>
      </c>
      <c r="D136" s="11" t="str">
        <f>indirect("Form Responses 1!D"&amp;text($A136-6,"0"))</f>
        <v/>
      </c>
      <c r="E136" s="11" t="str">
        <f>indirect("Form Responses 1!E"&amp;text($A136-6,"0"))</f>
        <v/>
      </c>
      <c r="F136" s="11" t="str">
        <f>indirect("Form Responses 1!F"&amp;text($A136-6,"0"))</f>
        <v/>
      </c>
      <c r="G136" s="11" t="str">
        <f>indirect("Form Responses 1!G"&amp;text($A136-6,"0"))</f>
        <v/>
      </c>
      <c r="H136" s="11" t="str">
        <f>indirect("Form Responses 1!H"&amp;text($A136-6,"0"))</f>
        <v/>
      </c>
      <c r="I136" s="11" t="str">
        <f>indirect("Form Responses 1!I"&amp;text($A136-6,"0"))</f>
        <v/>
      </c>
    </row>
    <row r="137">
      <c r="A137" s="7">
        <v>68.0</v>
      </c>
      <c r="B137" s="12" t="str">
        <f t="shared" si="1"/>
        <v/>
      </c>
      <c r="C137" s="12" t="str">
        <f t="shared" si="2"/>
        <v/>
      </c>
      <c r="D137" s="11" t="str">
        <f>indirect("Form Responses 1!J"&amp;text($A137-6,"0"))</f>
        <v/>
      </c>
      <c r="E137" s="11" t="str">
        <f>indirect("Form Responses 1!K"&amp;text($A137-6,"0"))</f>
        <v/>
      </c>
      <c r="F137" s="11" t="str">
        <f>indirect("Form Responses 1!L"&amp;text($A137-6,"0"))</f>
        <v/>
      </c>
      <c r="G137" s="11" t="str">
        <f>indirect("Form Responses 1!M"&amp;text($A137-6,"0"))</f>
        <v/>
      </c>
      <c r="H137" s="11" t="str">
        <f>indirect("Form Responses 1!N"&amp;text($A137-6,"0"))</f>
        <v/>
      </c>
      <c r="I137" s="11" t="str">
        <f>indirect("Form Responses 1!O"&amp;text($A137-6,"0"))</f>
        <v/>
      </c>
    </row>
    <row r="138">
      <c r="A138" s="7">
        <v>69.0</v>
      </c>
      <c r="B138" s="12" t="str">
        <f t="shared" si="1"/>
        <v/>
      </c>
      <c r="C138" s="13" t="str">
        <f t="shared" si="2"/>
        <v/>
      </c>
      <c r="D138" s="11" t="str">
        <f>indirect("Form Responses 1!D"&amp;text($A138-6,"0"))</f>
        <v/>
      </c>
      <c r="E138" s="11" t="str">
        <f>indirect("Form Responses 1!E"&amp;text($A138-6,"0"))</f>
        <v/>
      </c>
      <c r="F138" s="11" t="str">
        <f>indirect("Form Responses 1!F"&amp;text($A138-6,"0"))</f>
        <v/>
      </c>
      <c r="G138" s="11" t="str">
        <f>indirect("Form Responses 1!G"&amp;text($A138-6,"0"))</f>
        <v/>
      </c>
      <c r="H138" s="11" t="str">
        <f>indirect("Form Responses 1!H"&amp;text($A138-6,"0"))</f>
        <v/>
      </c>
      <c r="I138" s="11" t="str">
        <f>indirect("Form Responses 1!I"&amp;text($A138-6,"0"))</f>
        <v/>
      </c>
    </row>
    <row r="139">
      <c r="A139" s="7">
        <v>69.0</v>
      </c>
      <c r="B139" s="12" t="str">
        <f t="shared" si="1"/>
        <v/>
      </c>
      <c r="C139" s="12" t="str">
        <f t="shared" si="2"/>
        <v/>
      </c>
      <c r="D139" s="11" t="str">
        <f>indirect("Form Responses 1!J"&amp;text($A139-6,"0"))</f>
        <v/>
      </c>
      <c r="E139" s="11" t="str">
        <f>indirect("Form Responses 1!K"&amp;text($A139-6,"0"))</f>
        <v/>
      </c>
      <c r="F139" s="11" t="str">
        <f>indirect("Form Responses 1!L"&amp;text($A139-6,"0"))</f>
        <v/>
      </c>
      <c r="G139" s="11" t="str">
        <f>indirect("Form Responses 1!M"&amp;text($A139-6,"0"))</f>
        <v/>
      </c>
      <c r="H139" s="11" t="str">
        <f>indirect("Form Responses 1!N"&amp;text($A139-6,"0"))</f>
        <v/>
      </c>
      <c r="I139" s="11" t="str">
        <f>indirect("Form Responses 1!O"&amp;text($A139-6,"0"))</f>
        <v/>
      </c>
    </row>
    <row r="140">
      <c r="A140" s="7">
        <v>70.0</v>
      </c>
      <c r="B140" s="12" t="str">
        <f t="shared" si="1"/>
        <v/>
      </c>
      <c r="C140" s="13" t="str">
        <f t="shared" si="2"/>
        <v/>
      </c>
      <c r="D140" s="11" t="str">
        <f>indirect("Form Responses 1!D"&amp;text($A140-6,"0"))</f>
        <v/>
      </c>
      <c r="E140" s="11" t="str">
        <f>indirect("Form Responses 1!E"&amp;text($A140-6,"0"))</f>
        <v/>
      </c>
      <c r="F140" s="11" t="str">
        <f>indirect("Form Responses 1!F"&amp;text($A140-6,"0"))</f>
        <v/>
      </c>
      <c r="G140" s="11" t="str">
        <f>indirect("Form Responses 1!G"&amp;text($A140-6,"0"))</f>
        <v/>
      </c>
      <c r="H140" s="11" t="str">
        <f>indirect("Form Responses 1!H"&amp;text($A140-6,"0"))</f>
        <v/>
      </c>
      <c r="I140" s="11" t="str">
        <f>indirect("Form Responses 1!I"&amp;text($A140-6,"0"))</f>
        <v/>
      </c>
    </row>
    <row r="141">
      <c r="A141" s="7">
        <v>70.0</v>
      </c>
      <c r="B141" s="12" t="str">
        <f t="shared" si="1"/>
        <v/>
      </c>
      <c r="C141" s="12" t="str">
        <f t="shared" si="2"/>
        <v/>
      </c>
      <c r="D141" s="11" t="str">
        <f>indirect("Form Responses 1!J"&amp;text($A141-6,"0"))</f>
        <v/>
      </c>
      <c r="E141" s="11" t="str">
        <f>indirect("Form Responses 1!K"&amp;text($A141-6,"0"))</f>
        <v/>
      </c>
      <c r="F141" s="11" t="str">
        <f>indirect("Form Responses 1!L"&amp;text($A141-6,"0"))</f>
        <v/>
      </c>
      <c r="G141" s="11" t="str">
        <f>indirect("Form Responses 1!M"&amp;text($A141-6,"0"))</f>
        <v/>
      </c>
      <c r="H141" s="11" t="str">
        <f>indirect("Form Responses 1!N"&amp;text($A141-6,"0"))</f>
        <v/>
      </c>
      <c r="I141" s="11" t="str">
        <f>indirect("Form Responses 1!O"&amp;text($A141-6,"0"))</f>
        <v/>
      </c>
    </row>
    <row r="142">
      <c r="A142" s="7">
        <v>71.0</v>
      </c>
      <c r="B142" s="12" t="str">
        <f t="shared" si="1"/>
        <v/>
      </c>
      <c r="C142" s="13" t="str">
        <f t="shared" si="2"/>
        <v/>
      </c>
      <c r="D142" s="11" t="str">
        <f>indirect("Form Responses 1!D"&amp;text($A142-6,"0"))</f>
        <v/>
      </c>
      <c r="E142" s="11" t="str">
        <f>indirect("Form Responses 1!E"&amp;text($A142-6,"0"))</f>
        <v/>
      </c>
      <c r="F142" s="11" t="str">
        <f>indirect("Form Responses 1!F"&amp;text($A142-6,"0"))</f>
        <v/>
      </c>
      <c r="G142" s="11" t="str">
        <f>indirect("Form Responses 1!G"&amp;text($A142-6,"0"))</f>
        <v/>
      </c>
      <c r="H142" s="11" t="str">
        <f>indirect("Form Responses 1!H"&amp;text($A142-6,"0"))</f>
        <v/>
      </c>
      <c r="I142" s="11" t="str">
        <f>indirect("Form Responses 1!I"&amp;text($A142-6,"0"))</f>
        <v/>
      </c>
    </row>
    <row r="143">
      <c r="A143" s="7">
        <v>71.0</v>
      </c>
      <c r="B143" s="12" t="str">
        <f t="shared" si="1"/>
        <v/>
      </c>
      <c r="C143" s="12" t="str">
        <f t="shared" si="2"/>
        <v/>
      </c>
      <c r="D143" s="11" t="str">
        <f>indirect("Form Responses 1!J"&amp;text($A143-6,"0"))</f>
        <v/>
      </c>
      <c r="E143" s="11" t="str">
        <f>indirect("Form Responses 1!K"&amp;text($A143-6,"0"))</f>
        <v/>
      </c>
      <c r="F143" s="11" t="str">
        <f>indirect("Form Responses 1!L"&amp;text($A143-6,"0"))</f>
        <v/>
      </c>
      <c r="G143" s="11" t="str">
        <f>indirect("Form Responses 1!M"&amp;text($A143-6,"0"))</f>
        <v/>
      </c>
      <c r="H143" s="11" t="str">
        <f>indirect("Form Responses 1!N"&amp;text($A143-6,"0"))</f>
        <v/>
      </c>
      <c r="I143" s="11" t="str">
        <f>indirect("Form Responses 1!O"&amp;text($A143-6,"0"))</f>
        <v/>
      </c>
    </row>
    <row r="144">
      <c r="A144" s="7">
        <v>72.0</v>
      </c>
      <c r="B144" s="12" t="str">
        <f t="shared" si="1"/>
        <v/>
      </c>
      <c r="C144" s="13" t="str">
        <f t="shared" si="2"/>
        <v/>
      </c>
      <c r="D144" s="11" t="str">
        <f>indirect("Form Responses 1!D"&amp;text($A144-6,"0"))</f>
        <v/>
      </c>
      <c r="E144" s="11" t="str">
        <f>indirect("Form Responses 1!E"&amp;text($A144-6,"0"))</f>
        <v/>
      </c>
      <c r="F144" s="11" t="str">
        <f>indirect("Form Responses 1!F"&amp;text($A144-6,"0"))</f>
        <v/>
      </c>
      <c r="G144" s="11" t="str">
        <f>indirect("Form Responses 1!G"&amp;text($A144-6,"0"))</f>
        <v/>
      </c>
      <c r="H144" s="11" t="str">
        <f>indirect("Form Responses 1!H"&amp;text($A144-6,"0"))</f>
        <v/>
      </c>
      <c r="I144" s="11" t="str">
        <f>indirect("Form Responses 1!I"&amp;text($A144-6,"0"))</f>
        <v/>
      </c>
    </row>
    <row r="145">
      <c r="A145" s="7">
        <v>72.0</v>
      </c>
      <c r="B145" s="12" t="str">
        <f t="shared" si="1"/>
        <v/>
      </c>
      <c r="C145" s="12" t="str">
        <f t="shared" si="2"/>
        <v/>
      </c>
      <c r="D145" s="11" t="str">
        <f>indirect("Form Responses 1!J"&amp;text($A145-6,"0"))</f>
        <v/>
      </c>
      <c r="E145" s="11" t="str">
        <f>indirect("Form Responses 1!K"&amp;text($A145-6,"0"))</f>
        <v/>
      </c>
      <c r="F145" s="11" t="str">
        <f>indirect("Form Responses 1!L"&amp;text($A145-6,"0"))</f>
        <v/>
      </c>
      <c r="G145" s="11" t="str">
        <f>indirect("Form Responses 1!M"&amp;text($A145-6,"0"))</f>
        <v/>
      </c>
      <c r="H145" s="11" t="str">
        <f>indirect("Form Responses 1!N"&amp;text($A145-6,"0"))</f>
        <v/>
      </c>
      <c r="I145" s="11" t="str">
        <f>indirect("Form Responses 1!O"&amp;text($A145-6,"0"))</f>
        <v/>
      </c>
    </row>
    <row r="146">
      <c r="A146" s="7">
        <v>73.0</v>
      </c>
      <c r="B146" s="12" t="str">
        <f t="shared" si="1"/>
        <v/>
      </c>
      <c r="C146" s="13" t="str">
        <f t="shared" si="2"/>
        <v/>
      </c>
      <c r="D146" s="11" t="str">
        <f>indirect("Form Responses 1!D"&amp;text($A146-6,"0"))</f>
        <v/>
      </c>
      <c r="E146" s="11" t="str">
        <f>indirect("Form Responses 1!E"&amp;text($A146-6,"0"))</f>
        <v/>
      </c>
      <c r="F146" s="11" t="str">
        <f>indirect("Form Responses 1!F"&amp;text($A146-6,"0"))</f>
        <v/>
      </c>
      <c r="G146" s="11" t="str">
        <f>indirect("Form Responses 1!G"&amp;text($A146-6,"0"))</f>
        <v/>
      </c>
      <c r="H146" s="11" t="str">
        <f>indirect("Form Responses 1!H"&amp;text($A146-6,"0"))</f>
        <v/>
      </c>
      <c r="I146" s="11" t="str">
        <f>indirect("Form Responses 1!I"&amp;text($A146-6,"0"))</f>
        <v/>
      </c>
    </row>
    <row r="147">
      <c r="A147" s="7">
        <v>73.0</v>
      </c>
      <c r="B147" s="12" t="str">
        <f t="shared" si="1"/>
        <v/>
      </c>
      <c r="C147" s="12" t="str">
        <f t="shared" si="2"/>
        <v/>
      </c>
      <c r="D147" s="11" t="str">
        <f>indirect("Form Responses 1!J"&amp;text($A147-6,"0"))</f>
        <v/>
      </c>
      <c r="E147" s="11" t="str">
        <f>indirect("Form Responses 1!K"&amp;text($A147-6,"0"))</f>
        <v/>
      </c>
      <c r="F147" s="11" t="str">
        <f>indirect("Form Responses 1!L"&amp;text($A147-6,"0"))</f>
        <v/>
      </c>
      <c r="G147" s="11" t="str">
        <f>indirect("Form Responses 1!M"&amp;text($A147-6,"0"))</f>
        <v/>
      </c>
      <c r="H147" s="11" t="str">
        <f>indirect("Form Responses 1!N"&amp;text($A147-6,"0"))</f>
        <v/>
      </c>
      <c r="I147" s="11" t="str">
        <f>indirect("Form Responses 1!O"&amp;text($A147-6,"0"))</f>
        <v/>
      </c>
    </row>
    <row r="148">
      <c r="A148" s="7">
        <v>74.0</v>
      </c>
      <c r="B148" s="12" t="str">
        <f t="shared" si="1"/>
        <v/>
      </c>
      <c r="C148" s="13" t="str">
        <f t="shared" si="2"/>
        <v/>
      </c>
      <c r="D148" s="11" t="str">
        <f>indirect("Form Responses 1!D"&amp;text($A148-6,"0"))</f>
        <v/>
      </c>
      <c r="E148" s="11" t="str">
        <f>indirect("Form Responses 1!E"&amp;text($A148-6,"0"))</f>
        <v/>
      </c>
      <c r="F148" s="11" t="str">
        <f>indirect("Form Responses 1!F"&amp;text($A148-6,"0"))</f>
        <v/>
      </c>
      <c r="G148" s="11" t="str">
        <f>indirect("Form Responses 1!G"&amp;text($A148-6,"0"))</f>
        <v/>
      </c>
      <c r="H148" s="11" t="str">
        <f>indirect("Form Responses 1!H"&amp;text($A148-6,"0"))</f>
        <v/>
      </c>
      <c r="I148" s="11" t="str">
        <f>indirect("Form Responses 1!I"&amp;text($A148-6,"0"))</f>
        <v/>
      </c>
    </row>
    <row r="149">
      <c r="A149" s="7">
        <v>74.0</v>
      </c>
      <c r="B149" s="12" t="str">
        <f t="shared" si="1"/>
        <v/>
      </c>
      <c r="C149" s="12" t="str">
        <f t="shared" si="2"/>
        <v/>
      </c>
      <c r="D149" s="11" t="str">
        <f>indirect("Form Responses 1!J"&amp;text($A149-6,"0"))</f>
        <v/>
      </c>
      <c r="E149" s="11" t="str">
        <f>indirect("Form Responses 1!K"&amp;text($A149-6,"0"))</f>
        <v/>
      </c>
      <c r="F149" s="11" t="str">
        <f>indirect("Form Responses 1!L"&amp;text($A149-6,"0"))</f>
        <v/>
      </c>
      <c r="G149" s="11" t="str">
        <f>indirect("Form Responses 1!M"&amp;text($A149-6,"0"))</f>
        <v/>
      </c>
      <c r="H149" s="11" t="str">
        <f>indirect("Form Responses 1!N"&amp;text($A149-6,"0"))</f>
        <v/>
      </c>
      <c r="I149" s="11" t="str">
        <f>indirect("Form Responses 1!O"&amp;text($A149-6,"0"))</f>
        <v/>
      </c>
    </row>
    <row r="150">
      <c r="A150" s="7">
        <v>75.0</v>
      </c>
      <c r="B150" s="12" t="str">
        <f t="shared" si="1"/>
        <v/>
      </c>
      <c r="C150" s="13" t="str">
        <f t="shared" si="2"/>
        <v/>
      </c>
      <c r="D150" s="11" t="str">
        <f>indirect("Form Responses 1!D"&amp;text($A150-6,"0"))</f>
        <v/>
      </c>
      <c r="E150" s="11" t="str">
        <f>indirect("Form Responses 1!E"&amp;text($A150-6,"0"))</f>
        <v/>
      </c>
      <c r="F150" s="11" t="str">
        <f>indirect("Form Responses 1!F"&amp;text($A150-6,"0"))</f>
        <v/>
      </c>
      <c r="G150" s="11" t="str">
        <f>indirect("Form Responses 1!G"&amp;text($A150-6,"0"))</f>
        <v/>
      </c>
      <c r="H150" s="11" t="str">
        <f>indirect("Form Responses 1!H"&amp;text($A150-6,"0"))</f>
        <v/>
      </c>
      <c r="I150" s="11" t="str">
        <f>indirect("Form Responses 1!I"&amp;text($A150-6,"0"))</f>
        <v/>
      </c>
    </row>
    <row r="151">
      <c r="A151" s="7">
        <v>75.0</v>
      </c>
      <c r="B151" s="12" t="str">
        <f t="shared" si="1"/>
        <v/>
      </c>
      <c r="C151" s="12" t="str">
        <f t="shared" si="2"/>
        <v/>
      </c>
      <c r="D151" s="11" t="str">
        <f>indirect("Form Responses 1!J"&amp;text($A151-6,"0"))</f>
        <v/>
      </c>
      <c r="E151" s="11" t="str">
        <f>indirect("Form Responses 1!K"&amp;text($A151-6,"0"))</f>
        <v/>
      </c>
      <c r="F151" s="11" t="str">
        <f>indirect("Form Responses 1!L"&amp;text($A151-6,"0"))</f>
        <v/>
      </c>
      <c r="G151" s="11" t="str">
        <f>indirect("Form Responses 1!M"&amp;text($A151-6,"0"))</f>
        <v/>
      </c>
      <c r="H151" s="11" t="str">
        <f>indirect("Form Responses 1!N"&amp;text($A151-6,"0"))</f>
        <v/>
      </c>
      <c r="I151" s="11" t="str">
        <f>indirect("Form Responses 1!O"&amp;text($A151-6,"0"))</f>
        <v/>
      </c>
    </row>
    <row r="152">
      <c r="A152" s="7">
        <v>76.0</v>
      </c>
      <c r="B152" s="12" t="str">
        <f t="shared" si="1"/>
        <v/>
      </c>
      <c r="C152" s="13" t="str">
        <f t="shared" si="2"/>
        <v/>
      </c>
      <c r="D152" s="11" t="str">
        <f>indirect("Form Responses 1!D"&amp;text($A152-6,"0"))</f>
        <v/>
      </c>
      <c r="E152" s="11" t="str">
        <f>indirect("Form Responses 1!E"&amp;text($A152-6,"0"))</f>
        <v/>
      </c>
      <c r="F152" s="11" t="str">
        <f>indirect("Form Responses 1!F"&amp;text($A152-6,"0"))</f>
        <v/>
      </c>
      <c r="G152" s="11" t="str">
        <f>indirect("Form Responses 1!G"&amp;text($A152-6,"0"))</f>
        <v/>
      </c>
      <c r="H152" s="11" t="str">
        <f>indirect("Form Responses 1!H"&amp;text($A152-6,"0"))</f>
        <v/>
      </c>
      <c r="I152" s="11" t="str">
        <f>indirect("Form Responses 1!I"&amp;text($A152-6,"0"))</f>
        <v/>
      </c>
    </row>
    <row r="153">
      <c r="A153" s="7">
        <v>76.0</v>
      </c>
      <c r="B153" s="12" t="str">
        <f t="shared" si="1"/>
        <v/>
      </c>
      <c r="C153" s="12" t="str">
        <f t="shared" si="2"/>
        <v/>
      </c>
      <c r="D153" s="11" t="str">
        <f>indirect("Form Responses 1!J"&amp;text($A153-6,"0"))</f>
        <v/>
      </c>
      <c r="E153" s="11" t="str">
        <f>indirect("Form Responses 1!K"&amp;text($A153-6,"0"))</f>
        <v/>
      </c>
      <c r="F153" s="11" t="str">
        <f>indirect("Form Responses 1!L"&amp;text($A153-6,"0"))</f>
        <v/>
      </c>
      <c r="G153" s="11" t="str">
        <f>indirect("Form Responses 1!M"&amp;text($A153-6,"0"))</f>
        <v/>
      </c>
      <c r="H153" s="11" t="str">
        <f>indirect("Form Responses 1!N"&amp;text($A153-6,"0"))</f>
        <v/>
      </c>
      <c r="I153" s="11" t="str">
        <f>indirect("Form Responses 1!O"&amp;text($A153-6,"0"))</f>
        <v/>
      </c>
    </row>
    <row r="154">
      <c r="A154" s="7">
        <v>77.0</v>
      </c>
      <c r="B154" s="12" t="str">
        <f t="shared" si="1"/>
        <v/>
      </c>
      <c r="C154" s="13" t="str">
        <f t="shared" si="2"/>
        <v/>
      </c>
      <c r="D154" s="11" t="str">
        <f>indirect("Form Responses 1!D"&amp;text($A154-6,"0"))</f>
        <v/>
      </c>
      <c r="E154" s="11" t="str">
        <f>indirect("Form Responses 1!E"&amp;text($A154-6,"0"))</f>
        <v/>
      </c>
      <c r="F154" s="11" t="str">
        <f>indirect("Form Responses 1!F"&amp;text($A154-6,"0"))</f>
        <v/>
      </c>
      <c r="G154" s="11" t="str">
        <f>indirect("Form Responses 1!G"&amp;text($A154-6,"0"))</f>
        <v/>
      </c>
      <c r="H154" s="11" t="str">
        <f>indirect("Form Responses 1!H"&amp;text($A154-6,"0"))</f>
        <v/>
      </c>
      <c r="I154" s="11" t="str">
        <f>indirect("Form Responses 1!I"&amp;text($A154-6,"0"))</f>
        <v/>
      </c>
    </row>
    <row r="155">
      <c r="A155" s="7">
        <v>77.0</v>
      </c>
      <c r="B155" s="12" t="str">
        <f t="shared" si="1"/>
        <v/>
      </c>
      <c r="C155" s="12" t="str">
        <f t="shared" si="2"/>
        <v/>
      </c>
      <c r="D155" s="11" t="str">
        <f>indirect("Form Responses 1!J"&amp;text($A155-6,"0"))</f>
        <v/>
      </c>
      <c r="E155" s="11" t="str">
        <f>indirect("Form Responses 1!K"&amp;text($A155-6,"0"))</f>
        <v/>
      </c>
      <c r="F155" s="11" t="str">
        <f>indirect("Form Responses 1!L"&amp;text($A155-6,"0"))</f>
        <v/>
      </c>
      <c r="G155" s="11" t="str">
        <f>indirect("Form Responses 1!M"&amp;text($A155-6,"0"))</f>
        <v/>
      </c>
      <c r="H155" s="11" t="str">
        <f>indirect("Form Responses 1!N"&amp;text($A155-6,"0"))</f>
        <v/>
      </c>
      <c r="I155" s="11" t="str">
        <f>indirect("Form Responses 1!O"&amp;text($A155-6,"0"))</f>
        <v/>
      </c>
    </row>
    <row r="156">
      <c r="A156" s="7">
        <v>78.0</v>
      </c>
      <c r="B156" s="12" t="str">
        <f t="shared" si="1"/>
        <v/>
      </c>
      <c r="C156" s="13" t="str">
        <f t="shared" si="2"/>
        <v/>
      </c>
      <c r="D156" s="11" t="str">
        <f>indirect("Form Responses 1!D"&amp;text($A156-6,"0"))</f>
        <v/>
      </c>
      <c r="E156" s="11" t="str">
        <f>indirect("Form Responses 1!E"&amp;text($A156-6,"0"))</f>
        <v/>
      </c>
      <c r="F156" s="11" t="str">
        <f>indirect("Form Responses 1!F"&amp;text($A156-6,"0"))</f>
        <v/>
      </c>
      <c r="G156" s="11" t="str">
        <f>indirect("Form Responses 1!G"&amp;text($A156-6,"0"))</f>
        <v/>
      </c>
      <c r="H156" s="11" t="str">
        <f>indirect("Form Responses 1!H"&amp;text($A156-6,"0"))</f>
        <v/>
      </c>
      <c r="I156" s="11" t="str">
        <f>indirect("Form Responses 1!I"&amp;text($A156-6,"0"))</f>
        <v/>
      </c>
    </row>
    <row r="157">
      <c r="A157" s="7">
        <v>78.0</v>
      </c>
      <c r="B157" s="12" t="str">
        <f t="shared" si="1"/>
        <v/>
      </c>
      <c r="C157" s="12" t="str">
        <f t="shared" si="2"/>
        <v/>
      </c>
      <c r="D157" s="11" t="str">
        <f>indirect("Form Responses 1!J"&amp;text($A157-6,"0"))</f>
        <v/>
      </c>
      <c r="E157" s="11" t="str">
        <f>indirect("Form Responses 1!K"&amp;text($A157-6,"0"))</f>
        <v/>
      </c>
      <c r="F157" s="11" t="str">
        <f>indirect("Form Responses 1!L"&amp;text($A157-6,"0"))</f>
        <v/>
      </c>
      <c r="G157" s="11" t="str">
        <f>indirect("Form Responses 1!M"&amp;text($A157-6,"0"))</f>
        <v/>
      </c>
      <c r="H157" s="11" t="str">
        <f>indirect("Form Responses 1!N"&amp;text($A157-6,"0"))</f>
        <v/>
      </c>
      <c r="I157" s="11" t="str">
        <f>indirect("Form Responses 1!O"&amp;text($A157-6,"0"))</f>
        <v/>
      </c>
    </row>
    <row r="158">
      <c r="A158" s="7">
        <v>79.0</v>
      </c>
      <c r="B158" s="12" t="str">
        <f t="shared" si="1"/>
        <v/>
      </c>
      <c r="C158" s="13" t="str">
        <f t="shared" si="2"/>
        <v/>
      </c>
      <c r="D158" s="11" t="str">
        <f>indirect("Form Responses 1!D"&amp;text($A158-6,"0"))</f>
        <v/>
      </c>
      <c r="E158" s="11" t="str">
        <f>indirect("Form Responses 1!E"&amp;text($A158-6,"0"))</f>
        <v/>
      </c>
      <c r="F158" s="11" t="str">
        <f>indirect("Form Responses 1!F"&amp;text($A158-6,"0"))</f>
        <v/>
      </c>
      <c r="G158" s="11" t="str">
        <f>indirect("Form Responses 1!G"&amp;text($A158-6,"0"))</f>
        <v/>
      </c>
      <c r="H158" s="11" t="str">
        <f>indirect("Form Responses 1!H"&amp;text($A158-6,"0"))</f>
        <v/>
      </c>
      <c r="I158" s="11" t="str">
        <f>indirect("Form Responses 1!I"&amp;text($A158-6,"0"))</f>
        <v/>
      </c>
    </row>
    <row r="159">
      <c r="A159" s="7">
        <v>79.0</v>
      </c>
      <c r="B159" s="12" t="str">
        <f t="shared" si="1"/>
        <v/>
      </c>
      <c r="C159" s="12" t="str">
        <f t="shared" si="2"/>
        <v/>
      </c>
      <c r="D159" s="11" t="str">
        <f>indirect("Form Responses 1!J"&amp;text($A159-6,"0"))</f>
        <v/>
      </c>
      <c r="E159" s="11" t="str">
        <f>indirect("Form Responses 1!K"&amp;text($A159-6,"0"))</f>
        <v/>
      </c>
      <c r="F159" s="11" t="str">
        <f>indirect("Form Responses 1!L"&amp;text($A159-6,"0"))</f>
        <v/>
      </c>
      <c r="G159" s="11" t="str">
        <f>indirect("Form Responses 1!M"&amp;text($A159-6,"0"))</f>
        <v/>
      </c>
      <c r="H159" s="11" t="str">
        <f>indirect("Form Responses 1!N"&amp;text($A159-6,"0"))</f>
        <v/>
      </c>
      <c r="I159" s="11" t="str">
        <f>indirect("Form Responses 1!O"&amp;text($A159-6,"0"))</f>
        <v/>
      </c>
    </row>
    <row r="160">
      <c r="A160" s="7">
        <v>80.0</v>
      </c>
      <c r="B160" s="12" t="str">
        <f t="shared" si="1"/>
        <v/>
      </c>
      <c r="C160" s="13" t="str">
        <f t="shared" si="2"/>
        <v/>
      </c>
      <c r="D160" s="11" t="str">
        <f>indirect("Form Responses 1!D"&amp;text($A160-6,"0"))</f>
        <v/>
      </c>
      <c r="E160" s="11" t="str">
        <f>indirect("Form Responses 1!E"&amp;text($A160-6,"0"))</f>
        <v/>
      </c>
      <c r="F160" s="11" t="str">
        <f>indirect("Form Responses 1!F"&amp;text($A160-6,"0"))</f>
        <v/>
      </c>
      <c r="G160" s="11" t="str">
        <f>indirect("Form Responses 1!G"&amp;text($A160-6,"0"))</f>
        <v/>
      </c>
      <c r="H160" s="11" t="str">
        <f>indirect("Form Responses 1!H"&amp;text($A160-6,"0"))</f>
        <v/>
      </c>
      <c r="I160" s="11" t="str">
        <f>indirect("Form Responses 1!I"&amp;text($A160-6,"0"))</f>
        <v/>
      </c>
    </row>
    <row r="161">
      <c r="A161" s="7">
        <v>80.0</v>
      </c>
      <c r="B161" s="12" t="str">
        <f t="shared" si="1"/>
        <v/>
      </c>
      <c r="C161" s="12" t="str">
        <f t="shared" si="2"/>
        <v/>
      </c>
      <c r="D161" s="11" t="str">
        <f>indirect("Form Responses 1!J"&amp;text($A161-6,"0"))</f>
        <v/>
      </c>
      <c r="E161" s="11" t="str">
        <f>indirect("Form Responses 1!K"&amp;text($A161-6,"0"))</f>
        <v/>
      </c>
      <c r="F161" s="11" t="str">
        <f>indirect("Form Responses 1!L"&amp;text($A161-6,"0"))</f>
        <v/>
      </c>
      <c r="G161" s="11" t="str">
        <f>indirect("Form Responses 1!M"&amp;text($A161-6,"0"))</f>
        <v/>
      </c>
      <c r="H161" s="11" t="str">
        <f>indirect("Form Responses 1!N"&amp;text($A161-6,"0"))</f>
        <v/>
      </c>
      <c r="I161" s="11" t="str">
        <f>indirect("Form Responses 1!O"&amp;text($A161-6,"0"))</f>
        <v/>
      </c>
    </row>
    <row r="162">
      <c r="A162" s="7">
        <v>81.0</v>
      </c>
      <c r="B162" s="12" t="str">
        <f t="shared" si="1"/>
        <v/>
      </c>
      <c r="C162" s="13" t="str">
        <f t="shared" si="2"/>
        <v/>
      </c>
      <c r="D162" s="11" t="str">
        <f>indirect("Form Responses 1!D"&amp;text($A162-6,"0"))</f>
        <v/>
      </c>
      <c r="E162" s="11" t="str">
        <f>indirect("Form Responses 1!E"&amp;text($A162-6,"0"))</f>
        <v/>
      </c>
      <c r="F162" s="11" t="str">
        <f>indirect("Form Responses 1!F"&amp;text($A162-6,"0"))</f>
        <v/>
      </c>
      <c r="G162" s="11" t="str">
        <f>indirect("Form Responses 1!G"&amp;text($A162-6,"0"))</f>
        <v/>
      </c>
      <c r="H162" s="11" t="str">
        <f>indirect("Form Responses 1!H"&amp;text($A162-6,"0"))</f>
        <v/>
      </c>
      <c r="I162" s="11" t="str">
        <f>indirect("Form Responses 1!I"&amp;text($A162-6,"0"))</f>
        <v/>
      </c>
    </row>
    <row r="163">
      <c r="A163" s="7">
        <v>81.0</v>
      </c>
      <c r="B163" s="12" t="str">
        <f t="shared" si="1"/>
        <v/>
      </c>
      <c r="C163" s="12" t="str">
        <f t="shared" si="2"/>
        <v/>
      </c>
      <c r="D163" s="11" t="str">
        <f>indirect("Form Responses 1!J"&amp;text($A163-6,"0"))</f>
        <v/>
      </c>
      <c r="E163" s="11" t="str">
        <f>indirect("Form Responses 1!K"&amp;text($A163-6,"0"))</f>
        <v/>
      </c>
      <c r="F163" s="11" t="str">
        <f>indirect("Form Responses 1!L"&amp;text($A163-6,"0"))</f>
        <v/>
      </c>
      <c r="G163" s="11" t="str">
        <f>indirect("Form Responses 1!M"&amp;text($A163-6,"0"))</f>
        <v/>
      </c>
      <c r="H163" s="11" t="str">
        <f>indirect("Form Responses 1!N"&amp;text($A163-6,"0"))</f>
        <v/>
      </c>
      <c r="I163" s="11" t="str">
        <f>indirect("Form Responses 1!O"&amp;text($A163-6,"0"))</f>
        <v/>
      </c>
    </row>
    <row r="164">
      <c r="A164" s="7">
        <v>82.0</v>
      </c>
      <c r="B164" s="12" t="str">
        <f t="shared" si="1"/>
        <v/>
      </c>
      <c r="C164" s="13" t="str">
        <f t="shared" si="2"/>
        <v/>
      </c>
      <c r="D164" s="11" t="str">
        <f>indirect("Form Responses 1!D"&amp;text($A164-6,"0"))</f>
        <v/>
      </c>
      <c r="E164" s="11" t="str">
        <f>indirect("Form Responses 1!E"&amp;text($A164-6,"0"))</f>
        <v/>
      </c>
      <c r="F164" s="11" t="str">
        <f>indirect("Form Responses 1!F"&amp;text($A164-6,"0"))</f>
        <v/>
      </c>
      <c r="G164" s="11" t="str">
        <f>indirect("Form Responses 1!G"&amp;text($A164-6,"0"))</f>
        <v/>
      </c>
      <c r="H164" s="11" t="str">
        <f>indirect("Form Responses 1!H"&amp;text($A164-6,"0"))</f>
        <v/>
      </c>
      <c r="I164" s="11" t="str">
        <f>indirect("Form Responses 1!I"&amp;text($A164-6,"0"))</f>
        <v/>
      </c>
    </row>
    <row r="165">
      <c r="A165" s="7">
        <v>82.0</v>
      </c>
      <c r="B165" s="12" t="str">
        <f t="shared" si="1"/>
        <v/>
      </c>
      <c r="C165" s="12" t="str">
        <f t="shared" si="2"/>
        <v/>
      </c>
      <c r="D165" s="11" t="str">
        <f>indirect("Form Responses 1!J"&amp;text($A165-6,"0"))</f>
        <v/>
      </c>
      <c r="E165" s="11" t="str">
        <f>indirect("Form Responses 1!K"&amp;text($A165-6,"0"))</f>
        <v/>
      </c>
      <c r="F165" s="11" t="str">
        <f>indirect("Form Responses 1!L"&amp;text($A165-6,"0"))</f>
        <v/>
      </c>
      <c r="G165" s="11" t="str">
        <f>indirect("Form Responses 1!M"&amp;text($A165-6,"0"))</f>
        <v/>
      </c>
      <c r="H165" s="11" t="str">
        <f>indirect("Form Responses 1!N"&amp;text($A165-6,"0"))</f>
        <v/>
      </c>
      <c r="I165" s="11" t="str">
        <f>indirect("Form Responses 1!O"&amp;text($A165-6,"0"))</f>
        <v/>
      </c>
    </row>
    <row r="166">
      <c r="A166" s="7">
        <v>83.0</v>
      </c>
      <c r="B166" s="12" t="str">
        <f t="shared" si="1"/>
        <v/>
      </c>
      <c r="C166" s="13" t="str">
        <f t="shared" si="2"/>
        <v/>
      </c>
      <c r="D166" s="11" t="str">
        <f>indirect("Form Responses 1!D"&amp;text($A166-6,"0"))</f>
        <v/>
      </c>
      <c r="E166" s="11" t="str">
        <f>indirect("Form Responses 1!E"&amp;text($A166-6,"0"))</f>
        <v/>
      </c>
      <c r="F166" s="11" t="str">
        <f>indirect("Form Responses 1!F"&amp;text($A166-6,"0"))</f>
        <v/>
      </c>
      <c r="G166" s="11" t="str">
        <f>indirect("Form Responses 1!G"&amp;text($A166-6,"0"))</f>
        <v/>
      </c>
      <c r="H166" s="11" t="str">
        <f>indirect("Form Responses 1!H"&amp;text($A166-6,"0"))</f>
        <v/>
      </c>
      <c r="I166" s="11" t="str">
        <f>indirect("Form Responses 1!I"&amp;text($A166-6,"0"))</f>
        <v/>
      </c>
    </row>
    <row r="167">
      <c r="A167" s="7">
        <v>83.0</v>
      </c>
      <c r="B167" s="12" t="str">
        <f t="shared" si="1"/>
        <v/>
      </c>
      <c r="C167" s="12" t="str">
        <f t="shared" si="2"/>
        <v/>
      </c>
      <c r="D167" s="11" t="str">
        <f>indirect("Form Responses 1!J"&amp;text($A167-6,"0"))</f>
        <v/>
      </c>
      <c r="E167" s="11" t="str">
        <f>indirect("Form Responses 1!K"&amp;text($A167-6,"0"))</f>
        <v/>
      </c>
      <c r="F167" s="11" t="str">
        <f>indirect("Form Responses 1!L"&amp;text($A167-6,"0"))</f>
        <v/>
      </c>
      <c r="G167" s="11" t="str">
        <f>indirect("Form Responses 1!M"&amp;text($A167-6,"0"))</f>
        <v/>
      </c>
      <c r="H167" s="11" t="str">
        <f>indirect("Form Responses 1!N"&amp;text($A167-6,"0"))</f>
        <v/>
      </c>
      <c r="I167" s="11" t="str">
        <f>indirect("Form Responses 1!O"&amp;text($A167-6,"0"))</f>
        <v/>
      </c>
    </row>
    <row r="168">
      <c r="A168" s="7">
        <v>84.0</v>
      </c>
      <c r="B168" s="12" t="str">
        <f t="shared" si="1"/>
        <v/>
      </c>
      <c r="C168" s="13" t="str">
        <f t="shared" si="2"/>
        <v/>
      </c>
      <c r="D168" s="11" t="str">
        <f>indirect("Form Responses 1!D"&amp;text($A168-6,"0"))</f>
        <v/>
      </c>
      <c r="E168" s="11" t="str">
        <f>indirect("Form Responses 1!E"&amp;text($A168-6,"0"))</f>
        <v/>
      </c>
      <c r="F168" s="11" t="str">
        <f>indirect("Form Responses 1!F"&amp;text($A168-6,"0"))</f>
        <v/>
      </c>
      <c r="G168" s="11" t="str">
        <f>indirect("Form Responses 1!G"&amp;text($A168-6,"0"))</f>
        <v/>
      </c>
      <c r="H168" s="11" t="str">
        <f>indirect("Form Responses 1!H"&amp;text($A168-6,"0"))</f>
        <v/>
      </c>
      <c r="I168" s="11" t="str">
        <f>indirect("Form Responses 1!I"&amp;text($A168-6,"0"))</f>
        <v/>
      </c>
    </row>
    <row r="169">
      <c r="A169" s="7">
        <v>84.0</v>
      </c>
      <c r="B169" s="12" t="str">
        <f t="shared" si="1"/>
        <v/>
      </c>
      <c r="C169" s="12" t="str">
        <f t="shared" si="2"/>
        <v/>
      </c>
      <c r="D169" s="11" t="str">
        <f>indirect("Form Responses 1!J"&amp;text($A169-6,"0"))</f>
        <v/>
      </c>
      <c r="E169" s="11" t="str">
        <f>indirect("Form Responses 1!K"&amp;text($A169-6,"0"))</f>
        <v/>
      </c>
      <c r="F169" s="11" t="str">
        <f>indirect("Form Responses 1!L"&amp;text($A169-6,"0"))</f>
        <v/>
      </c>
      <c r="G169" s="11" t="str">
        <f>indirect("Form Responses 1!M"&amp;text($A169-6,"0"))</f>
        <v/>
      </c>
      <c r="H169" s="11" t="str">
        <f>indirect("Form Responses 1!N"&amp;text($A169-6,"0"))</f>
        <v/>
      </c>
      <c r="I169" s="11" t="str">
        <f>indirect("Form Responses 1!O"&amp;text($A169-6,"0"))</f>
        <v/>
      </c>
    </row>
    <row r="170">
      <c r="A170" s="7">
        <v>85.0</v>
      </c>
      <c r="B170" s="12" t="str">
        <f t="shared" si="1"/>
        <v/>
      </c>
      <c r="C170" s="13" t="str">
        <f t="shared" si="2"/>
        <v/>
      </c>
      <c r="D170" s="11" t="str">
        <f>indirect("Form Responses 1!D"&amp;text($A170-6,"0"))</f>
        <v/>
      </c>
      <c r="E170" s="11" t="str">
        <f>indirect("Form Responses 1!E"&amp;text($A170-6,"0"))</f>
        <v/>
      </c>
      <c r="F170" s="11" t="str">
        <f>indirect("Form Responses 1!F"&amp;text($A170-6,"0"))</f>
        <v/>
      </c>
      <c r="G170" s="11" t="str">
        <f>indirect("Form Responses 1!G"&amp;text($A170-6,"0"))</f>
        <v/>
      </c>
      <c r="H170" s="11" t="str">
        <f>indirect("Form Responses 1!H"&amp;text($A170-6,"0"))</f>
        <v/>
      </c>
      <c r="I170" s="11" t="str">
        <f>indirect("Form Responses 1!I"&amp;text($A170-6,"0"))</f>
        <v/>
      </c>
    </row>
    <row r="171">
      <c r="A171" s="7">
        <v>85.0</v>
      </c>
      <c r="B171" s="12" t="str">
        <f t="shared" si="1"/>
        <v/>
      </c>
      <c r="C171" s="12" t="str">
        <f t="shared" si="2"/>
        <v/>
      </c>
      <c r="D171" s="11" t="str">
        <f>indirect("Form Responses 1!J"&amp;text($A171-6,"0"))</f>
        <v/>
      </c>
      <c r="E171" s="11" t="str">
        <f>indirect("Form Responses 1!K"&amp;text($A171-6,"0"))</f>
        <v/>
      </c>
      <c r="F171" s="11" t="str">
        <f>indirect("Form Responses 1!L"&amp;text($A171-6,"0"))</f>
        <v/>
      </c>
      <c r="G171" s="11" t="str">
        <f>indirect("Form Responses 1!M"&amp;text($A171-6,"0"))</f>
        <v/>
      </c>
      <c r="H171" s="11" t="str">
        <f>indirect("Form Responses 1!N"&amp;text($A171-6,"0"))</f>
        <v/>
      </c>
      <c r="I171" s="11" t="str">
        <f>indirect("Form Responses 1!O"&amp;text($A171-6,"0"))</f>
        <v/>
      </c>
    </row>
    <row r="172">
      <c r="A172" s="7">
        <v>86.0</v>
      </c>
      <c r="B172" s="12" t="str">
        <f t="shared" si="1"/>
        <v/>
      </c>
      <c r="C172" s="13" t="str">
        <f t="shared" si="2"/>
        <v/>
      </c>
      <c r="D172" s="11" t="str">
        <f>indirect("Form Responses 1!D"&amp;text($A172-6,"0"))</f>
        <v/>
      </c>
      <c r="E172" s="11" t="str">
        <f>indirect("Form Responses 1!E"&amp;text($A172-6,"0"))</f>
        <v/>
      </c>
      <c r="F172" s="11" t="str">
        <f>indirect("Form Responses 1!F"&amp;text($A172-6,"0"))</f>
        <v/>
      </c>
      <c r="G172" s="11" t="str">
        <f>indirect("Form Responses 1!G"&amp;text($A172-6,"0"))</f>
        <v/>
      </c>
      <c r="H172" s="11" t="str">
        <f>indirect("Form Responses 1!H"&amp;text($A172-6,"0"))</f>
        <v/>
      </c>
      <c r="I172" s="11" t="str">
        <f>indirect("Form Responses 1!I"&amp;text($A172-6,"0"))</f>
        <v/>
      </c>
    </row>
    <row r="173">
      <c r="A173" s="7">
        <v>86.0</v>
      </c>
      <c r="B173" s="12" t="str">
        <f t="shared" si="1"/>
        <v/>
      </c>
      <c r="C173" s="12" t="str">
        <f t="shared" si="2"/>
        <v/>
      </c>
      <c r="D173" s="11" t="str">
        <f>indirect("Form Responses 1!J"&amp;text($A173-6,"0"))</f>
        <v/>
      </c>
      <c r="E173" s="11" t="str">
        <f>indirect("Form Responses 1!K"&amp;text($A173-6,"0"))</f>
        <v/>
      </c>
      <c r="F173" s="11" t="str">
        <f>indirect("Form Responses 1!L"&amp;text($A173-6,"0"))</f>
        <v/>
      </c>
      <c r="G173" s="11" t="str">
        <f>indirect("Form Responses 1!M"&amp;text($A173-6,"0"))</f>
        <v/>
      </c>
      <c r="H173" s="11" t="str">
        <f>indirect("Form Responses 1!N"&amp;text($A173-6,"0"))</f>
        <v/>
      </c>
      <c r="I173" s="11" t="str">
        <f>indirect("Form Responses 1!O"&amp;text($A173-6,"0"))</f>
        <v/>
      </c>
    </row>
    <row r="174">
      <c r="A174" s="7">
        <v>87.0</v>
      </c>
      <c r="B174" s="12" t="str">
        <f t="shared" si="1"/>
        <v/>
      </c>
      <c r="C174" s="13" t="str">
        <f t="shared" si="2"/>
        <v/>
      </c>
      <c r="D174" s="11" t="str">
        <f>indirect("Form Responses 1!D"&amp;text($A174-6,"0"))</f>
        <v/>
      </c>
      <c r="E174" s="11" t="str">
        <f>indirect("Form Responses 1!E"&amp;text($A174-6,"0"))</f>
        <v/>
      </c>
      <c r="F174" s="11" t="str">
        <f>indirect("Form Responses 1!F"&amp;text($A174-6,"0"))</f>
        <v/>
      </c>
      <c r="G174" s="11" t="str">
        <f>indirect("Form Responses 1!G"&amp;text($A174-6,"0"))</f>
        <v/>
      </c>
      <c r="H174" s="11" t="str">
        <f>indirect("Form Responses 1!H"&amp;text($A174-6,"0"))</f>
        <v/>
      </c>
      <c r="I174" s="11" t="str">
        <f>indirect("Form Responses 1!I"&amp;text($A174-6,"0"))</f>
        <v/>
      </c>
    </row>
    <row r="175">
      <c r="A175" s="7">
        <v>87.0</v>
      </c>
      <c r="B175" s="12" t="str">
        <f t="shared" si="1"/>
        <v/>
      </c>
      <c r="C175" s="12" t="str">
        <f t="shared" si="2"/>
        <v/>
      </c>
      <c r="D175" s="11" t="str">
        <f>indirect("Form Responses 1!J"&amp;text($A175-6,"0"))</f>
        <v/>
      </c>
      <c r="E175" s="11" t="str">
        <f>indirect("Form Responses 1!K"&amp;text($A175-6,"0"))</f>
        <v/>
      </c>
      <c r="F175" s="11" t="str">
        <f>indirect("Form Responses 1!L"&amp;text($A175-6,"0"))</f>
        <v/>
      </c>
      <c r="G175" s="11" t="str">
        <f>indirect("Form Responses 1!M"&amp;text($A175-6,"0"))</f>
        <v/>
      </c>
      <c r="H175" s="11" t="str">
        <f>indirect("Form Responses 1!N"&amp;text($A175-6,"0"))</f>
        <v/>
      </c>
      <c r="I175" s="11" t="str">
        <f>indirect("Form Responses 1!O"&amp;text($A175-6,"0"))</f>
        <v/>
      </c>
    </row>
    <row r="176">
      <c r="A176" s="7">
        <v>88.0</v>
      </c>
      <c r="B176" s="12" t="str">
        <f t="shared" si="1"/>
        <v/>
      </c>
      <c r="C176" s="13" t="str">
        <f t="shared" si="2"/>
        <v/>
      </c>
      <c r="D176" s="11" t="str">
        <f>indirect("Form Responses 1!D"&amp;text($A176-6,"0"))</f>
        <v/>
      </c>
      <c r="E176" s="11" t="str">
        <f>indirect("Form Responses 1!E"&amp;text($A176-6,"0"))</f>
        <v/>
      </c>
      <c r="F176" s="11" t="str">
        <f>indirect("Form Responses 1!F"&amp;text($A176-6,"0"))</f>
        <v/>
      </c>
      <c r="G176" s="11" t="str">
        <f>indirect("Form Responses 1!G"&amp;text($A176-6,"0"))</f>
        <v/>
      </c>
      <c r="H176" s="11" t="str">
        <f>indirect("Form Responses 1!H"&amp;text($A176-6,"0"))</f>
        <v/>
      </c>
      <c r="I176" s="11" t="str">
        <f>indirect("Form Responses 1!I"&amp;text($A176-6,"0"))</f>
        <v/>
      </c>
    </row>
    <row r="177">
      <c r="A177" s="7">
        <v>88.0</v>
      </c>
      <c r="B177" s="12" t="str">
        <f t="shared" si="1"/>
        <v/>
      </c>
      <c r="C177" s="12" t="str">
        <f t="shared" si="2"/>
        <v/>
      </c>
      <c r="D177" s="11" t="str">
        <f>indirect("Form Responses 1!J"&amp;text($A177-6,"0"))</f>
        <v/>
      </c>
      <c r="E177" s="11" t="str">
        <f>indirect("Form Responses 1!K"&amp;text($A177-6,"0"))</f>
        <v/>
      </c>
      <c r="F177" s="11" t="str">
        <f>indirect("Form Responses 1!L"&amp;text($A177-6,"0"))</f>
        <v/>
      </c>
      <c r="G177" s="11" t="str">
        <f>indirect("Form Responses 1!M"&amp;text($A177-6,"0"))</f>
        <v/>
      </c>
      <c r="H177" s="11" t="str">
        <f>indirect("Form Responses 1!N"&amp;text($A177-6,"0"))</f>
        <v/>
      </c>
      <c r="I177" s="11" t="str">
        <f>indirect("Form Responses 1!O"&amp;text($A177-6,"0"))</f>
        <v/>
      </c>
    </row>
    <row r="178">
      <c r="A178" s="7">
        <v>89.0</v>
      </c>
      <c r="B178" s="12" t="str">
        <f t="shared" si="1"/>
        <v/>
      </c>
      <c r="C178" s="13" t="str">
        <f t="shared" si="2"/>
        <v/>
      </c>
      <c r="D178" s="11" t="str">
        <f>indirect("Form Responses 1!D"&amp;text($A178-6,"0"))</f>
        <v/>
      </c>
      <c r="E178" s="11" t="str">
        <f>indirect("Form Responses 1!E"&amp;text($A178-6,"0"))</f>
        <v/>
      </c>
      <c r="F178" s="11" t="str">
        <f>indirect("Form Responses 1!F"&amp;text($A178-6,"0"))</f>
        <v/>
      </c>
      <c r="G178" s="11" t="str">
        <f>indirect("Form Responses 1!G"&amp;text($A178-6,"0"))</f>
        <v/>
      </c>
      <c r="H178" s="11" t="str">
        <f>indirect("Form Responses 1!H"&amp;text($A178-6,"0"))</f>
        <v/>
      </c>
      <c r="I178" s="11" t="str">
        <f>indirect("Form Responses 1!I"&amp;text($A178-6,"0"))</f>
        <v/>
      </c>
    </row>
    <row r="179">
      <c r="A179" s="7">
        <v>89.0</v>
      </c>
      <c r="B179" s="12" t="str">
        <f t="shared" si="1"/>
        <v/>
      </c>
      <c r="C179" s="12" t="str">
        <f t="shared" si="2"/>
        <v/>
      </c>
      <c r="D179" s="11" t="str">
        <f>indirect("Form Responses 1!J"&amp;text($A179-6,"0"))</f>
        <v/>
      </c>
      <c r="E179" s="11" t="str">
        <f>indirect("Form Responses 1!K"&amp;text($A179-6,"0"))</f>
        <v/>
      </c>
      <c r="F179" s="11" t="str">
        <f>indirect("Form Responses 1!L"&amp;text($A179-6,"0"))</f>
        <v/>
      </c>
      <c r="G179" s="11" t="str">
        <f>indirect("Form Responses 1!M"&amp;text($A179-6,"0"))</f>
        <v/>
      </c>
      <c r="H179" s="11" t="str">
        <f>indirect("Form Responses 1!N"&amp;text($A179-6,"0"))</f>
        <v/>
      </c>
      <c r="I179" s="11" t="str">
        <f>indirect("Form Responses 1!O"&amp;text($A179-6,"0"))</f>
        <v/>
      </c>
    </row>
    <row r="180">
      <c r="A180" s="7">
        <v>90.0</v>
      </c>
      <c r="B180" s="12" t="str">
        <f t="shared" si="1"/>
        <v/>
      </c>
      <c r="C180" s="13" t="str">
        <f t="shared" si="2"/>
        <v/>
      </c>
      <c r="D180" s="11" t="str">
        <f>indirect("Form Responses 1!D"&amp;text($A180-6,"0"))</f>
        <v/>
      </c>
      <c r="E180" s="11" t="str">
        <f>indirect("Form Responses 1!E"&amp;text($A180-6,"0"))</f>
        <v/>
      </c>
      <c r="F180" s="11" t="str">
        <f>indirect("Form Responses 1!F"&amp;text($A180-6,"0"))</f>
        <v/>
      </c>
      <c r="G180" s="11" t="str">
        <f>indirect("Form Responses 1!G"&amp;text($A180-6,"0"))</f>
        <v/>
      </c>
      <c r="H180" s="11" t="str">
        <f>indirect("Form Responses 1!H"&amp;text($A180-6,"0"))</f>
        <v/>
      </c>
      <c r="I180" s="11" t="str">
        <f>indirect("Form Responses 1!I"&amp;text($A180-6,"0"))</f>
        <v/>
      </c>
    </row>
    <row r="181">
      <c r="A181" s="7">
        <v>90.0</v>
      </c>
      <c r="B181" s="12" t="str">
        <f t="shared" si="1"/>
        <v/>
      </c>
      <c r="C181" s="12" t="str">
        <f t="shared" si="2"/>
        <v/>
      </c>
      <c r="D181" s="11" t="str">
        <f>indirect("Form Responses 1!J"&amp;text($A181-6,"0"))</f>
        <v/>
      </c>
      <c r="E181" s="11" t="str">
        <f>indirect("Form Responses 1!K"&amp;text($A181-6,"0"))</f>
        <v/>
      </c>
      <c r="F181" s="11" t="str">
        <f>indirect("Form Responses 1!L"&amp;text($A181-6,"0"))</f>
        <v/>
      </c>
      <c r="G181" s="11" t="str">
        <f>indirect("Form Responses 1!M"&amp;text($A181-6,"0"))</f>
        <v/>
      </c>
      <c r="H181" s="11" t="str">
        <f>indirect("Form Responses 1!N"&amp;text($A181-6,"0"))</f>
        <v/>
      </c>
      <c r="I181" s="11" t="str">
        <f>indirect("Form Responses 1!O"&amp;text($A181-6,"0"))</f>
        <v/>
      </c>
    </row>
    <row r="182">
      <c r="A182" s="7">
        <v>91.0</v>
      </c>
      <c r="B182" s="12" t="str">
        <f t="shared" si="1"/>
        <v/>
      </c>
      <c r="C182" s="13" t="str">
        <f t="shared" si="2"/>
        <v/>
      </c>
      <c r="D182" s="11" t="str">
        <f>indirect("Form Responses 1!D"&amp;text($A182-6,"0"))</f>
        <v/>
      </c>
      <c r="E182" s="11" t="str">
        <f>indirect("Form Responses 1!E"&amp;text($A182-6,"0"))</f>
        <v/>
      </c>
      <c r="F182" s="11" t="str">
        <f>indirect("Form Responses 1!F"&amp;text($A182-6,"0"))</f>
        <v/>
      </c>
      <c r="G182" s="11" t="str">
        <f>indirect("Form Responses 1!G"&amp;text($A182-6,"0"))</f>
        <v/>
      </c>
      <c r="H182" s="11" t="str">
        <f>indirect("Form Responses 1!H"&amp;text($A182-6,"0"))</f>
        <v/>
      </c>
      <c r="I182" s="11" t="str">
        <f>indirect("Form Responses 1!I"&amp;text($A182-6,"0"))</f>
        <v/>
      </c>
    </row>
    <row r="183">
      <c r="A183" s="7">
        <v>91.0</v>
      </c>
      <c r="B183" s="12" t="str">
        <f t="shared" si="1"/>
        <v/>
      </c>
      <c r="C183" s="12" t="str">
        <f t="shared" si="2"/>
        <v/>
      </c>
      <c r="D183" s="11" t="str">
        <f>indirect("Form Responses 1!J"&amp;text($A183-6,"0"))</f>
        <v/>
      </c>
      <c r="E183" s="11" t="str">
        <f>indirect("Form Responses 1!K"&amp;text($A183-6,"0"))</f>
        <v/>
      </c>
      <c r="F183" s="11" t="str">
        <f>indirect("Form Responses 1!L"&amp;text($A183-6,"0"))</f>
        <v/>
      </c>
      <c r="G183" s="11" t="str">
        <f>indirect("Form Responses 1!M"&amp;text($A183-6,"0"))</f>
        <v/>
      </c>
      <c r="H183" s="11" t="str">
        <f>indirect("Form Responses 1!N"&amp;text($A183-6,"0"))</f>
        <v/>
      </c>
      <c r="I183" s="11" t="str">
        <f>indirect("Form Responses 1!O"&amp;text($A183-6,"0"))</f>
        <v/>
      </c>
    </row>
    <row r="184">
      <c r="A184" s="7">
        <v>92.0</v>
      </c>
      <c r="B184" s="12" t="str">
        <f t="shared" si="1"/>
        <v/>
      </c>
      <c r="C184" s="13" t="str">
        <f t="shared" si="2"/>
        <v/>
      </c>
      <c r="D184" s="11" t="str">
        <f>indirect("Form Responses 1!D"&amp;text($A184-6,"0"))</f>
        <v/>
      </c>
      <c r="E184" s="11" t="str">
        <f>indirect("Form Responses 1!E"&amp;text($A184-6,"0"))</f>
        <v/>
      </c>
      <c r="F184" s="11" t="str">
        <f>indirect("Form Responses 1!F"&amp;text($A184-6,"0"))</f>
        <v/>
      </c>
      <c r="G184" s="11" t="str">
        <f>indirect("Form Responses 1!G"&amp;text($A184-6,"0"))</f>
        <v/>
      </c>
      <c r="H184" s="11" t="str">
        <f>indirect("Form Responses 1!H"&amp;text($A184-6,"0"))</f>
        <v/>
      </c>
      <c r="I184" s="11" t="str">
        <f>indirect("Form Responses 1!I"&amp;text($A184-6,"0"))</f>
        <v/>
      </c>
    </row>
    <row r="185">
      <c r="A185" s="7">
        <v>92.0</v>
      </c>
      <c r="B185" s="12" t="str">
        <f t="shared" si="1"/>
        <v/>
      </c>
      <c r="C185" s="12" t="str">
        <f t="shared" si="2"/>
        <v/>
      </c>
      <c r="D185" s="11" t="str">
        <f>indirect("Form Responses 1!J"&amp;text($A185-6,"0"))</f>
        <v/>
      </c>
      <c r="E185" s="11" t="str">
        <f>indirect("Form Responses 1!K"&amp;text($A185-6,"0"))</f>
        <v/>
      </c>
      <c r="F185" s="11" t="str">
        <f>indirect("Form Responses 1!L"&amp;text($A185-6,"0"))</f>
        <v/>
      </c>
      <c r="G185" s="11" t="str">
        <f>indirect("Form Responses 1!M"&amp;text($A185-6,"0"))</f>
        <v/>
      </c>
      <c r="H185" s="11" t="str">
        <f>indirect("Form Responses 1!N"&amp;text($A185-6,"0"))</f>
        <v/>
      </c>
      <c r="I185" s="11" t="str">
        <f>indirect("Form Responses 1!O"&amp;text($A185-6,"0"))</f>
        <v/>
      </c>
    </row>
    <row r="186">
      <c r="A186" s="7">
        <v>93.0</v>
      </c>
      <c r="B186" s="12" t="str">
        <f t="shared" si="1"/>
        <v/>
      </c>
      <c r="C186" s="13" t="str">
        <f t="shared" si="2"/>
        <v/>
      </c>
      <c r="D186" s="11" t="str">
        <f>indirect("Form Responses 1!D"&amp;text($A186-6,"0"))</f>
        <v/>
      </c>
      <c r="E186" s="11" t="str">
        <f>indirect("Form Responses 1!E"&amp;text($A186-6,"0"))</f>
        <v/>
      </c>
      <c r="F186" s="11" t="str">
        <f>indirect("Form Responses 1!F"&amp;text($A186-6,"0"))</f>
        <v/>
      </c>
      <c r="G186" s="11" t="str">
        <f>indirect("Form Responses 1!G"&amp;text($A186-6,"0"))</f>
        <v/>
      </c>
      <c r="H186" s="11" t="str">
        <f>indirect("Form Responses 1!H"&amp;text($A186-6,"0"))</f>
        <v/>
      </c>
      <c r="I186" s="11" t="str">
        <f>indirect("Form Responses 1!I"&amp;text($A186-6,"0"))</f>
        <v/>
      </c>
    </row>
    <row r="187">
      <c r="A187" s="7">
        <v>93.0</v>
      </c>
      <c r="B187" s="12" t="str">
        <f t="shared" si="1"/>
        <v/>
      </c>
      <c r="C187" s="12" t="str">
        <f t="shared" si="2"/>
        <v/>
      </c>
      <c r="D187" s="11" t="str">
        <f>indirect("Form Responses 1!J"&amp;text($A187-6,"0"))</f>
        <v/>
      </c>
      <c r="E187" s="11" t="str">
        <f>indirect("Form Responses 1!K"&amp;text($A187-6,"0"))</f>
        <v/>
      </c>
      <c r="F187" s="11" t="str">
        <f>indirect("Form Responses 1!L"&amp;text($A187-6,"0"))</f>
        <v/>
      </c>
      <c r="G187" s="11" t="str">
        <f>indirect("Form Responses 1!M"&amp;text($A187-6,"0"))</f>
        <v/>
      </c>
      <c r="H187" s="11" t="str">
        <f>indirect("Form Responses 1!N"&amp;text($A187-6,"0"))</f>
        <v/>
      </c>
      <c r="I187" s="11" t="str">
        <f>indirect("Form Responses 1!O"&amp;text($A187-6,"0"))</f>
        <v/>
      </c>
    </row>
    <row r="188">
      <c r="A188" s="7">
        <v>94.0</v>
      </c>
      <c r="B188" s="12" t="str">
        <f t="shared" si="1"/>
        <v/>
      </c>
      <c r="C188" s="13" t="str">
        <f t="shared" si="2"/>
        <v/>
      </c>
      <c r="D188" s="11" t="str">
        <f>indirect("Form Responses 1!D"&amp;text($A188-6,"0"))</f>
        <v/>
      </c>
      <c r="E188" s="11" t="str">
        <f>indirect("Form Responses 1!E"&amp;text($A188-6,"0"))</f>
        <v/>
      </c>
      <c r="F188" s="11" t="str">
        <f>indirect("Form Responses 1!F"&amp;text($A188-6,"0"))</f>
        <v/>
      </c>
      <c r="G188" s="11" t="str">
        <f>indirect("Form Responses 1!G"&amp;text($A188-6,"0"))</f>
        <v/>
      </c>
      <c r="H188" s="11" t="str">
        <f>indirect("Form Responses 1!H"&amp;text($A188-6,"0"))</f>
        <v/>
      </c>
      <c r="I188" s="11" t="str">
        <f>indirect("Form Responses 1!I"&amp;text($A188-6,"0"))</f>
        <v/>
      </c>
    </row>
    <row r="189">
      <c r="A189" s="7">
        <v>94.0</v>
      </c>
      <c r="B189" s="12" t="str">
        <f t="shared" si="1"/>
        <v/>
      </c>
      <c r="C189" s="12" t="str">
        <f t="shared" si="2"/>
        <v/>
      </c>
      <c r="D189" s="11" t="str">
        <f>indirect("Form Responses 1!J"&amp;text($A189-6,"0"))</f>
        <v/>
      </c>
      <c r="E189" s="11" t="str">
        <f>indirect("Form Responses 1!K"&amp;text($A189-6,"0"))</f>
        <v/>
      </c>
      <c r="F189" s="11" t="str">
        <f>indirect("Form Responses 1!L"&amp;text($A189-6,"0"))</f>
        <v/>
      </c>
      <c r="G189" s="11" t="str">
        <f>indirect("Form Responses 1!M"&amp;text($A189-6,"0"))</f>
        <v/>
      </c>
      <c r="H189" s="11" t="str">
        <f>indirect("Form Responses 1!N"&amp;text($A189-6,"0"))</f>
        <v/>
      </c>
      <c r="I189" s="11" t="str">
        <f>indirect("Form Responses 1!O"&amp;text($A189-6,"0"))</f>
        <v/>
      </c>
    </row>
    <row r="190">
      <c r="A190" s="7">
        <v>95.0</v>
      </c>
      <c r="B190" s="12" t="str">
        <f t="shared" si="1"/>
        <v/>
      </c>
      <c r="C190" s="13" t="str">
        <f t="shared" si="2"/>
        <v/>
      </c>
      <c r="D190" s="11" t="str">
        <f>indirect("Form Responses 1!D"&amp;text($A190-6,"0"))</f>
        <v/>
      </c>
      <c r="E190" s="11" t="str">
        <f>indirect("Form Responses 1!E"&amp;text($A190-6,"0"))</f>
        <v/>
      </c>
      <c r="F190" s="11" t="str">
        <f>indirect("Form Responses 1!F"&amp;text($A190-6,"0"))</f>
        <v/>
      </c>
      <c r="G190" s="11" t="str">
        <f>indirect("Form Responses 1!G"&amp;text($A190-6,"0"))</f>
        <v/>
      </c>
      <c r="H190" s="11" t="str">
        <f>indirect("Form Responses 1!H"&amp;text($A190-6,"0"))</f>
        <v/>
      </c>
      <c r="I190" s="11" t="str">
        <f>indirect("Form Responses 1!I"&amp;text($A190-6,"0"))</f>
        <v/>
      </c>
    </row>
    <row r="191">
      <c r="A191" s="7">
        <v>95.0</v>
      </c>
      <c r="B191" s="12" t="str">
        <f t="shared" si="1"/>
        <v/>
      </c>
      <c r="C191" s="12" t="str">
        <f t="shared" si="2"/>
        <v/>
      </c>
      <c r="D191" s="11" t="str">
        <f>indirect("Form Responses 1!J"&amp;text($A191-6,"0"))</f>
        <v/>
      </c>
      <c r="E191" s="11" t="str">
        <f>indirect("Form Responses 1!K"&amp;text($A191-6,"0"))</f>
        <v/>
      </c>
      <c r="F191" s="11" t="str">
        <f>indirect("Form Responses 1!L"&amp;text($A191-6,"0"))</f>
        <v/>
      </c>
      <c r="G191" s="11" t="str">
        <f>indirect("Form Responses 1!M"&amp;text($A191-6,"0"))</f>
        <v/>
      </c>
      <c r="H191" s="11" t="str">
        <f>indirect("Form Responses 1!N"&amp;text($A191-6,"0"))</f>
        <v/>
      </c>
      <c r="I191" s="11" t="str">
        <f>indirect("Form Responses 1!O"&amp;text($A191-6,"0"))</f>
        <v/>
      </c>
    </row>
    <row r="192">
      <c r="A192" s="7">
        <v>96.0</v>
      </c>
      <c r="B192" s="12" t="str">
        <f t="shared" si="1"/>
        <v/>
      </c>
      <c r="C192" s="13" t="str">
        <f t="shared" si="2"/>
        <v/>
      </c>
      <c r="D192" s="11" t="str">
        <f>indirect("Form Responses 1!D"&amp;text($A192-6,"0"))</f>
        <v/>
      </c>
      <c r="E192" s="11" t="str">
        <f>indirect("Form Responses 1!E"&amp;text($A192-6,"0"))</f>
        <v/>
      </c>
      <c r="F192" s="11" t="str">
        <f>indirect("Form Responses 1!F"&amp;text($A192-6,"0"))</f>
        <v/>
      </c>
      <c r="G192" s="11" t="str">
        <f>indirect("Form Responses 1!G"&amp;text($A192-6,"0"))</f>
        <v/>
      </c>
      <c r="H192" s="11" t="str">
        <f>indirect("Form Responses 1!H"&amp;text($A192-6,"0"))</f>
        <v/>
      </c>
      <c r="I192" s="11" t="str">
        <f>indirect("Form Responses 1!I"&amp;text($A192-6,"0"))</f>
        <v/>
      </c>
    </row>
    <row r="193">
      <c r="A193" s="7">
        <v>96.0</v>
      </c>
      <c r="B193" s="12" t="str">
        <f t="shared" si="1"/>
        <v/>
      </c>
      <c r="C193" s="12" t="str">
        <f t="shared" si="2"/>
        <v/>
      </c>
      <c r="D193" s="11" t="str">
        <f>indirect("Form Responses 1!J"&amp;text($A193-6,"0"))</f>
        <v/>
      </c>
      <c r="E193" s="11" t="str">
        <f>indirect("Form Responses 1!K"&amp;text($A193-6,"0"))</f>
        <v/>
      </c>
      <c r="F193" s="11" t="str">
        <f>indirect("Form Responses 1!L"&amp;text($A193-6,"0"))</f>
        <v/>
      </c>
      <c r="G193" s="11" t="str">
        <f>indirect("Form Responses 1!M"&amp;text($A193-6,"0"))</f>
        <v/>
      </c>
      <c r="H193" s="11" t="str">
        <f>indirect("Form Responses 1!N"&amp;text($A193-6,"0"))</f>
        <v/>
      </c>
      <c r="I193" s="11" t="str">
        <f>indirect("Form Responses 1!O"&amp;text($A193-6,"0"))</f>
        <v/>
      </c>
    </row>
    <row r="194">
      <c r="A194" s="7">
        <v>97.0</v>
      </c>
      <c r="B194" s="12" t="str">
        <f t="shared" si="1"/>
        <v/>
      </c>
      <c r="C194" s="13" t="str">
        <f t="shared" si="2"/>
        <v/>
      </c>
      <c r="D194" s="11" t="str">
        <f>indirect("Form Responses 1!D"&amp;text($A194-6,"0"))</f>
        <v/>
      </c>
      <c r="E194" s="11" t="str">
        <f>indirect("Form Responses 1!E"&amp;text($A194-6,"0"))</f>
        <v/>
      </c>
      <c r="F194" s="11" t="str">
        <f>indirect("Form Responses 1!F"&amp;text($A194-6,"0"))</f>
        <v/>
      </c>
      <c r="G194" s="11" t="str">
        <f>indirect("Form Responses 1!G"&amp;text($A194-6,"0"))</f>
        <v/>
      </c>
      <c r="H194" s="11" t="str">
        <f>indirect("Form Responses 1!H"&amp;text($A194-6,"0"))</f>
        <v/>
      </c>
      <c r="I194" s="11" t="str">
        <f>indirect("Form Responses 1!I"&amp;text($A194-6,"0"))</f>
        <v/>
      </c>
    </row>
    <row r="195">
      <c r="A195" s="7">
        <v>97.0</v>
      </c>
      <c r="B195" s="12" t="str">
        <f t="shared" si="1"/>
        <v/>
      </c>
      <c r="C195" s="12" t="str">
        <f t="shared" si="2"/>
        <v/>
      </c>
      <c r="D195" s="11" t="str">
        <f>indirect("Form Responses 1!J"&amp;text($A195-6,"0"))</f>
        <v/>
      </c>
      <c r="E195" s="11" t="str">
        <f>indirect("Form Responses 1!K"&amp;text($A195-6,"0"))</f>
        <v/>
      </c>
      <c r="F195" s="11" t="str">
        <f>indirect("Form Responses 1!L"&amp;text($A195-6,"0"))</f>
        <v/>
      </c>
      <c r="G195" s="11" t="str">
        <f>indirect("Form Responses 1!M"&amp;text($A195-6,"0"))</f>
        <v/>
      </c>
      <c r="H195" s="11" t="str">
        <f>indirect("Form Responses 1!N"&amp;text($A195-6,"0"))</f>
        <v/>
      </c>
      <c r="I195" s="11" t="str">
        <f>indirect("Form Responses 1!O"&amp;text($A195-6,"0"))</f>
        <v/>
      </c>
    </row>
    <row r="196">
      <c r="A196" s="7">
        <v>98.0</v>
      </c>
      <c r="B196" s="12" t="str">
        <f t="shared" si="1"/>
        <v/>
      </c>
      <c r="C196" s="13" t="str">
        <f t="shared" si="2"/>
        <v/>
      </c>
      <c r="D196" s="11" t="str">
        <f>indirect("Form Responses 1!D"&amp;text($A196-6,"0"))</f>
        <v/>
      </c>
      <c r="E196" s="11" t="str">
        <f>indirect("Form Responses 1!E"&amp;text($A196-6,"0"))</f>
        <v/>
      </c>
      <c r="F196" s="11" t="str">
        <f>indirect("Form Responses 1!F"&amp;text($A196-6,"0"))</f>
        <v/>
      </c>
      <c r="G196" s="11" t="str">
        <f>indirect("Form Responses 1!G"&amp;text($A196-6,"0"))</f>
        <v/>
      </c>
      <c r="H196" s="11" t="str">
        <f>indirect("Form Responses 1!H"&amp;text($A196-6,"0"))</f>
        <v/>
      </c>
      <c r="I196" s="11" t="str">
        <f>indirect("Form Responses 1!I"&amp;text($A196-6,"0"))</f>
        <v/>
      </c>
    </row>
    <row r="197">
      <c r="A197" s="7">
        <v>98.0</v>
      </c>
      <c r="B197" s="12" t="str">
        <f t="shared" si="1"/>
        <v/>
      </c>
      <c r="C197" s="12" t="str">
        <f t="shared" si="2"/>
        <v/>
      </c>
      <c r="D197" s="11" t="str">
        <f>indirect("Form Responses 1!J"&amp;text($A197-6,"0"))</f>
        <v/>
      </c>
      <c r="E197" s="11" t="str">
        <f>indirect("Form Responses 1!K"&amp;text($A197-6,"0"))</f>
        <v/>
      </c>
      <c r="F197" s="11" t="str">
        <f>indirect("Form Responses 1!L"&amp;text($A197-6,"0"))</f>
        <v/>
      </c>
      <c r="G197" s="11" t="str">
        <f>indirect("Form Responses 1!M"&amp;text($A197-6,"0"))</f>
        <v/>
      </c>
      <c r="H197" s="11" t="str">
        <f>indirect("Form Responses 1!N"&amp;text($A197-6,"0"))</f>
        <v/>
      </c>
      <c r="I197" s="11" t="str">
        <f>indirect("Form Responses 1!O"&amp;text($A197-6,"0"))</f>
        <v/>
      </c>
    </row>
    <row r="198">
      <c r="A198" s="7">
        <v>99.0</v>
      </c>
      <c r="B198" s="12" t="str">
        <f t="shared" si="1"/>
        <v/>
      </c>
      <c r="C198" s="13" t="str">
        <f t="shared" si="2"/>
        <v/>
      </c>
      <c r="D198" s="11" t="str">
        <f>indirect("Form Responses 1!D"&amp;text($A198-6,"0"))</f>
        <v/>
      </c>
      <c r="E198" s="11" t="str">
        <f>indirect("Form Responses 1!E"&amp;text($A198-6,"0"))</f>
        <v/>
      </c>
      <c r="F198" s="11" t="str">
        <f>indirect("Form Responses 1!F"&amp;text($A198-6,"0"))</f>
        <v/>
      </c>
      <c r="G198" s="11" t="str">
        <f>indirect("Form Responses 1!G"&amp;text($A198-6,"0"))</f>
        <v/>
      </c>
      <c r="H198" s="11" t="str">
        <f>indirect("Form Responses 1!H"&amp;text($A198-6,"0"))</f>
        <v/>
      </c>
      <c r="I198" s="11" t="str">
        <f>indirect("Form Responses 1!I"&amp;text($A198-6,"0"))</f>
        <v/>
      </c>
    </row>
    <row r="199">
      <c r="A199" s="7">
        <v>99.0</v>
      </c>
      <c r="B199" s="12" t="str">
        <f t="shared" si="1"/>
        <v/>
      </c>
      <c r="C199" s="12" t="str">
        <f t="shared" si="2"/>
        <v/>
      </c>
      <c r="D199" s="11" t="str">
        <f>indirect("Form Responses 1!J"&amp;text($A199-6,"0"))</f>
        <v/>
      </c>
      <c r="E199" s="11" t="str">
        <f>indirect("Form Responses 1!K"&amp;text($A199-6,"0"))</f>
        <v/>
      </c>
      <c r="F199" s="11" t="str">
        <f>indirect("Form Responses 1!L"&amp;text($A199-6,"0"))</f>
        <v/>
      </c>
      <c r="G199" s="11" t="str">
        <f>indirect("Form Responses 1!M"&amp;text($A199-6,"0"))</f>
        <v/>
      </c>
      <c r="H199" s="11" t="str">
        <f>indirect("Form Responses 1!N"&amp;text($A199-6,"0"))</f>
        <v/>
      </c>
      <c r="I199" s="11" t="str">
        <f>indirect("Form Responses 1!O"&amp;text($A199-6,"0"))</f>
        <v/>
      </c>
    </row>
    <row r="200">
      <c r="A200" s="7">
        <v>100.0</v>
      </c>
      <c r="B200" s="12" t="str">
        <f t="shared" si="1"/>
        <v/>
      </c>
      <c r="C200" s="13" t="str">
        <f t="shared" si="2"/>
        <v/>
      </c>
      <c r="D200" s="11" t="str">
        <f>indirect("Form Responses 1!D"&amp;text($A200-6,"0"))</f>
        <v/>
      </c>
      <c r="E200" s="11" t="str">
        <f>indirect("Form Responses 1!E"&amp;text($A200-6,"0"))</f>
        <v/>
      </c>
      <c r="F200" s="11" t="str">
        <f>indirect("Form Responses 1!F"&amp;text($A200-6,"0"))</f>
        <v/>
      </c>
      <c r="G200" s="11" t="str">
        <f>indirect("Form Responses 1!G"&amp;text($A200-6,"0"))</f>
        <v/>
      </c>
      <c r="H200" s="11" t="str">
        <f>indirect("Form Responses 1!H"&amp;text($A200-6,"0"))</f>
        <v/>
      </c>
      <c r="I200" s="11" t="str">
        <f>indirect("Form Responses 1!I"&amp;text($A200-6,"0"))</f>
        <v/>
      </c>
    </row>
    <row r="201">
      <c r="A201" s="7">
        <v>100.0</v>
      </c>
      <c r="B201" s="12" t="str">
        <f t="shared" si="1"/>
        <v/>
      </c>
      <c r="C201" s="12" t="str">
        <f t="shared" si="2"/>
        <v/>
      </c>
      <c r="D201" s="11" t="str">
        <f>indirect("Form Responses 1!J"&amp;text($A201-6,"0"))</f>
        <v/>
      </c>
      <c r="E201" s="11" t="str">
        <f>indirect("Form Responses 1!K"&amp;text($A201-6,"0"))</f>
        <v/>
      </c>
      <c r="F201" s="11" t="str">
        <f>indirect("Form Responses 1!L"&amp;text($A201-6,"0"))</f>
        <v/>
      </c>
      <c r="G201" s="11" t="str">
        <f>indirect("Form Responses 1!M"&amp;text($A201-6,"0"))</f>
        <v/>
      </c>
      <c r="H201" s="11" t="str">
        <f>indirect("Form Responses 1!N"&amp;text($A201-6,"0"))</f>
        <v/>
      </c>
      <c r="I201" s="11" t="str">
        <f>indirect("Form Responses 1!O"&amp;text($A201-6,"0"))</f>
        <v/>
      </c>
    </row>
  </sheetData>
  <conditionalFormatting sqref="B2:I201">
    <cfRule type="containsBlanks" dxfId="0" priority="1">
      <formula>LEN(TRIM(B2))=0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2" max="2" width="38.14"/>
    <col customWidth="1" min="3" max="3" width="49.43"/>
    <col customWidth="1" min="4" max="5" width="21.57"/>
    <col customWidth="1" min="6" max="6" width="34.43"/>
    <col customWidth="1" min="7" max="7" width="35.57"/>
    <col customWidth="1" min="8" max="22" width="21.57"/>
  </cols>
  <sheetData>
    <row r="1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s="1" t="s">
        <v>16</v>
      </c>
    </row>
    <row r="2" ht="1.5" customHeight="1">
      <c r="A2" s="10">
        <v>43210.98103744213</v>
      </c>
      <c r="B2" s="1" t="s">
        <v>80</v>
      </c>
      <c r="C2" s="1" t="s">
        <v>81</v>
      </c>
      <c r="D2" s="1" t="s">
        <v>82</v>
      </c>
      <c r="E2" s="1" t="s">
        <v>83</v>
      </c>
      <c r="F2" s="1" t="s">
        <v>76</v>
      </c>
      <c r="G2" s="1" t="s">
        <v>76</v>
      </c>
      <c r="H2" s="1" t="s">
        <v>84</v>
      </c>
      <c r="I2" s="1" t="s">
        <v>85</v>
      </c>
      <c r="J2" s="1" t="s">
        <v>86</v>
      </c>
      <c r="K2" s="1" t="s">
        <v>87</v>
      </c>
      <c r="L2" s="1" t="s">
        <v>76</v>
      </c>
      <c r="M2" s="1" t="s">
        <v>76</v>
      </c>
      <c r="N2" s="1" t="s">
        <v>88</v>
      </c>
      <c r="O2" s="1" t="s">
        <v>85</v>
      </c>
      <c r="P2" s="1" t="s">
        <v>89</v>
      </c>
    </row>
    <row r="3">
      <c r="A3" s="10">
        <v>43208.55788759259</v>
      </c>
      <c r="B3" s="1" t="s">
        <v>90</v>
      </c>
      <c r="C3" s="1" t="s">
        <v>92</v>
      </c>
      <c r="D3" s="1" t="s">
        <v>93</v>
      </c>
      <c r="E3" s="1" t="s">
        <v>95</v>
      </c>
      <c r="F3" s="1" t="s">
        <v>97</v>
      </c>
      <c r="G3" s="1" t="s">
        <v>99</v>
      </c>
      <c r="H3" s="1" t="s">
        <v>101</v>
      </c>
      <c r="I3" s="1" t="s">
        <v>56</v>
      </c>
      <c r="J3" s="1" t="s">
        <v>103</v>
      </c>
      <c r="K3" s="1" t="s">
        <v>104</v>
      </c>
      <c r="L3" s="1" t="s">
        <v>105</v>
      </c>
      <c r="M3" s="1" t="s">
        <v>99</v>
      </c>
      <c r="N3" s="1" t="s">
        <v>106</v>
      </c>
      <c r="O3" s="1" t="s">
        <v>56</v>
      </c>
      <c r="P3" s="1" t="s">
        <v>107</v>
      </c>
    </row>
    <row r="4">
      <c r="A4" s="10">
        <v>43208.782889236114</v>
      </c>
      <c r="B4" s="1" t="s">
        <v>109</v>
      </c>
      <c r="C4" s="1" t="s">
        <v>111</v>
      </c>
      <c r="D4" s="1" t="s">
        <v>27</v>
      </c>
      <c r="E4" s="1" t="s">
        <v>112</v>
      </c>
      <c r="F4" s="1" t="s">
        <v>113</v>
      </c>
      <c r="G4" s="1" t="s">
        <v>113</v>
      </c>
      <c r="H4" s="1" t="s">
        <v>114</v>
      </c>
      <c r="I4" s="1" t="s">
        <v>85</v>
      </c>
      <c r="J4" s="1" t="s">
        <v>115</v>
      </c>
      <c r="K4" s="1" t="s">
        <v>116</v>
      </c>
      <c r="L4" s="1" t="s">
        <v>76</v>
      </c>
      <c r="M4" s="1" t="s">
        <v>76</v>
      </c>
      <c r="N4" s="1" t="s">
        <v>117</v>
      </c>
      <c r="O4" s="1" t="s">
        <v>85</v>
      </c>
      <c r="P4" s="1" t="s">
        <v>118</v>
      </c>
    </row>
    <row r="5">
      <c r="A5" s="10">
        <v>43208.97497018518</v>
      </c>
      <c r="B5" s="1" t="s">
        <v>119</v>
      </c>
      <c r="C5" s="1" t="s">
        <v>120</v>
      </c>
      <c r="D5" s="1" t="s">
        <v>27</v>
      </c>
      <c r="E5" s="1" t="s">
        <v>121</v>
      </c>
      <c r="F5" s="1" t="s">
        <v>122</v>
      </c>
      <c r="G5" s="1" t="s">
        <v>30</v>
      </c>
      <c r="H5" s="1" t="s">
        <v>30</v>
      </c>
      <c r="I5" s="1" t="s">
        <v>85</v>
      </c>
      <c r="J5" s="1" t="s">
        <v>93</v>
      </c>
      <c r="K5" s="1" t="s">
        <v>123</v>
      </c>
      <c r="L5" s="1" t="s">
        <v>124</v>
      </c>
      <c r="M5" s="1" t="s">
        <v>30</v>
      </c>
      <c r="N5" s="1" t="s">
        <v>30</v>
      </c>
      <c r="O5" s="1" t="s">
        <v>85</v>
      </c>
      <c r="P5" s="1" t="s">
        <v>125</v>
      </c>
    </row>
    <row r="6">
      <c r="A6" s="10">
        <v>43209.05290579861</v>
      </c>
      <c r="B6" s="1" t="s">
        <v>126</v>
      </c>
      <c r="C6" s="1" t="s">
        <v>127</v>
      </c>
      <c r="D6" s="1" t="s">
        <v>93</v>
      </c>
      <c r="E6" s="1" t="s">
        <v>128</v>
      </c>
      <c r="F6" s="1" t="s">
        <v>129</v>
      </c>
      <c r="G6" s="1" t="s">
        <v>130</v>
      </c>
      <c r="H6" s="1" t="s">
        <v>129</v>
      </c>
      <c r="I6" s="1" t="s">
        <v>56</v>
      </c>
      <c r="J6" s="1" t="s">
        <v>131</v>
      </c>
      <c r="K6" s="1" t="s">
        <v>132</v>
      </c>
      <c r="M6" s="1" t="s">
        <v>133</v>
      </c>
      <c r="N6" s="1" t="s">
        <v>134</v>
      </c>
      <c r="O6" s="1" t="s">
        <v>85</v>
      </c>
      <c r="P6" s="1" t="s">
        <v>135</v>
      </c>
    </row>
    <row r="7">
      <c r="A7" s="10">
        <v>43209.07507310185</v>
      </c>
      <c r="B7" s="1" t="s">
        <v>136</v>
      </c>
      <c r="C7" s="1" t="s">
        <v>137</v>
      </c>
      <c r="D7" s="1" t="s">
        <v>138</v>
      </c>
      <c r="E7" s="1" t="s">
        <v>138</v>
      </c>
      <c r="F7" s="1" t="s">
        <v>99</v>
      </c>
      <c r="G7" s="1" t="s">
        <v>30</v>
      </c>
      <c r="H7" s="1" t="s">
        <v>30</v>
      </c>
      <c r="I7" s="1" t="s">
        <v>85</v>
      </c>
      <c r="J7" s="1" t="s">
        <v>103</v>
      </c>
      <c r="K7" s="1" t="s">
        <v>104</v>
      </c>
      <c r="L7" s="1" t="s">
        <v>99</v>
      </c>
      <c r="M7" s="1" t="s">
        <v>30</v>
      </c>
      <c r="N7" s="1" t="s">
        <v>30</v>
      </c>
      <c r="O7" s="1" t="s">
        <v>85</v>
      </c>
      <c r="P7" s="1" t="s">
        <v>139</v>
      </c>
    </row>
    <row r="8">
      <c r="A8" s="10">
        <v>43211.71806806713</v>
      </c>
      <c r="B8" s="1" t="s">
        <v>140</v>
      </c>
      <c r="C8" s="1" t="s">
        <v>140</v>
      </c>
      <c r="D8" s="1" t="s">
        <v>140</v>
      </c>
      <c r="E8" s="1" t="s">
        <v>140</v>
      </c>
      <c r="F8" s="1" t="s">
        <v>140</v>
      </c>
      <c r="G8" s="1" t="s">
        <v>140</v>
      </c>
      <c r="H8" s="1" t="s">
        <v>140</v>
      </c>
      <c r="I8" s="1" t="s">
        <v>85</v>
      </c>
      <c r="J8" s="1" t="s">
        <v>140</v>
      </c>
      <c r="K8" s="1" t="s">
        <v>140</v>
      </c>
      <c r="L8" s="1" t="s">
        <v>140</v>
      </c>
      <c r="M8" s="1" t="s">
        <v>140</v>
      </c>
      <c r="N8" s="1" t="s">
        <v>140</v>
      </c>
      <c r="O8" s="1" t="s">
        <v>56</v>
      </c>
      <c r="P8" s="1" t="s">
        <v>141</v>
      </c>
    </row>
    <row r="9">
      <c r="A9" s="10">
        <v>43209.56810793982</v>
      </c>
      <c r="B9" s="1" t="s">
        <v>142</v>
      </c>
      <c r="C9" s="1" t="s">
        <v>143</v>
      </c>
      <c r="D9" s="1" t="s">
        <v>98</v>
      </c>
      <c r="E9" s="1" t="s">
        <v>100</v>
      </c>
      <c r="F9" s="1" t="s">
        <v>144</v>
      </c>
      <c r="G9" s="1" t="s">
        <v>145</v>
      </c>
      <c r="H9" s="1" t="s">
        <v>30</v>
      </c>
      <c r="I9" s="1" t="s">
        <v>56</v>
      </c>
      <c r="J9" s="1" t="s">
        <v>103</v>
      </c>
      <c r="K9" s="1" t="s">
        <v>104</v>
      </c>
      <c r="L9" s="1" t="s">
        <v>146</v>
      </c>
      <c r="M9" s="1" t="s">
        <v>146</v>
      </c>
      <c r="N9" s="1" t="s">
        <v>147</v>
      </c>
      <c r="O9" s="1" t="s">
        <v>85</v>
      </c>
      <c r="P9" s="1" t="s">
        <v>148</v>
      </c>
    </row>
    <row r="10">
      <c r="A10" s="10">
        <v>43210.19315021991</v>
      </c>
      <c r="B10" s="1" t="s">
        <v>149</v>
      </c>
      <c r="C10" s="1" t="s">
        <v>150</v>
      </c>
      <c r="D10" s="1" t="s">
        <v>103</v>
      </c>
      <c r="E10" s="1" t="s">
        <v>151</v>
      </c>
      <c r="F10" s="1" t="s">
        <v>152</v>
      </c>
      <c r="G10" s="1" t="s">
        <v>30</v>
      </c>
      <c r="H10" s="1" t="s">
        <v>30</v>
      </c>
      <c r="I10" s="1" t="s">
        <v>56</v>
      </c>
      <c r="J10" s="1" t="s">
        <v>86</v>
      </c>
      <c r="K10" s="1" t="s">
        <v>153</v>
      </c>
      <c r="L10" s="14" t="s">
        <v>154</v>
      </c>
      <c r="M10" s="1" t="s">
        <v>30</v>
      </c>
      <c r="N10" s="1" t="s">
        <v>30</v>
      </c>
      <c r="O10" s="1" t="s">
        <v>85</v>
      </c>
      <c r="P10" s="1" t="s">
        <v>155</v>
      </c>
    </row>
    <row r="11">
      <c r="A11" s="10">
        <v>43209.722471643516</v>
      </c>
      <c r="B11" s="1" t="s">
        <v>156</v>
      </c>
      <c r="C11" s="1" t="s">
        <v>157</v>
      </c>
      <c r="D11" s="1" t="s">
        <v>43</v>
      </c>
      <c r="E11" s="1" t="s">
        <v>158</v>
      </c>
      <c r="F11" s="1" t="s">
        <v>159</v>
      </c>
      <c r="G11" s="1" t="s">
        <v>160</v>
      </c>
      <c r="H11" s="1" t="s">
        <v>161</v>
      </c>
      <c r="I11" s="1" t="s">
        <v>85</v>
      </c>
      <c r="J11" s="1" t="s">
        <v>51</v>
      </c>
      <c r="K11" s="1" t="s">
        <v>55</v>
      </c>
      <c r="L11" s="1" t="s">
        <v>162</v>
      </c>
      <c r="M11" s="1" t="s">
        <v>160</v>
      </c>
      <c r="N11" s="1" t="s">
        <v>163</v>
      </c>
      <c r="O11" s="1" t="s">
        <v>56</v>
      </c>
      <c r="P11" s="1" t="s">
        <v>164</v>
      </c>
    </row>
    <row r="12">
      <c r="A12" s="10">
        <v>43209.7371390162</v>
      </c>
      <c r="B12" s="1" t="s">
        <v>165</v>
      </c>
      <c r="C12" s="1" t="s">
        <v>166</v>
      </c>
      <c r="D12" s="1" t="s">
        <v>27</v>
      </c>
      <c r="E12" s="1" t="s">
        <v>167</v>
      </c>
      <c r="F12" s="1" t="s">
        <v>76</v>
      </c>
      <c r="G12" s="1" t="s">
        <v>76</v>
      </c>
      <c r="H12" s="14" t="s">
        <v>168</v>
      </c>
      <c r="I12" s="1" t="s">
        <v>56</v>
      </c>
      <c r="J12" s="1" t="s">
        <v>27</v>
      </c>
      <c r="K12" s="1" t="s">
        <v>169</v>
      </c>
      <c r="L12" s="1" t="s">
        <v>76</v>
      </c>
      <c r="M12" s="1" t="s">
        <v>76</v>
      </c>
      <c r="N12" s="14" t="s">
        <v>170</v>
      </c>
      <c r="O12" s="1" t="s">
        <v>56</v>
      </c>
      <c r="P12" s="1" t="s">
        <v>171</v>
      </c>
    </row>
    <row r="13">
      <c r="A13" s="10">
        <v>43209.80998546296</v>
      </c>
      <c r="B13" s="1" t="s">
        <v>172</v>
      </c>
      <c r="C13" s="1" t="s">
        <v>173</v>
      </c>
      <c r="D13" s="1" t="s">
        <v>174</v>
      </c>
      <c r="E13" s="1" t="s">
        <v>175</v>
      </c>
      <c r="F13" s="1" t="s">
        <v>66</v>
      </c>
      <c r="G13" s="1" t="s">
        <v>30</v>
      </c>
      <c r="H13" s="1" t="s">
        <v>176</v>
      </c>
      <c r="I13" s="1" t="s">
        <v>56</v>
      </c>
      <c r="J13" s="1" t="s">
        <v>177</v>
      </c>
      <c r="K13" s="1" t="s">
        <v>178</v>
      </c>
      <c r="L13" s="1" t="s">
        <v>66</v>
      </c>
      <c r="M13" s="1" t="s">
        <v>30</v>
      </c>
      <c r="N13" s="1" t="s">
        <v>179</v>
      </c>
      <c r="O13" s="1" t="s">
        <v>56</v>
      </c>
      <c r="P13" s="1" t="s">
        <v>180</v>
      </c>
    </row>
    <row r="14">
      <c r="A14" s="10">
        <v>43209.88374451389</v>
      </c>
      <c r="B14" s="1" t="s">
        <v>181</v>
      </c>
      <c r="C14" s="1" t="s">
        <v>182</v>
      </c>
      <c r="D14" s="1" t="s">
        <v>27</v>
      </c>
      <c r="E14" s="1" t="s">
        <v>183</v>
      </c>
      <c r="F14" s="1" t="s">
        <v>76</v>
      </c>
      <c r="G14" s="1" t="s">
        <v>76</v>
      </c>
      <c r="H14" s="1" t="s">
        <v>184</v>
      </c>
      <c r="I14" s="1" t="s">
        <v>85</v>
      </c>
      <c r="J14" s="1" t="s">
        <v>27</v>
      </c>
      <c r="K14" s="1" t="s">
        <v>185</v>
      </c>
      <c r="L14" s="1" t="s">
        <v>76</v>
      </c>
      <c r="M14" s="1" t="s">
        <v>76</v>
      </c>
      <c r="N14" s="1" t="s">
        <v>186</v>
      </c>
      <c r="O14" s="1" t="s">
        <v>85</v>
      </c>
      <c r="P14" s="1" t="s">
        <v>187</v>
      </c>
    </row>
    <row r="15">
      <c r="A15" s="10">
        <v>43209.96700438658</v>
      </c>
      <c r="B15" s="1" t="s">
        <v>188</v>
      </c>
      <c r="C15" s="1" t="s">
        <v>189</v>
      </c>
      <c r="D15" s="1" t="s">
        <v>177</v>
      </c>
      <c r="E15" s="1" t="s">
        <v>178</v>
      </c>
      <c r="F15" s="1" t="s">
        <v>76</v>
      </c>
      <c r="G15" s="1" t="s">
        <v>76</v>
      </c>
      <c r="H15" s="1" t="s">
        <v>190</v>
      </c>
      <c r="I15" s="1" t="s">
        <v>56</v>
      </c>
      <c r="J15" s="1" t="s">
        <v>93</v>
      </c>
      <c r="K15" s="1" t="s">
        <v>169</v>
      </c>
      <c r="L15" s="1" t="s">
        <v>76</v>
      </c>
      <c r="M15" s="1" t="s">
        <v>76</v>
      </c>
      <c r="N15" s="1" t="s">
        <v>191</v>
      </c>
      <c r="O15" s="1" t="s">
        <v>56</v>
      </c>
      <c r="P15" s="1" t="s">
        <v>192</v>
      </c>
    </row>
    <row r="16">
      <c r="A16" s="10">
        <v>43210.64819684028</v>
      </c>
      <c r="B16" s="1" t="s">
        <v>193</v>
      </c>
      <c r="C16" s="1" t="s">
        <v>194</v>
      </c>
      <c r="D16" s="1" t="s">
        <v>27</v>
      </c>
      <c r="E16" s="1" t="s">
        <v>185</v>
      </c>
      <c r="F16" s="1" t="s">
        <v>76</v>
      </c>
      <c r="G16" s="1" t="s">
        <v>76</v>
      </c>
      <c r="H16" s="1" t="s">
        <v>186</v>
      </c>
      <c r="I16" s="1" t="s">
        <v>56</v>
      </c>
      <c r="J16" s="1" t="s">
        <v>27</v>
      </c>
      <c r="K16" s="1" t="s">
        <v>183</v>
      </c>
      <c r="L16" s="1" t="s">
        <v>76</v>
      </c>
      <c r="M16" s="1" t="s">
        <v>76</v>
      </c>
      <c r="N16" s="1" t="s">
        <v>184</v>
      </c>
      <c r="O16" s="1" t="s">
        <v>56</v>
      </c>
      <c r="P16" s="1" t="s">
        <v>195</v>
      </c>
    </row>
    <row r="17">
      <c r="A17" s="10">
        <v>43212.486874236114</v>
      </c>
      <c r="B17" s="1" t="s">
        <v>196</v>
      </c>
      <c r="C17" s="1" t="s">
        <v>197</v>
      </c>
      <c r="D17" s="1" t="s">
        <v>93</v>
      </c>
      <c r="E17" s="1" t="s">
        <v>167</v>
      </c>
      <c r="F17" s="1" t="s">
        <v>76</v>
      </c>
      <c r="G17" s="1" t="s">
        <v>76</v>
      </c>
      <c r="H17" s="1" t="s">
        <v>198</v>
      </c>
      <c r="I17" s="1" t="s">
        <v>56</v>
      </c>
      <c r="J17" s="1" t="s">
        <v>177</v>
      </c>
      <c r="K17" s="1" t="s">
        <v>199</v>
      </c>
      <c r="L17" s="1" t="s">
        <v>200</v>
      </c>
      <c r="M17" s="1" t="s">
        <v>200</v>
      </c>
      <c r="N17" s="1" t="s">
        <v>201</v>
      </c>
      <c r="O17" s="1" t="s">
        <v>85</v>
      </c>
      <c r="P17" s="1" t="s">
        <v>202</v>
      </c>
    </row>
    <row r="18">
      <c r="A18" s="10">
        <v>43211.67338493056</v>
      </c>
      <c r="B18" s="1" t="s">
        <v>203</v>
      </c>
      <c r="C18" s="1" t="s">
        <v>204</v>
      </c>
      <c r="D18" s="1" t="s">
        <v>74</v>
      </c>
      <c r="E18" s="1" t="s">
        <v>75</v>
      </c>
      <c r="F18" s="1" t="s">
        <v>76</v>
      </c>
      <c r="G18" s="1" t="s">
        <v>205</v>
      </c>
      <c r="H18" s="1" t="s">
        <v>74</v>
      </c>
      <c r="I18" s="1" t="s">
        <v>85</v>
      </c>
      <c r="J18" s="1" t="s">
        <v>78</v>
      </c>
      <c r="K18" s="1" t="s">
        <v>79</v>
      </c>
      <c r="L18" s="1" t="s">
        <v>76</v>
      </c>
      <c r="M18" s="1" t="s">
        <v>205</v>
      </c>
      <c r="N18" s="1" t="s">
        <v>79</v>
      </c>
      <c r="O18" s="1" t="s">
        <v>85</v>
      </c>
      <c r="P18" s="1" t="s">
        <v>206</v>
      </c>
    </row>
    <row r="19">
      <c r="A19" s="10">
        <v>43214.83852701389</v>
      </c>
      <c r="B19" s="1" t="s">
        <v>207</v>
      </c>
      <c r="C19" s="1" t="s">
        <v>208</v>
      </c>
      <c r="D19" s="1" t="s">
        <v>209</v>
      </c>
      <c r="E19" s="1" t="s">
        <v>210</v>
      </c>
      <c r="F19" s="1" t="s">
        <v>210</v>
      </c>
      <c r="G19" s="1" t="s">
        <v>76</v>
      </c>
      <c r="H19" s="1" t="s">
        <v>211</v>
      </c>
      <c r="I19" s="1" t="s">
        <v>56</v>
      </c>
      <c r="J19" s="1" t="s">
        <v>177</v>
      </c>
      <c r="K19" s="1" t="s">
        <v>199</v>
      </c>
      <c r="L19" s="1" t="s">
        <v>199</v>
      </c>
      <c r="M19" s="1" t="s">
        <v>76</v>
      </c>
      <c r="N19" s="1" t="s">
        <v>212</v>
      </c>
      <c r="O19" s="1" t="s">
        <v>56</v>
      </c>
      <c r="P19" s="1" t="s">
        <v>213</v>
      </c>
    </row>
    <row r="20">
      <c r="A20" s="10">
        <v>43212.35183274305</v>
      </c>
      <c r="B20" s="1" t="s">
        <v>214</v>
      </c>
      <c r="C20" s="1" t="s">
        <v>215</v>
      </c>
      <c r="D20" s="1" t="s">
        <v>27</v>
      </c>
      <c r="E20" s="1" t="s">
        <v>169</v>
      </c>
      <c r="F20" s="1" t="s">
        <v>76</v>
      </c>
      <c r="G20" s="1" t="s">
        <v>76</v>
      </c>
      <c r="H20" s="1" t="s">
        <v>216</v>
      </c>
      <c r="I20" s="1" t="s">
        <v>56</v>
      </c>
      <c r="J20" s="1" t="s">
        <v>27</v>
      </c>
      <c r="K20" s="1" t="s">
        <v>217</v>
      </c>
      <c r="L20" s="1" t="s">
        <v>218</v>
      </c>
      <c r="M20" s="1" t="s">
        <v>30</v>
      </c>
      <c r="N20" s="1" t="s">
        <v>30</v>
      </c>
      <c r="O20" s="1" t="s">
        <v>85</v>
      </c>
      <c r="P20" s="1" t="s">
        <v>219</v>
      </c>
    </row>
    <row r="21">
      <c r="A21" s="10">
        <v>43212.54984582176</v>
      </c>
      <c r="B21" s="1" t="s">
        <v>220</v>
      </c>
      <c r="C21" s="1" t="s">
        <v>221</v>
      </c>
      <c r="D21" s="1" t="s">
        <v>222</v>
      </c>
      <c r="E21" s="1" t="s">
        <v>223</v>
      </c>
      <c r="F21" s="1" t="s">
        <v>224</v>
      </c>
      <c r="G21" s="1" t="s">
        <v>225</v>
      </c>
      <c r="H21" s="1" t="s">
        <v>225</v>
      </c>
      <c r="I21" s="1" t="s">
        <v>85</v>
      </c>
      <c r="J21" s="1" t="s">
        <v>222</v>
      </c>
      <c r="K21" s="1" t="s">
        <v>226</v>
      </c>
      <c r="L21" s="1" t="s">
        <v>224</v>
      </c>
      <c r="M21" s="1" t="s">
        <v>225</v>
      </c>
      <c r="N21" s="1" t="s">
        <v>225</v>
      </c>
      <c r="O21" s="1" t="s">
        <v>85</v>
      </c>
      <c r="P21" s="1" t="s">
        <v>227</v>
      </c>
    </row>
    <row r="22">
      <c r="A22" s="10">
        <v>43212.58770172454</v>
      </c>
      <c r="B22" s="1" t="s">
        <v>228</v>
      </c>
      <c r="C22" s="1" t="s">
        <v>229</v>
      </c>
      <c r="D22" s="1" t="s">
        <v>93</v>
      </c>
      <c r="E22" s="1" t="s">
        <v>230</v>
      </c>
      <c r="F22" s="1" t="s">
        <v>66</v>
      </c>
      <c r="G22" s="1" t="s">
        <v>30</v>
      </c>
      <c r="H22" s="1" t="s">
        <v>231</v>
      </c>
      <c r="I22" s="1" t="s">
        <v>56</v>
      </c>
      <c r="J22" s="1" t="s">
        <v>93</v>
      </c>
      <c r="K22" s="1" t="s">
        <v>232</v>
      </c>
      <c r="L22" s="1" t="s">
        <v>66</v>
      </c>
      <c r="M22" s="1" t="s">
        <v>30</v>
      </c>
      <c r="N22" s="1" t="s">
        <v>233</v>
      </c>
      <c r="O22" s="1" t="s">
        <v>56</v>
      </c>
      <c r="P22" s="1" t="s">
        <v>234</v>
      </c>
    </row>
    <row r="23">
      <c r="A23" s="10">
        <v>43212.60126820602</v>
      </c>
      <c r="B23" s="1" t="s">
        <v>235</v>
      </c>
      <c r="C23" s="1" t="s">
        <v>236</v>
      </c>
      <c r="D23" s="1" t="s">
        <v>82</v>
      </c>
      <c r="E23" s="1" t="s">
        <v>237</v>
      </c>
      <c r="F23" s="1" t="s">
        <v>238</v>
      </c>
      <c r="G23" s="1" t="s">
        <v>30</v>
      </c>
      <c r="H23" s="1" t="s">
        <v>30</v>
      </c>
      <c r="I23" s="1" t="s">
        <v>85</v>
      </c>
      <c r="J23" s="1" t="s">
        <v>239</v>
      </c>
      <c r="K23" s="1" t="s">
        <v>240</v>
      </c>
      <c r="L23" s="1" t="s">
        <v>238</v>
      </c>
      <c r="M23" s="1" t="s">
        <v>30</v>
      </c>
      <c r="N23" s="1" t="s">
        <v>30</v>
      </c>
      <c r="O23" s="1" t="s">
        <v>85</v>
      </c>
      <c r="P23" s="1" t="s">
        <v>241</v>
      </c>
    </row>
    <row r="24">
      <c r="A24" s="10">
        <v>43212.748417951385</v>
      </c>
      <c r="B24" s="1" t="s">
        <v>242</v>
      </c>
      <c r="C24" s="1" t="s">
        <v>243</v>
      </c>
      <c r="D24" s="1" t="s">
        <v>74</v>
      </c>
      <c r="E24" s="1" t="s">
        <v>75</v>
      </c>
      <c r="F24" s="1" t="s">
        <v>76</v>
      </c>
      <c r="G24" s="1" t="s">
        <v>76</v>
      </c>
      <c r="H24" s="1" t="s">
        <v>244</v>
      </c>
      <c r="I24" s="1" t="s">
        <v>85</v>
      </c>
      <c r="J24" s="1" t="s">
        <v>103</v>
      </c>
      <c r="K24" s="1" t="s">
        <v>104</v>
      </c>
      <c r="L24" s="1" t="s">
        <v>76</v>
      </c>
      <c r="M24" s="1" t="s">
        <v>76</v>
      </c>
      <c r="N24" s="1" t="s">
        <v>245</v>
      </c>
      <c r="O24" s="1" t="s">
        <v>85</v>
      </c>
      <c r="P24" s="1" t="s">
        <v>246</v>
      </c>
    </row>
    <row r="25">
      <c r="A25" s="10">
        <v>43213.42497074074</v>
      </c>
      <c r="B25" s="1" t="s">
        <v>247</v>
      </c>
      <c r="C25" s="1" t="s">
        <v>248</v>
      </c>
      <c r="D25" s="1" t="s">
        <v>249</v>
      </c>
      <c r="E25" s="1" t="s">
        <v>250</v>
      </c>
      <c r="F25" s="1" t="s">
        <v>200</v>
      </c>
      <c r="G25" s="1" t="s">
        <v>200</v>
      </c>
      <c r="H25" s="1" t="s">
        <v>251</v>
      </c>
      <c r="I25" s="1" t="s">
        <v>56</v>
      </c>
      <c r="J25" s="1" t="s">
        <v>252</v>
      </c>
      <c r="K25" s="1" t="s">
        <v>175</v>
      </c>
      <c r="L25" s="1" t="s">
        <v>200</v>
      </c>
      <c r="M25" s="1" t="s">
        <v>200</v>
      </c>
      <c r="N25" s="1" t="s">
        <v>253</v>
      </c>
      <c r="O25" s="1" t="s">
        <v>56</v>
      </c>
      <c r="P25" s="1" t="s">
        <v>254</v>
      </c>
    </row>
    <row r="26">
      <c r="A26" s="10">
        <v>43212.79710322917</v>
      </c>
      <c r="B26" s="1" t="s">
        <v>255</v>
      </c>
      <c r="C26" s="1" t="s">
        <v>256</v>
      </c>
      <c r="D26" s="1" t="s">
        <v>93</v>
      </c>
      <c r="E26" s="1" t="s">
        <v>257</v>
      </c>
      <c r="F26" s="1" t="s">
        <v>76</v>
      </c>
      <c r="G26" s="1" t="s">
        <v>30</v>
      </c>
      <c r="H26" s="1" t="s">
        <v>186</v>
      </c>
      <c r="I26" s="1" t="s">
        <v>56</v>
      </c>
      <c r="J26" s="1" t="s">
        <v>177</v>
      </c>
      <c r="K26" s="1" t="s">
        <v>199</v>
      </c>
      <c r="L26" s="1" t="s">
        <v>258</v>
      </c>
      <c r="N26" s="1" t="s">
        <v>178</v>
      </c>
      <c r="O26" s="1" t="s">
        <v>56</v>
      </c>
      <c r="P26" s="1" t="s">
        <v>259</v>
      </c>
    </row>
    <row r="27">
      <c r="A27" s="10">
        <v>43212.88656491898</v>
      </c>
      <c r="B27" s="1" t="s">
        <v>260</v>
      </c>
      <c r="C27" s="1" t="s">
        <v>261</v>
      </c>
      <c r="D27" s="1" t="s">
        <v>262</v>
      </c>
      <c r="E27" s="1" t="s">
        <v>79</v>
      </c>
      <c r="F27" s="1" t="s">
        <v>263</v>
      </c>
      <c r="G27" s="14" t="s">
        <v>264</v>
      </c>
      <c r="H27" s="1" t="s">
        <v>263</v>
      </c>
      <c r="I27" s="1" t="s">
        <v>85</v>
      </c>
      <c r="J27" s="1" t="s">
        <v>265</v>
      </c>
      <c r="K27" s="1" t="s">
        <v>138</v>
      </c>
      <c r="L27" s="1" t="s">
        <v>263</v>
      </c>
      <c r="M27" s="1" t="s">
        <v>266</v>
      </c>
      <c r="N27" s="1" t="s">
        <v>263</v>
      </c>
      <c r="O27" s="1" t="s">
        <v>56</v>
      </c>
      <c r="P27" s="1" t="s">
        <v>267</v>
      </c>
    </row>
    <row r="28">
      <c r="A28" s="10">
        <v>43213.240250625</v>
      </c>
      <c r="B28" s="1" t="s">
        <v>268</v>
      </c>
      <c r="C28" s="1" t="s">
        <v>269</v>
      </c>
      <c r="D28" s="1" t="s">
        <v>27</v>
      </c>
      <c r="E28" s="1" t="s">
        <v>270</v>
      </c>
      <c r="F28" s="1" t="s">
        <v>271</v>
      </c>
      <c r="G28" s="1" t="s">
        <v>30</v>
      </c>
      <c r="H28" s="1" t="s">
        <v>30</v>
      </c>
      <c r="I28" s="1" t="s">
        <v>85</v>
      </c>
      <c r="J28" s="1" t="s">
        <v>272</v>
      </c>
      <c r="K28" s="1" t="s">
        <v>273</v>
      </c>
      <c r="L28" s="1" t="s">
        <v>274</v>
      </c>
      <c r="M28" s="1" t="s">
        <v>275</v>
      </c>
      <c r="N28" s="1" t="s">
        <v>276</v>
      </c>
      <c r="O28" s="1" t="s">
        <v>85</v>
      </c>
      <c r="P28" s="1" t="s">
        <v>277</v>
      </c>
    </row>
    <row r="29">
      <c r="A29" s="10">
        <v>43213.052903715274</v>
      </c>
      <c r="B29" s="1" t="s">
        <v>278</v>
      </c>
      <c r="C29" s="1" t="s">
        <v>279</v>
      </c>
      <c r="D29" s="1" t="s">
        <v>93</v>
      </c>
      <c r="E29" s="1" t="s">
        <v>280</v>
      </c>
      <c r="F29" s="1" t="s">
        <v>281</v>
      </c>
      <c r="G29" s="1" t="s">
        <v>281</v>
      </c>
      <c r="H29" s="1" t="s">
        <v>281</v>
      </c>
      <c r="I29" s="1" t="s">
        <v>85</v>
      </c>
      <c r="J29" s="1" t="s">
        <v>93</v>
      </c>
      <c r="K29" s="1" t="s">
        <v>282</v>
      </c>
      <c r="L29" s="1" t="s">
        <v>281</v>
      </c>
      <c r="M29" s="1" t="s">
        <v>281</v>
      </c>
      <c r="N29" s="1" t="s">
        <v>281</v>
      </c>
      <c r="O29" s="1" t="s">
        <v>85</v>
      </c>
      <c r="P29" s="1" t="s">
        <v>283</v>
      </c>
    </row>
    <row r="30">
      <c r="A30" s="10">
        <v>43213.0774037963</v>
      </c>
      <c r="B30" s="1" t="s">
        <v>284</v>
      </c>
      <c r="C30" s="1" t="s">
        <v>285</v>
      </c>
      <c r="D30" s="1" t="s">
        <v>138</v>
      </c>
      <c r="E30" s="1" t="s">
        <v>286</v>
      </c>
      <c r="F30" s="1" t="s">
        <v>287</v>
      </c>
      <c r="G30" s="1" t="s">
        <v>76</v>
      </c>
      <c r="H30" s="1" t="s">
        <v>287</v>
      </c>
      <c r="I30" s="1" t="s">
        <v>56</v>
      </c>
      <c r="J30" s="1" t="s">
        <v>209</v>
      </c>
      <c r="K30" s="1" t="s">
        <v>210</v>
      </c>
      <c r="L30" s="1" t="s">
        <v>288</v>
      </c>
      <c r="M30" s="1" t="s">
        <v>76</v>
      </c>
      <c r="N30" s="1" t="s">
        <v>288</v>
      </c>
      <c r="O30" s="1" t="s">
        <v>56</v>
      </c>
      <c r="P30" s="1" t="s">
        <v>289</v>
      </c>
    </row>
    <row r="31">
      <c r="A31" s="10">
        <v>43213.1268521412</v>
      </c>
      <c r="B31" s="1" t="s">
        <v>290</v>
      </c>
      <c r="C31" s="1" t="s">
        <v>291</v>
      </c>
      <c r="D31" s="1" t="s">
        <v>103</v>
      </c>
      <c r="E31" s="1" t="s">
        <v>104</v>
      </c>
      <c r="F31" s="1" t="s">
        <v>292</v>
      </c>
      <c r="G31" s="1" t="s">
        <v>293</v>
      </c>
      <c r="H31" s="1" t="s">
        <v>293</v>
      </c>
      <c r="I31" s="1" t="s">
        <v>85</v>
      </c>
      <c r="J31" s="1" t="s">
        <v>27</v>
      </c>
      <c r="K31" s="1" t="s">
        <v>294</v>
      </c>
      <c r="L31" s="1" t="s">
        <v>292</v>
      </c>
      <c r="O31" s="1" t="s">
        <v>85</v>
      </c>
      <c r="P31" s="1" t="s">
        <v>295</v>
      </c>
    </row>
    <row r="32">
      <c r="A32" s="10">
        <v>43236.89292454861</v>
      </c>
      <c r="B32" s="1" t="s">
        <v>296</v>
      </c>
      <c r="C32" s="1" t="s">
        <v>297</v>
      </c>
      <c r="D32" s="1" t="s">
        <v>249</v>
      </c>
      <c r="E32" s="1" t="s">
        <v>55</v>
      </c>
      <c r="F32" s="1" t="s">
        <v>298</v>
      </c>
      <c r="G32" s="1" t="s">
        <v>298</v>
      </c>
      <c r="H32" s="1" t="s">
        <v>299</v>
      </c>
      <c r="I32" s="1" t="s">
        <v>56</v>
      </c>
      <c r="J32" s="1" t="s">
        <v>103</v>
      </c>
      <c r="K32" s="1" t="s">
        <v>104</v>
      </c>
      <c r="L32" s="1" t="s">
        <v>298</v>
      </c>
      <c r="M32" s="1" t="s">
        <v>298</v>
      </c>
      <c r="N32" s="1" t="s">
        <v>300</v>
      </c>
      <c r="O32" s="1" t="s">
        <v>56</v>
      </c>
      <c r="P32" s="1" t="s">
        <v>301</v>
      </c>
    </row>
    <row r="33">
      <c r="A33" s="10">
        <v>43213.399199861116</v>
      </c>
      <c r="B33" s="1" t="s">
        <v>302</v>
      </c>
      <c r="C33" s="1" t="s">
        <v>303</v>
      </c>
      <c r="D33" s="1" t="s">
        <v>86</v>
      </c>
      <c r="E33" s="1" t="s">
        <v>153</v>
      </c>
      <c r="F33" s="1" t="s">
        <v>304</v>
      </c>
      <c r="G33" s="1" t="s">
        <v>85</v>
      </c>
      <c r="H33" s="1" t="s">
        <v>85</v>
      </c>
      <c r="I33" s="1" t="s">
        <v>85</v>
      </c>
      <c r="J33" s="1" t="s">
        <v>86</v>
      </c>
      <c r="K33" s="1" t="s">
        <v>153</v>
      </c>
      <c r="L33" s="1" t="s">
        <v>305</v>
      </c>
      <c r="M33" s="1" t="s">
        <v>306</v>
      </c>
      <c r="N33" s="1" t="s">
        <v>86</v>
      </c>
      <c r="O33" s="1" t="s">
        <v>85</v>
      </c>
      <c r="P33" s="1" t="s">
        <v>307</v>
      </c>
    </row>
    <row r="34">
      <c r="A34" s="10">
        <v>43213.50768684028</v>
      </c>
      <c r="B34" s="1" t="s">
        <v>308</v>
      </c>
      <c r="C34" s="1" t="s">
        <v>309</v>
      </c>
      <c r="D34" s="1" t="s">
        <v>93</v>
      </c>
      <c r="E34" s="1" t="s">
        <v>183</v>
      </c>
      <c r="F34" s="1" t="s">
        <v>76</v>
      </c>
      <c r="G34" s="1" t="s">
        <v>76</v>
      </c>
      <c r="H34" s="1" t="s">
        <v>310</v>
      </c>
      <c r="I34" s="1" t="s">
        <v>56</v>
      </c>
      <c r="J34" s="1" t="s">
        <v>93</v>
      </c>
      <c r="K34" s="1" t="s">
        <v>178</v>
      </c>
      <c r="L34" s="1" t="s">
        <v>76</v>
      </c>
      <c r="M34" s="1" t="s">
        <v>76</v>
      </c>
      <c r="N34" s="1" t="s">
        <v>311</v>
      </c>
      <c r="O34" s="1" t="s">
        <v>85</v>
      </c>
      <c r="P34" s="1" t="s">
        <v>312</v>
      </c>
    </row>
    <row r="35">
      <c r="A35" s="10">
        <v>43213.61736430555</v>
      </c>
      <c r="B35" s="1" t="s">
        <v>313</v>
      </c>
      <c r="C35" s="1" t="s">
        <v>314</v>
      </c>
      <c r="D35" s="1" t="s">
        <v>93</v>
      </c>
      <c r="E35" s="1" t="s">
        <v>169</v>
      </c>
      <c r="F35" s="1" t="s">
        <v>76</v>
      </c>
      <c r="G35" s="1" t="s">
        <v>70</v>
      </c>
      <c r="H35" s="1" t="s">
        <v>70</v>
      </c>
      <c r="I35" s="1" t="s">
        <v>85</v>
      </c>
      <c r="J35" s="1" t="s">
        <v>93</v>
      </c>
      <c r="K35" s="1" t="s">
        <v>315</v>
      </c>
      <c r="L35" s="1" t="s">
        <v>113</v>
      </c>
      <c r="M35" s="1" t="s">
        <v>70</v>
      </c>
      <c r="N35" s="1" t="s">
        <v>70</v>
      </c>
      <c r="O35" s="1" t="s">
        <v>85</v>
      </c>
      <c r="P35" s="1" t="s">
        <v>316</v>
      </c>
    </row>
    <row r="36">
      <c r="A36" s="10">
        <v>43213.701356226855</v>
      </c>
      <c r="B36" s="1" t="s">
        <v>317</v>
      </c>
      <c r="C36" s="1" t="s">
        <v>318</v>
      </c>
      <c r="D36" s="1" t="s">
        <v>82</v>
      </c>
      <c r="E36" s="1" t="s">
        <v>319</v>
      </c>
      <c r="F36" s="1" t="s">
        <v>320</v>
      </c>
      <c r="G36" s="1" t="s">
        <v>281</v>
      </c>
      <c r="H36" s="1" t="s">
        <v>281</v>
      </c>
      <c r="I36" s="1" t="s">
        <v>85</v>
      </c>
      <c r="J36" s="1" t="s">
        <v>82</v>
      </c>
      <c r="K36" s="1" t="s">
        <v>321</v>
      </c>
      <c r="L36" s="1" t="s">
        <v>322</v>
      </c>
      <c r="M36" s="1" t="s">
        <v>281</v>
      </c>
      <c r="N36" s="1" t="s">
        <v>281</v>
      </c>
      <c r="O36" s="1" t="s">
        <v>85</v>
      </c>
      <c r="P36" s="1" t="s">
        <v>323</v>
      </c>
    </row>
    <row r="37">
      <c r="A37" s="10">
        <v>43213.72549888889</v>
      </c>
      <c r="B37" s="1" t="s">
        <v>324</v>
      </c>
      <c r="C37" s="1" t="s">
        <v>325</v>
      </c>
      <c r="D37" s="1" t="s">
        <v>326</v>
      </c>
      <c r="E37" s="1" t="s">
        <v>327</v>
      </c>
      <c r="F37" s="1" t="s">
        <v>30</v>
      </c>
      <c r="G37" s="1" t="s">
        <v>328</v>
      </c>
      <c r="H37" s="1" t="s">
        <v>30</v>
      </c>
      <c r="I37" s="1" t="s">
        <v>56</v>
      </c>
      <c r="J37" s="1" t="s">
        <v>329</v>
      </c>
      <c r="K37" s="1" t="s">
        <v>330</v>
      </c>
      <c r="L37" s="1" t="s">
        <v>30</v>
      </c>
      <c r="M37" s="1" t="s">
        <v>328</v>
      </c>
      <c r="N37" s="1" t="s">
        <v>30</v>
      </c>
      <c r="O37" s="1" t="s">
        <v>85</v>
      </c>
      <c r="P37" s="1" t="s">
        <v>331</v>
      </c>
    </row>
    <row r="38">
      <c r="A38" s="10">
        <v>43213.784333703705</v>
      </c>
      <c r="B38" s="1" t="s">
        <v>332</v>
      </c>
      <c r="C38" s="1" t="s">
        <v>333</v>
      </c>
      <c r="D38" s="1" t="s">
        <v>334</v>
      </c>
      <c r="E38" s="1" t="s">
        <v>335</v>
      </c>
      <c r="F38" s="1" t="s">
        <v>30</v>
      </c>
      <c r="G38" s="1" t="s">
        <v>76</v>
      </c>
      <c r="H38" s="1" t="s">
        <v>336</v>
      </c>
      <c r="I38" s="1" t="s">
        <v>85</v>
      </c>
      <c r="J38" s="1" t="s">
        <v>337</v>
      </c>
      <c r="K38" s="1" t="s">
        <v>32</v>
      </c>
      <c r="M38" s="1" t="s">
        <v>338</v>
      </c>
      <c r="N38" s="1" t="s">
        <v>339</v>
      </c>
      <c r="O38" s="1" t="s">
        <v>85</v>
      </c>
      <c r="P38" s="1" t="s">
        <v>340</v>
      </c>
    </row>
    <row r="39">
      <c r="A39" s="10">
        <v>43224.627361666666</v>
      </c>
      <c r="B39" s="1" t="s">
        <v>341</v>
      </c>
      <c r="C39" s="1" t="s">
        <v>342</v>
      </c>
      <c r="D39" s="1" t="s">
        <v>93</v>
      </c>
      <c r="E39" s="1" t="s">
        <v>343</v>
      </c>
      <c r="F39" s="1" t="s">
        <v>343</v>
      </c>
      <c r="G39" s="1" t="s">
        <v>343</v>
      </c>
      <c r="H39" s="1" t="s">
        <v>343</v>
      </c>
      <c r="I39" s="1" t="s">
        <v>56</v>
      </c>
      <c r="J39" s="1" t="s">
        <v>93</v>
      </c>
      <c r="K39" s="1" t="s">
        <v>344</v>
      </c>
      <c r="L39" s="1" t="s">
        <v>344</v>
      </c>
      <c r="M39" s="1" t="s">
        <v>344</v>
      </c>
      <c r="N39" s="1" t="s">
        <v>344</v>
      </c>
      <c r="O39" s="1" t="s">
        <v>56</v>
      </c>
      <c r="P39" s="1" t="s">
        <v>345</v>
      </c>
    </row>
    <row r="40">
      <c r="B40" s="1"/>
    </row>
    <row r="57" ht="19.5" customHeight="1"/>
  </sheetData>
  <hyperlinks>
    <hyperlink r:id="rId2" ref="L10"/>
    <hyperlink r:id="rId3" ref="H12"/>
    <hyperlink r:id="rId4" ref="N12"/>
    <hyperlink r:id="rId5" ref="G27"/>
  </hyperlinks>
  <drawing r:id="rId6"/>
  <legacyDrawing r:id="rId7"/>
</worksheet>
</file>