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" sheetId="2" r:id="rId4"/>
  </sheets>
  <definedNames>
    <definedName hidden="1" localSheetId="0" name="_xlnm._FilterDatabase">Summary!$C$3:$H$19</definedName>
  </definedNames>
  <calcPr/>
</workbook>
</file>

<file path=xl/sharedStrings.xml><?xml version="1.0" encoding="utf-8"?>
<sst xmlns="http://schemas.openxmlformats.org/spreadsheetml/2006/main" count="91" uniqueCount="39">
  <si>
    <t>Factom ANO Election Round 3 Results</t>
  </si>
  <si>
    <t>Mean technical score</t>
  </si>
  <si>
    <t>Technical Scores</t>
  </si>
  <si>
    <t>Mean subjective score</t>
  </si>
  <si>
    <t>Total score</t>
  </si>
  <si>
    <t>Rank</t>
  </si>
  <si>
    <r>
      <rPr>
        <b/>
      </rPr>
      <t>This section created by copy (C23:H33) and paste special (into cell C4), values, then sorting by rank.</t>
    </r>
    <r>
      <t xml:space="preserve"> Please ensure that any candidates with total scores less than or equal to 60 highlighted in red are also highlighted in this way in the final published extract.</t>
    </r>
  </si>
  <si>
    <t>ANO Applicant 1</t>
  </si>
  <si>
    <t>Consensus Networks</t>
  </si>
  <si>
    <t>ANO Applicant 2</t>
  </si>
  <si>
    <t>ANO Applicant 3</t>
  </si>
  <si>
    <t>ANO Applicant 4</t>
  </si>
  <si>
    <t>ANO Applicant 5</t>
  </si>
  <si>
    <t>ANO Applicant 6</t>
  </si>
  <si>
    <t>Kompendium</t>
  </si>
  <si>
    <t>ANO Applicant 7</t>
  </si>
  <si>
    <t>ANO Applicant 8</t>
  </si>
  <si>
    <t>ANO Applicant 9</t>
  </si>
  <si>
    <t>ANO Applicant 10</t>
  </si>
  <si>
    <t>ANO Applicant 11</t>
  </si>
  <si>
    <t>HashQuark</t>
  </si>
  <si>
    <t>Factable Solutions</t>
  </si>
  <si>
    <t>Name</t>
  </si>
  <si>
    <t>Stake Capital</t>
  </si>
  <si>
    <t>Blockchain Arabia</t>
  </si>
  <si>
    <t>FactoVerse</t>
  </si>
  <si>
    <t>nonce</t>
  </si>
  <si>
    <t>TreeHash</t>
  </si>
  <si>
    <t>MaxCollab</t>
  </si>
  <si>
    <t>Dengun</t>
  </si>
  <si>
    <t>Guide 1 - DBGrow (Nic R)</t>
  </si>
  <si>
    <t>Guide 2 - TRGG3R LLC (Nolan)</t>
  </si>
  <si>
    <t>Guide 3 - Centis BV</t>
  </si>
  <si>
    <t>Guide 4 - The 42ND Factoid AS</t>
  </si>
  <si>
    <t>Guide 5 - Factom, Inc</t>
  </si>
  <si>
    <t>Subjective Scores</t>
  </si>
  <si>
    <t>Number of Standing Parties Scoring</t>
  </si>
  <si>
    <t>Votes from Factomize</t>
  </si>
  <si>
    <t>Total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</si>
</sst>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</font>
    <font>
      <b/>
    </font>
    <font>
      <b/>
      <sz val="14.0"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3" fontId="1" numFmtId="0" xfId="0" applyFill="1" applyFont="1"/>
    <xf borderId="1" fillId="4" fontId="3" numFmtId="0" xfId="0" applyAlignment="1" applyBorder="1" applyFill="1" applyFont="1">
      <alignment readingOrder="0"/>
    </xf>
    <xf borderId="1" fillId="4" fontId="1" numFmtId="0" xfId="0" applyBorder="1" applyFont="1"/>
    <xf borderId="0" fillId="5" fontId="1" numFmtId="0" xfId="0" applyAlignment="1" applyFill="1" applyFont="1">
      <alignment readingOrder="0" shrinkToFit="0" vertical="center" wrapText="1"/>
    </xf>
    <xf borderId="1" fillId="3" fontId="3" numFmtId="0" xfId="0" applyAlignment="1" applyBorder="1" applyFont="1">
      <alignment readingOrder="0"/>
    </xf>
    <xf borderId="0" fillId="0" fontId="1" numFmtId="4" xfId="0" applyFont="1" applyNumberFormat="1"/>
    <xf borderId="1" fillId="4" fontId="3" numFmtId="0" xfId="0" applyBorder="1" applyFont="1"/>
    <xf borderId="0" fillId="0" fontId="3" numFmtId="0" xfId="0" applyFont="1"/>
    <xf borderId="1" fillId="4" fontId="1" numFmtId="0" xfId="0" applyAlignment="1" applyBorder="1" applyFont="1">
      <alignment readingOrder="0"/>
    </xf>
    <xf borderId="1" fillId="3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center"/>
    </xf>
    <xf borderId="0" fillId="2" fontId="1" numFmtId="0" xfId="0" applyAlignment="1" applyFont="1">
      <alignment readingOrder="0"/>
    </xf>
    <xf borderId="0" fillId="2" fontId="1" numFmtId="4" xfId="0" applyFont="1" applyNumberFormat="1"/>
    <xf borderId="1" fillId="3" fontId="3" numFmtId="0" xfId="0" applyAlignment="1" applyBorder="1" applyFont="1">
      <alignment horizontal="center" vertical="center"/>
    </xf>
    <xf borderId="1" fillId="4" fontId="3" numFmtId="0" xfId="0" applyAlignment="1" applyBorder="1" applyFont="1">
      <alignment horizontal="center" vertical="center"/>
    </xf>
    <xf borderId="0" fillId="2" fontId="3" numFmtId="0" xfId="0" applyFont="1"/>
    <xf borderId="1" fillId="4" fontId="3" numFmtId="4" xfId="0" applyAlignment="1" applyBorder="1" applyFont="1" applyNumberFormat="1">
      <alignment horizontal="center"/>
    </xf>
    <xf borderId="1" fillId="6" fontId="3" numFmtId="0" xfId="0" applyAlignment="1" applyBorder="1" applyFill="1" applyFont="1">
      <alignment readingOrder="0"/>
    </xf>
    <xf borderId="1" fillId="6" fontId="1" numFmtId="0" xfId="0" applyBorder="1" applyFont="1"/>
    <xf borderId="1" fillId="7" fontId="1" numFmtId="0" xfId="0" applyBorder="1" applyFill="1" applyFont="1"/>
    <xf borderId="1" fillId="7" fontId="3" numFmtId="0" xfId="0" applyBorder="1" applyFont="1"/>
    <xf borderId="1" fillId="6" fontId="3" numFmtId="0" xfId="0" applyBorder="1" applyFont="1"/>
    <xf borderId="2" fillId="6" fontId="3" numFmtId="0" xfId="0" applyAlignment="1" applyBorder="1" applyFont="1">
      <alignment readingOrder="0"/>
    </xf>
    <xf borderId="3" fillId="6" fontId="3" numFmtId="0" xfId="0" applyAlignment="1" applyBorder="1" applyFont="1">
      <alignment readingOrder="0"/>
    </xf>
    <xf borderId="1" fillId="6" fontId="1" numFmtId="0" xfId="0" applyAlignment="1" applyBorder="1" applyFont="1">
      <alignment readingOrder="0"/>
    </xf>
    <xf borderId="1" fillId="7" fontId="3" numFmtId="0" xfId="0" applyAlignment="1" applyBorder="1" applyFont="1">
      <alignment horizontal="center" readingOrder="0" vertical="center"/>
    </xf>
    <xf borderId="1" fillId="6" fontId="3" numFmtId="0" xfId="0" applyAlignment="1" applyBorder="1" applyFont="1">
      <alignment horizontal="center" readingOrder="0" vertical="center"/>
    </xf>
    <xf borderId="1" fillId="8" fontId="3" numFmtId="0" xfId="0" applyAlignment="1" applyBorder="1" applyFill="1" applyFont="1">
      <alignment readingOrder="0"/>
    </xf>
    <xf borderId="1" fillId="8" fontId="3" numFmtId="0" xfId="0" applyBorder="1" applyFont="1"/>
    <xf borderId="1" fillId="8" fontId="1" numFmtId="0" xfId="0" applyAlignment="1" applyBorder="1" applyFont="1">
      <alignment readingOrder="0"/>
    </xf>
    <xf borderId="1" fillId="8" fontId="3" numFmtId="0" xfId="0" applyAlignment="1" applyBorder="1" applyFont="1">
      <alignment horizontal="center" vertical="center"/>
    </xf>
    <xf borderId="1" fillId="9" fontId="3" numFmtId="0" xfId="0" applyAlignment="1" applyBorder="1" applyFill="1" applyFont="1">
      <alignment readingOrder="0"/>
    </xf>
    <xf borderId="1" fillId="9" fontId="3" numFmtId="0" xfId="0" applyBorder="1" applyFont="1"/>
    <xf borderId="1" fillId="9" fontId="3" numFmtId="4" xfId="0" applyAlignment="1" applyBorder="1" applyFont="1" applyNumberFormat="1">
      <alignment horizontal="center" vertical="center"/>
    </xf>
    <xf borderId="1" fillId="10" fontId="4" numFmtId="0" xfId="0" applyAlignment="1" applyBorder="1" applyFill="1" applyFont="1">
      <alignment readingOrder="0"/>
    </xf>
    <xf borderId="1" fillId="10" fontId="4" numFmtId="0" xfId="0" applyBorder="1" applyFont="1"/>
    <xf borderId="1" fillId="10" fontId="4" numFmtId="4" xfId="0" applyAlignment="1" applyBorder="1" applyFont="1" applyNumberFormat="1">
      <alignment horizontal="center" vertical="center"/>
    </xf>
    <xf borderId="0" fillId="0" fontId="4" numFmtId="0" xfId="0" applyFont="1"/>
    <xf borderId="1" fillId="10" fontId="2" numFmtId="0" xfId="0" applyAlignment="1" applyBorder="1" applyFont="1">
      <alignment readingOrder="0"/>
    </xf>
    <xf borderId="1" fillId="10" fontId="3" numFmtId="0" xfId="0" applyBorder="1" applyFont="1"/>
    <xf borderId="1" fillId="1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  <col customWidth="1" min="4" max="4" width="19.29"/>
    <col customWidth="1" min="5" max="5" width="22.43"/>
    <col customWidth="1" min="6" max="6" width="24.0"/>
    <col customWidth="1" min="7" max="7" width="17.57"/>
    <col customWidth="1" min="8" max="8" width="16.57"/>
    <col customWidth="1" min="9" max="9" width="17.14"/>
    <col customWidth="1" min="10" max="10" width="16.29"/>
    <col customWidth="1" min="11" max="11" width="15.86"/>
    <col customWidth="1" min="12" max="12" width="17.71"/>
    <col customWidth="1" min="13" max="13" width="16.86"/>
    <col customWidth="1" min="14" max="14" width="16.71"/>
    <col customWidth="1" min="15" max="15" width="20.14"/>
  </cols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E3" s="3" t="s">
        <v>1</v>
      </c>
      <c r="F3" s="3" t="s">
        <v>3</v>
      </c>
      <c r="G3" s="3" t="s">
        <v>4</v>
      </c>
      <c r="H3" s="3" t="s">
        <v>5</v>
      </c>
      <c r="I3" s="1"/>
      <c r="J3" s="6" t="s">
        <v>6</v>
      </c>
      <c r="O3" s="1"/>
      <c r="P3" s="1"/>
      <c r="Q3" s="1"/>
      <c r="R3" s="1"/>
      <c r="S3" s="1"/>
      <c r="T3" s="1"/>
      <c r="U3" s="1"/>
    </row>
    <row r="4">
      <c r="A4" s="1"/>
      <c r="B4" s="1"/>
      <c r="C4" s="3" t="s">
        <v>7</v>
      </c>
      <c r="D4" t="s">
        <v>8</v>
      </c>
      <c r="E4" s="8">
        <v>38.25</v>
      </c>
      <c r="F4" s="8">
        <v>48.88461538461539</v>
      </c>
      <c r="G4" s="8">
        <v>87.13461538461539</v>
      </c>
      <c r="H4">
        <v>1.0</v>
      </c>
      <c r="I4" s="1"/>
      <c r="O4" s="1"/>
      <c r="P4" s="1"/>
      <c r="Q4" s="1"/>
      <c r="R4" s="1"/>
      <c r="S4" s="1"/>
      <c r="T4" s="1"/>
      <c r="U4" s="1"/>
    </row>
    <row r="5">
      <c r="A5" s="1"/>
      <c r="B5" s="1"/>
      <c r="C5" s="3" t="s">
        <v>11</v>
      </c>
      <c r="D5" t="s">
        <v>14</v>
      </c>
      <c r="E5" s="8">
        <v>38.0</v>
      </c>
      <c r="F5" s="8">
        <v>48.214285714285715</v>
      </c>
      <c r="G5" s="8">
        <v>86.21428571428572</v>
      </c>
      <c r="H5">
        <v>2.0</v>
      </c>
      <c r="I5" s="1"/>
      <c r="O5" s="1"/>
      <c r="P5" s="1"/>
      <c r="Q5" s="1"/>
      <c r="R5" s="1"/>
      <c r="S5" s="1"/>
      <c r="T5" s="1"/>
      <c r="U5" s="1"/>
    </row>
    <row r="6">
      <c r="A6" s="1"/>
      <c r="B6" s="1"/>
      <c r="C6" s="3" t="s">
        <v>9</v>
      </c>
      <c r="D6" t="s">
        <v>20</v>
      </c>
      <c r="E6" s="8">
        <v>35.875</v>
      </c>
      <c r="F6" s="8">
        <v>46.46153846153846</v>
      </c>
      <c r="G6" s="8">
        <v>82.33653846153845</v>
      </c>
      <c r="H6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1"/>
      <c r="C7" s="3" t="s">
        <v>17</v>
      </c>
      <c r="D7" t="s">
        <v>21</v>
      </c>
      <c r="E7" s="8">
        <v>35.45</v>
      </c>
      <c r="F7" s="8">
        <v>44.07142857142857</v>
      </c>
      <c r="G7" s="8">
        <v>79.52142857142857</v>
      </c>
      <c r="H7">
        <v>4.0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"/>
      <c r="C8" s="3" t="s">
        <v>18</v>
      </c>
      <c r="D8" t="s">
        <v>23</v>
      </c>
      <c r="E8" s="8">
        <v>36.75</v>
      </c>
      <c r="F8" s="8">
        <v>40.964285714285715</v>
      </c>
      <c r="G8" s="8">
        <v>77.71428571428572</v>
      </c>
      <c r="H8">
        <v>5.0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1"/>
      <c r="C9" s="3" t="s">
        <v>16</v>
      </c>
      <c r="D9" t="s">
        <v>28</v>
      </c>
      <c r="E9" s="8">
        <v>31.0</v>
      </c>
      <c r="F9" s="8">
        <v>44.82142857142857</v>
      </c>
      <c r="G9" s="8">
        <v>75.82142857142857</v>
      </c>
      <c r="H9">
        <v>6.0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1"/>
      <c r="C10" s="3" t="s">
        <v>19</v>
      </c>
      <c r="D10" t="s">
        <v>29</v>
      </c>
      <c r="E10" s="8">
        <v>35.95</v>
      </c>
      <c r="F10" s="8">
        <v>31.0</v>
      </c>
      <c r="G10" s="8">
        <v>66.95</v>
      </c>
      <c r="H10">
        <v>7.0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/>
      <c r="B11" s="1"/>
      <c r="C11" s="3" t="s">
        <v>13</v>
      </c>
      <c r="D11" t="s">
        <v>26</v>
      </c>
      <c r="E11" s="8">
        <v>26.9</v>
      </c>
      <c r="F11" s="8">
        <v>37.035714285714285</v>
      </c>
      <c r="G11" s="8">
        <v>63.93571428571428</v>
      </c>
      <c r="H11">
        <v>8.0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"/>
      <c r="C12" s="3" t="s">
        <v>15</v>
      </c>
      <c r="D12" t="s">
        <v>27</v>
      </c>
      <c r="E12" s="8">
        <v>26.1</v>
      </c>
      <c r="F12" s="8">
        <v>33.75</v>
      </c>
      <c r="G12" s="8">
        <v>59.85</v>
      </c>
      <c r="H12">
        <v>9.0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"/>
      <c r="C13" s="3" t="s">
        <v>12</v>
      </c>
      <c r="D13" t="s">
        <v>25</v>
      </c>
      <c r="E13" s="8">
        <v>22.0</v>
      </c>
      <c r="F13" s="8">
        <v>21.857142857142858</v>
      </c>
      <c r="G13" s="8">
        <v>43.85714285714286</v>
      </c>
      <c r="H13">
        <v>10.0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B14" s="1"/>
      <c r="C14" s="3" t="s">
        <v>10</v>
      </c>
      <c r="D14" t="s">
        <v>24</v>
      </c>
      <c r="E14" s="8">
        <v>16.5</v>
      </c>
      <c r="F14" s="8">
        <v>11.821428571428571</v>
      </c>
      <c r="G14" s="8">
        <v>28.32142857142857</v>
      </c>
      <c r="H14">
        <v>11.0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"/>
      <c r="C22" s="14" t="str">
        <f t="array" ref="C22:H37">TRANSPOSE(C40:R45)</f>
        <v/>
      </c>
      <c r="D22" s="1"/>
      <c r="E22" s="1" t="s">
        <v>1</v>
      </c>
      <c r="F22" s="1" t="s">
        <v>3</v>
      </c>
      <c r="G22" s="1" t="s">
        <v>4</v>
      </c>
      <c r="H22" s="1" t="s">
        <v>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/>
      <c r="C23" s="1" t="s">
        <v>7</v>
      </c>
      <c r="D23" s="1" t="s">
        <v>8</v>
      </c>
      <c r="E23" s="15">
        <v>38.25</v>
      </c>
      <c r="F23" s="15">
        <v>48.88461538461539</v>
      </c>
      <c r="G23" s="15">
        <v>87.13461538461539</v>
      </c>
      <c r="H23" s="1">
        <v>1.0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/>
      <c r="C24" s="1" t="s">
        <v>9</v>
      </c>
      <c r="D24" s="1" t="s">
        <v>20</v>
      </c>
      <c r="E24" s="15">
        <v>35.875</v>
      </c>
      <c r="F24" s="15">
        <v>46.46153846153846</v>
      </c>
      <c r="G24" s="15">
        <v>82.33653846153845</v>
      </c>
      <c r="H24" s="1">
        <v>3.0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/>
      <c r="C25" s="1" t="s">
        <v>10</v>
      </c>
      <c r="D25" s="1" t="s">
        <v>24</v>
      </c>
      <c r="E25" s="15">
        <v>16.5</v>
      </c>
      <c r="F25" s="15">
        <v>11.821428571428571</v>
      </c>
      <c r="G25" s="15">
        <v>28.32142857142857</v>
      </c>
      <c r="H25" s="1">
        <v>11.0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/>
      <c r="C26" s="1" t="s">
        <v>11</v>
      </c>
      <c r="D26" s="1" t="s">
        <v>14</v>
      </c>
      <c r="E26" s="15">
        <v>38.0</v>
      </c>
      <c r="F26" s="15">
        <v>48.214285714285715</v>
      </c>
      <c r="G26" s="15">
        <v>86.21428571428572</v>
      </c>
      <c r="H26" s="1">
        <v>2.0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/>
      <c r="C27" s="1" t="s">
        <v>12</v>
      </c>
      <c r="D27" s="1" t="s">
        <v>25</v>
      </c>
      <c r="E27" s="15">
        <v>22.0</v>
      </c>
      <c r="F27" s="15">
        <v>21.857142857142858</v>
      </c>
      <c r="G27" s="15">
        <v>43.85714285714286</v>
      </c>
      <c r="H27" s="1">
        <v>10.0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/>
      <c r="C28" s="1" t="s">
        <v>13</v>
      </c>
      <c r="D28" s="1" t="s">
        <v>26</v>
      </c>
      <c r="E28" s="15">
        <v>26.9</v>
      </c>
      <c r="F28" s="15">
        <v>37.035714285714285</v>
      </c>
      <c r="G28" s="15">
        <v>63.93571428571428</v>
      </c>
      <c r="H28" s="1">
        <v>8.0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/>
      <c r="C29" s="1" t="s">
        <v>15</v>
      </c>
      <c r="D29" s="1" t="s">
        <v>27</v>
      </c>
      <c r="E29" s="15">
        <v>26.1</v>
      </c>
      <c r="F29" s="15">
        <v>33.75</v>
      </c>
      <c r="G29" s="15">
        <v>59.85</v>
      </c>
      <c r="H29" s="1">
        <v>9.0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/>
      <c r="C30" s="1" t="s">
        <v>16</v>
      </c>
      <c r="D30" s="1" t="s">
        <v>28</v>
      </c>
      <c r="E30" s="15">
        <v>31.0</v>
      </c>
      <c r="F30" s="15">
        <v>44.82142857142857</v>
      </c>
      <c r="G30" s="15">
        <v>75.82142857142857</v>
      </c>
      <c r="H30" s="1">
        <v>6.0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/>
      <c r="C31" s="1" t="s">
        <v>17</v>
      </c>
      <c r="D31" s="1" t="s">
        <v>21</v>
      </c>
      <c r="E31" s="15">
        <v>35.45</v>
      </c>
      <c r="F31" s="15">
        <v>44.07142857142857</v>
      </c>
      <c r="G31" s="15">
        <v>79.52142857142857</v>
      </c>
      <c r="H31" s="1">
        <v>4.0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 t="s">
        <v>18</v>
      </c>
      <c r="D32" s="1" t="s">
        <v>23</v>
      </c>
      <c r="E32" s="15">
        <v>36.75</v>
      </c>
      <c r="F32" s="15">
        <v>40.964285714285715</v>
      </c>
      <c r="G32" s="15">
        <v>77.71428571428572</v>
      </c>
      <c r="H32" s="1">
        <v>5.0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/>
      <c r="C33" s="1" t="s">
        <v>19</v>
      </c>
      <c r="D33" s="1" t="s">
        <v>29</v>
      </c>
      <c r="E33" s="15">
        <v>35.95</v>
      </c>
      <c r="F33" s="15">
        <v>31.0</v>
      </c>
      <c r="G33" s="15">
        <v>66.95</v>
      </c>
      <c r="H33" s="1">
        <v>7.0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8"/>
      <c r="D40" s="18" t="str">
        <f>Data!D3</f>
        <v>ANO Applicant 1</v>
      </c>
      <c r="E40" s="18" t="str">
        <f>Data!E3</f>
        <v>ANO Applicant 2</v>
      </c>
      <c r="F40" s="18" t="str">
        <f>Data!F3</f>
        <v>ANO Applicant 3</v>
      </c>
      <c r="G40" s="18" t="str">
        <f>Data!G3</f>
        <v>ANO Applicant 4</v>
      </c>
      <c r="H40" s="18" t="str">
        <f>Data!H3</f>
        <v>ANO Applicant 5</v>
      </c>
      <c r="I40" s="18" t="str">
        <f>Data!I3</f>
        <v>ANO Applicant 6</v>
      </c>
      <c r="J40" s="18" t="str">
        <f>Data!J3</f>
        <v>ANO Applicant 7</v>
      </c>
      <c r="K40" s="18" t="str">
        <f>Data!K3</f>
        <v>ANO Applicant 8</v>
      </c>
      <c r="L40" s="18" t="str">
        <f>Data!L3</f>
        <v>ANO Applicant 9</v>
      </c>
      <c r="M40" s="18" t="str">
        <f>Data!M3</f>
        <v>ANO Applicant 10</v>
      </c>
      <c r="N40" s="18" t="str">
        <f>Data!N3</f>
        <v>ANO Applicant 11</v>
      </c>
      <c r="O40" s="18" t="str">
        <f>Data!O3</f>
        <v/>
      </c>
      <c r="P40" s="1"/>
      <c r="Q40" s="1"/>
      <c r="R40" s="1"/>
      <c r="S40" s="1"/>
      <c r="T40" s="1"/>
      <c r="U40" s="1"/>
    </row>
    <row r="41">
      <c r="A41" s="1"/>
      <c r="B41" s="1"/>
      <c r="C41" s="18"/>
      <c r="D41" s="18" t="str">
        <f>Data!D5</f>
        <v>Consensus Networks</v>
      </c>
      <c r="E41" s="18" t="str">
        <f>Data!E5</f>
        <v>HashQuark</v>
      </c>
      <c r="F41" s="18" t="str">
        <f>Data!F5</f>
        <v>Blockchain Arabia</v>
      </c>
      <c r="G41" s="18" t="str">
        <f>Data!G5</f>
        <v>Kompendium</v>
      </c>
      <c r="H41" s="18" t="str">
        <f>Data!H5</f>
        <v>FactoVerse</v>
      </c>
      <c r="I41" s="18" t="str">
        <f>Data!I5</f>
        <v>nonce</v>
      </c>
      <c r="J41" s="18" t="str">
        <f>Data!J5</f>
        <v>TreeHash</v>
      </c>
      <c r="K41" s="18" t="str">
        <f>Data!K5</f>
        <v>MaxCollab</v>
      </c>
      <c r="L41" s="18" t="str">
        <f>Data!L5</f>
        <v>Factable Solutions</v>
      </c>
      <c r="M41" s="18" t="str">
        <f>Data!M5</f>
        <v>Stake Capital</v>
      </c>
      <c r="N41" s="18" t="str">
        <f>Data!N5</f>
        <v>Dengun</v>
      </c>
      <c r="O41" s="18" t="str">
        <f>Data!O5</f>
        <v/>
      </c>
      <c r="P41" s="1"/>
      <c r="Q41" s="1"/>
      <c r="R41" s="1"/>
      <c r="S41" s="1"/>
      <c r="T41" s="1"/>
      <c r="U41" s="1"/>
    </row>
    <row r="42">
      <c r="A42" s="1"/>
      <c r="B42" s="1"/>
      <c r="C42" s="1" t="str">
        <f>Data!B12</f>
        <v>Mean technical score</v>
      </c>
      <c r="D42" s="15">
        <f>Data!D12</f>
        <v>38.25</v>
      </c>
      <c r="E42" s="15">
        <f>Data!E12</f>
        <v>35.875</v>
      </c>
      <c r="F42" s="15">
        <f>Data!F12</f>
        <v>16.5</v>
      </c>
      <c r="G42" s="15">
        <f>Data!G12</f>
        <v>38</v>
      </c>
      <c r="H42" s="15">
        <f>Data!H12</f>
        <v>22</v>
      </c>
      <c r="I42" s="15">
        <f>Data!I12</f>
        <v>26.9</v>
      </c>
      <c r="J42" s="15">
        <f>Data!J12</f>
        <v>26.1</v>
      </c>
      <c r="K42" s="15">
        <f>Data!K12</f>
        <v>31</v>
      </c>
      <c r="L42" s="15">
        <f>Data!L12</f>
        <v>35.45</v>
      </c>
      <c r="M42" s="15">
        <f>Data!M12</f>
        <v>36.75</v>
      </c>
      <c r="N42" s="15">
        <f>Data!N12</f>
        <v>35.95</v>
      </c>
      <c r="O42" s="1" t="str">
        <f>Data!O12</f>
        <v/>
      </c>
      <c r="P42" s="1"/>
      <c r="Q42" s="1"/>
      <c r="R42" s="1"/>
      <c r="S42" s="1"/>
      <c r="T42" s="1"/>
      <c r="U42" s="1"/>
    </row>
    <row r="43">
      <c r="A43" s="1"/>
      <c r="B43" s="1"/>
      <c r="C43" s="14" t="str">
        <f>Data!B144</f>
        <v>Mean subjective score</v>
      </c>
      <c r="D43" s="15">
        <f>Data!D144</f>
        <v>48.88461538</v>
      </c>
      <c r="E43" s="15">
        <f>Data!E144</f>
        <v>46.46153846</v>
      </c>
      <c r="F43" s="15">
        <f>Data!F144</f>
        <v>11.82142857</v>
      </c>
      <c r="G43" s="15">
        <f>Data!G144</f>
        <v>48.21428571</v>
      </c>
      <c r="H43" s="15">
        <f>Data!H144</f>
        <v>21.85714286</v>
      </c>
      <c r="I43" s="15">
        <f>Data!I144</f>
        <v>37.03571429</v>
      </c>
      <c r="J43" s="15">
        <f>Data!J144</f>
        <v>33.75</v>
      </c>
      <c r="K43" s="15">
        <f>Data!K144</f>
        <v>44.82142857</v>
      </c>
      <c r="L43" s="15">
        <f>Data!L144</f>
        <v>44.07142857</v>
      </c>
      <c r="M43" s="15">
        <f>Data!M144</f>
        <v>40.96428571</v>
      </c>
      <c r="N43" s="15">
        <f>Data!N144</f>
        <v>31</v>
      </c>
      <c r="O43" s="1" t="str">
        <f>Data!O144</f>
        <v/>
      </c>
      <c r="P43" s="1"/>
      <c r="Q43" s="1"/>
      <c r="R43" s="1"/>
      <c r="S43" s="1"/>
      <c r="T43" s="1"/>
      <c r="U43" s="1"/>
    </row>
    <row r="44">
      <c r="A44" s="1"/>
      <c r="B44" s="1"/>
      <c r="C44" s="1" t="str">
        <f>Data!B146</f>
        <v>Total score</v>
      </c>
      <c r="D44" s="15">
        <f>Data!D146</f>
        <v>87.13461538</v>
      </c>
      <c r="E44" s="15">
        <f>Data!E146</f>
        <v>82.33653846</v>
      </c>
      <c r="F44" s="15">
        <f>Data!F146</f>
        <v>28.32142857</v>
      </c>
      <c r="G44" s="15">
        <f>Data!G146</f>
        <v>86.21428571</v>
      </c>
      <c r="H44" s="15">
        <f>Data!H146</f>
        <v>43.85714286</v>
      </c>
      <c r="I44" s="15">
        <f>Data!I146</f>
        <v>63.93571429</v>
      </c>
      <c r="J44" s="15">
        <f>Data!J146</f>
        <v>59.85</v>
      </c>
      <c r="K44" s="15">
        <f>Data!K146</f>
        <v>75.82142857</v>
      </c>
      <c r="L44" s="15">
        <f>Data!L146</f>
        <v>79.52142857</v>
      </c>
      <c r="M44" s="15">
        <f>Data!M146</f>
        <v>77.71428571</v>
      </c>
      <c r="N44" s="15">
        <f>Data!N146</f>
        <v>66.95</v>
      </c>
      <c r="O44" s="1" t="str">
        <f>Data!O146</f>
        <v/>
      </c>
      <c r="P44" s="1"/>
      <c r="Q44" s="1"/>
      <c r="R44" s="1"/>
      <c r="S44" s="1"/>
      <c r="T44" s="1"/>
      <c r="U44" s="1"/>
    </row>
    <row r="45">
      <c r="A45" s="1"/>
      <c r="B45" s="1"/>
      <c r="C45" s="18" t="str">
        <f>Data!B148</f>
        <v>Rank</v>
      </c>
      <c r="D45" s="18">
        <f>Data!D148</f>
        <v>1</v>
      </c>
      <c r="E45" s="18">
        <f>Data!E148</f>
        <v>3</v>
      </c>
      <c r="F45" s="18">
        <f>Data!F148</f>
        <v>11</v>
      </c>
      <c r="G45" s="18">
        <f>Data!G148</f>
        <v>2</v>
      </c>
      <c r="H45" s="18">
        <f>Data!H148</f>
        <v>10</v>
      </c>
      <c r="I45" s="18">
        <f>Data!I148</f>
        <v>8</v>
      </c>
      <c r="J45" s="18">
        <f>Data!J148</f>
        <v>9</v>
      </c>
      <c r="K45" s="18">
        <f>Data!K148</f>
        <v>6</v>
      </c>
      <c r="L45" s="18">
        <f>Data!L148</f>
        <v>4</v>
      </c>
      <c r="M45" s="18">
        <f>Data!M148</f>
        <v>5</v>
      </c>
      <c r="N45" s="18">
        <f>Data!N148</f>
        <v>7</v>
      </c>
      <c r="O45" s="18" t="str">
        <f>Data!O148</f>
        <v/>
      </c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</sheetData>
  <autoFilter ref="$C$3:$H$19">
    <sortState ref="C3:H19">
      <sortCondition ref="H3:H19"/>
    </sortState>
  </autoFilter>
  <mergeCells count="1">
    <mergeCell ref="J3:N5"/>
  </mergeCells>
  <conditionalFormatting sqref="G4:G15">
    <cfRule type="cellIs" dxfId="0" priority="1" operator="lessThanOrEqual">
      <formula>60</formula>
    </cfRule>
  </conditionalFormatting>
  <conditionalFormatting sqref="G23:G37">
    <cfRule type="cellIs" dxfId="0" priority="2" operator="lessThanOrEqual">
      <formula>60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5.43"/>
    <col customWidth="1" min="2" max="2" width="33.29"/>
    <col customWidth="1" min="3" max="3" width="4.14"/>
    <col customWidth="1" min="4" max="4" width="20.0"/>
    <col customWidth="1" min="5" max="5" width="16.29"/>
    <col customWidth="1" min="6" max="6" width="18.14"/>
    <col customWidth="1" min="7" max="7" width="16.71"/>
    <col customWidth="1" min="8" max="8" width="16.29"/>
    <col customWidth="1" min="9" max="9" width="16.0"/>
    <col customWidth="1" min="10" max="10" width="17.14"/>
    <col customWidth="1" min="11" max="11" width="15.86"/>
    <col customWidth="1" min="12" max="13" width="17.71"/>
    <col customWidth="1" min="14" max="14" width="17.14"/>
    <col customWidth="1" min="15" max="15" width="20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/>
      <c r="P2" s="1"/>
      <c r="Q2" s="1"/>
      <c r="R2" s="1"/>
      <c r="S2" s="1"/>
      <c r="T2" s="1"/>
    </row>
    <row r="3">
      <c r="A3" s="1"/>
      <c r="B3" s="5"/>
      <c r="C3" s="5"/>
      <c r="D3" s="7" t="s">
        <v>7</v>
      </c>
      <c r="E3" s="4" t="s">
        <v>9</v>
      </c>
      <c r="F3" s="7" t="s">
        <v>10</v>
      </c>
      <c r="G3" s="4" t="s">
        <v>11</v>
      </c>
      <c r="H3" s="7" t="s">
        <v>12</v>
      </c>
      <c r="I3" s="4" t="s">
        <v>13</v>
      </c>
      <c r="J3" s="7" t="s">
        <v>15</v>
      </c>
      <c r="K3" s="4" t="s">
        <v>16</v>
      </c>
      <c r="L3" s="7" t="s">
        <v>17</v>
      </c>
      <c r="M3" s="4" t="s">
        <v>18</v>
      </c>
      <c r="N3" s="7" t="s">
        <v>19</v>
      </c>
      <c r="O3" s="1"/>
      <c r="P3" s="1"/>
      <c r="Q3" s="1"/>
      <c r="R3" s="1"/>
      <c r="S3" s="1"/>
      <c r="T3" s="1"/>
    </row>
    <row r="4">
      <c r="A4" s="1"/>
      <c r="B4" s="4"/>
      <c r="C4" s="9"/>
      <c r="D4" s="7"/>
      <c r="E4" s="4"/>
      <c r="F4" s="7"/>
      <c r="G4" s="4"/>
      <c r="H4" s="7"/>
      <c r="I4" s="4"/>
      <c r="J4" s="7"/>
      <c r="K4" s="4"/>
      <c r="L4" s="7"/>
      <c r="M4" s="4"/>
      <c r="N4" s="7"/>
      <c r="O4" s="1"/>
      <c r="P4" s="1"/>
      <c r="Q4" s="1"/>
      <c r="R4" s="1"/>
      <c r="S4" s="1"/>
      <c r="T4" s="1"/>
      <c r="U4" s="10"/>
      <c r="V4" s="10"/>
      <c r="W4" s="10"/>
      <c r="X4" s="10"/>
    </row>
    <row r="5">
      <c r="A5" s="1"/>
      <c r="B5" s="4" t="s">
        <v>22</v>
      </c>
      <c r="C5" s="9"/>
      <c r="D5" s="7" t="s">
        <v>8</v>
      </c>
      <c r="E5" s="4" t="s">
        <v>20</v>
      </c>
      <c r="F5" s="7" t="s">
        <v>24</v>
      </c>
      <c r="G5" s="4" t="s">
        <v>14</v>
      </c>
      <c r="H5" s="7" t="s">
        <v>25</v>
      </c>
      <c r="I5" s="4" t="s">
        <v>26</v>
      </c>
      <c r="J5" s="7" t="s">
        <v>27</v>
      </c>
      <c r="K5" s="4" t="s">
        <v>28</v>
      </c>
      <c r="L5" s="7" t="s">
        <v>21</v>
      </c>
      <c r="M5" s="4" t="s">
        <v>23</v>
      </c>
      <c r="N5" s="7" t="s">
        <v>29</v>
      </c>
      <c r="O5" s="1"/>
      <c r="P5" s="1"/>
      <c r="Q5" s="1"/>
      <c r="R5" s="1"/>
      <c r="S5" s="1"/>
      <c r="T5" s="1"/>
      <c r="U5" s="10"/>
      <c r="V5" s="10"/>
      <c r="W5" s="10"/>
      <c r="X5" s="10"/>
    </row>
    <row r="6">
      <c r="A6" s="1"/>
      <c r="B6" s="11" t="s">
        <v>30</v>
      </c>
      <c r="C6" s="11"/>
      <c r="D6" s="12">
        <v>38.5</v>
      </c>
      <c r="E6" s="13">
        <v>35.5</v>
      </c>
      <c r="F6" s="12">
        <v>17.0</v>
      </c>
      <c r="G6" s="13">
        <v>39.0</v>
      </c>
      <c r="H6" s="12">
        <v>23.0</v>
      </c>
      <c r="I6" s="13">
        <v>28.0</v>
      </c>
      <c r="J6" s="12">
        <v>28.5</v>
      </c>
      <c r="K6" s="13">
        <v>32.8</v>
      </c>
      <c r="L6" s="12">
        <v>37.5</v>
      </c>
      <c r="M6" s="13">
        <v>38.0</v>
      </c>
      <c r="N6" s="12">
        <v>37.0</v>
      </c>
      <c r="O6" s="1"/>
      <c r="P6" s="1"/>
      <c r="Q6" s="1"/>
      <c r="R6" s="1"/>
      <c r="S6" s="1"/>
      <c r="T6" s="1"/>
    </row>
    <row r="7">
      <c r="A7" s="1"/>
      <c r="B7" s="11" t="s">
        <v>31</v>
      </c>
      <c r="C7" s="11"/>
      <c r="D7" s="12">
        <v>37.5</v>
      </c>
      <c r="E7" s="13">
        <v>34.0</v>
      </c>
      <c r="F7" s="12">
        <v>17.5</v>
      </c>
      <c r="G7" s="13">
        <v>36.5</v>
      </c>
      <c r="H7" s="12">
        <v>21.0</v>
      </c>
      <c r="I7" s="13">
        <v>26.5</v>
      </c>
      <c r="J7" s="12">
        <v>23.5</v>
      </c>
      <c r="K7" s="13">
        <v>30.8</v>
      </c>
      <c r="L7" s="12">
        <v>34.0</v>
      </c>
      <c r="M7" s="13">
        <v>34.5</v>
      </c>
      <c r="N7" s="12">
        <v>33.5</v>
      </c>
      <c r="O7" s="1"/>
      <c r="P7" s="1"/>
      <c r="Q7" s="1"/>
      <c r="R7" s="1"/>
      <c r="S7" s="1"/>
      <c r="T7" s="1"/>
    </row>
    <row r="8">
      <c r="A8" s="1"/>
      <c r="B8" s="11" t="s">
        <v>32</v>
      </c>
      <c r="C8" s="11"/>
      <c r="D8" s="12">
        <v>38.5</v>
      </c>
      <c r="E8" s="13">
        <v>37.5</v>
      </c>
      <c r="F8" s="12">
        <v>17.0</v>
      </c>
      <c r="G8" s="13">
        <v>38.0</v>
      </c>
      <c r="H8" s="12">
        <v>24.0</v>
      </c>
      <c r="I8" s="13">
        <v>28.0</v>
      </c>
      <c r="J8" s="12">
        <v>28.5</v>
      </c>
      <c r="K8" s="13">
        <v>32.8</v>
      </c>
      <c r="L8" s="12">
        <v>34.5</v>
      </c>
      <c r="M8" s="13">
        <v>38.0</v>
      </c>
      <c r="N8" s="12">
        <v>38.0</v>
      </c>
      <c r="O8" s="1"/>
      <c r="P8" s="1"/>
      <c r="Q8" s="1"/>
      <c r="R8" s="1"/>
      <c r="S8" s="1"/>
      <c r="T8" s="1"/>
    </row>
    <row r="9">
      <c r="A9" s="1"/>
      <c r="B9" s="11" t="s">
        <v>33</v>
      </c>
      <c r="C9" s="11"/>
      <c r="D9" s="12"/>
      <c r="E9" s="13">
        <v>36.5</v>
      </c>
      <c r="F9" s="12">
        <v>16.0</v>
      </c>
      <c r="G9" s="13">
        <v>39.5</v>
      </c>
      <c r="H9" s="12">
        <v>21.0</v>
      </c>
      <c r="I9" s="13">
        <v>26.0</v>
      </c>
      <c r="J9" s="12">
        <v>26.5</v>
      </c>
      <c r="K9" s="13">
        <v>29.8</v>
      </c>
      <c r="L9" s="12">
        <v>35.75</v>
      </c>
      <c r="M9" s="13">
        <v>38.25</v>
      </c>
      <c r="N9" s="12">
        <v>35.25</v>
      </c>
      <c r="O9" s="1"/>
      <c r="P9" s="1"/>
      <c r="Q9" s="1"/>
      <c r="R9" s="1"/>
      <c r="S9" s="1"/>
      <c r="T9" s="1"/>
    </row>
    <row r="10">
      <c r="A10" s="1"/>
      <c r="B10" s="11" t="s">
        <v>34</v>
      </c>
      <c r="C10" s="11"/>
      <c r="D10" s="12">
        <v>38.5</v>
      </c>
      <c r="E10" s="13"/>
      <c r="F10" s="12">
        <v>15.0</v>
      </c>
      <c r="G10" s="13">
        <v>37.0</v>
      </c>
      <c r="H10" s="12">
        <v>21.0</v>
      </c>
      <c r="I10" s="13">
        <v>26.0</v>
      </c>
      <c r="J10" s="12">
        <v>23.5</v>
      </c>
      <c r="K10" s="13">
        <v>28.8</v>
      </c>
      <c r="L10" s="12">
        <v>35.5</v>
      </c>
      <c r="M10" s="13">
        <v>35.0</v>
      </c>
      <c r="N10" s="12">
        <v>36.0</v>
      </c>
      <c r="O10" s="1"/>
      <c r="P10" s="1"/>
      <c r="Q10" s="1"/>
      <c r="R10" s="1"/>
      <c r="S10" s="1"/>
      <c r="T10" s="1"/>
    </row>
    <row r="11">
      <c r="A11" s="1"/>
      <c r="B11" s="11"/>
      <c r="C11" s="11"/>
      <c r="D11" s="12"/>
      <c r="E11" s="13"/>
      <c r="F11" s="16"/>
      <c r="G11" s="17"/>
      <c r="H11" s="16"/>
      <c r="I11" s="17"/>
      <c r="J11" s="16"/>
      <c r="K11" s="17"/>
      <c r="L11" s="16"/>
      <c r="M11" s="17"/>
      <c r="N11" s="16"/>
      <c r="O11" s="1"/>
      <c r="P11" s="1"/>
      <c r="Q11" s="1"/>
      <c r="R11" s="1"/>
      <c r="S11" s="1"/>
      <c r="T11" s="1"/>
    </row>
    <row r="12">
      <c r="A12" s="1"/>
      <c r="B12" s="4" t="s">
        <v>1</v>
      </c>
      <c r="C12" s="4"/>
      <c r="D12" s="19">
        <f t="shared" ref="D12:N12" si="1">SUM(D6:D11)/COUNT(D6:D11)</f>
        <v>38.25</v>
      </c>
      <c r="E12" s="19">
        <f t="shared" si="1"/>
        <v>35.875</v>
      </c>
      <c r="F12" s="19">
        <f t="shared" si="1"/>
        <v>16.5</v>
      </c>
      <c r="G12" s="19">
        <f t="shared" si="1"/>
        <v>38</v>
      </c>
      <c r="H12" s="19">
        <f t="shared" si="1"/>
        <v>22</v>
      </c>
      <c r="I12" s="19">
        <f t="shared" si="1"/>
        <v>26.9</v>
      </c>
      <c r="J12" s="19">
        <f t="shared" si="1"/>
        <v>26.1</v>
      </c>
      <c r="K12" s="19">
        <f t="shared" si="1"/>
        <v>31</v>
      </c>
      <c r="L12" s="19">
        <f t="shared" si="1"/>
        <v>35.45</v>
      </c>
      <c r="M12" s="19">
        <f t="shared" si="1"/>
        <v>36.75</v>
      </c>
      <c r="N12" s="19">
        <f t="shared" si="1"/>
        <v>35.95</v>
      </c>
      <c r="O12" s="1"/>
      <c r="P12" s="1"/>
      <c r="Q12" s="1"/>
      <c r="R12" s="1"/>
      <c r="S12" s="1"/>
      <c r="T12" s="1"/>
      <c r="U12" s="10"/>
      <c r="V12" s="10"/>
      <c r="W12" s="10"/>
      <c r="X12" s="10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20" t="s">
        <v>35</v>
      </c>
      <c r="C15" s="21"/>
      <c r="D15" s="21"/>
      <c r="E15" s="21"/>
      <c r="F15" s="21"/>
      <c r="G15" s="21"/>
      <c r="H15" s="21"/>
      <c r="I15" s="21"/>
      <c r="J15" s="22"/>
      <c r="K15" s="21"/>
      <c r="L15" s="21"/>
      <c r="M15" s="21"/>
      <c r="N15" s="21"/>
      <c r="O15" s="1"/>
      <c r="P15" s="1"/>
      <c r="Q15" s="1"/>
      <c r="R15" s="1"/>
      <c r="S15" s="1"/>
      <c r="T15" s="1"/>
    </row>
    <row r="16">
      <c r="A16" s="1"/>
      <c r="B16" s="21"/>
      <c r="C16" s="21"/>
      <c r="D16" s="23" t="str">
        <f t="shared" ref="D16:N16" si="2">D5</f>
        <v>Consensus Networks</v>
      </c>
      <c r="E16" s="24" t="str">
        <f t="shared" si="2"/>
        <v>HashQuark</v>
      </c>
      <c r="F16" s="23" t="str">
        <f t="shared" si="2"/>
        <v>Blockchain Arabia</v>
      </c>
      <c r="G16" s="24" t="str">
        <f t="shared" si="2"/>
        <v>Kompendium</v>
      </c>
      <c r="H16" s="23" t="str">
        <f t="shared" si="2"/>
        <v>FactoVerse</v>
      </c>
      <c r="I16" s="24" t="str">
        <f t="shared" si="2"/>
        <v>nonce</v>
      </c>
      <c r="J16" s="23" t="str">
        <f t="shared" si="2"/>
        <v>TreeHash</v>
      </c>
      <c r="K16" s="24" t="str">
        <f t="shared" si="2"/>
        <v>MaxCollab</v>
      </c>
      <c r="L16" s="23" t="str">
        <f t="shared" si="2"/>
        <v>Factable Solutions</v>
      </c>
      <c r="M16" s="24" t="str">
        <f t="shared" si="2"/>
        <v>Stake Capital</v>
      </c>
      <c r="N16" s="23" t="str">
        <f t="shared" si="2"/>
        <v>Dengun</v>
      </c>
      <c r="O16" s="1"/>
      <c r="P16" s="1"/>
      <c r="Q16" s="1"/>
      <c r="R16" s="1"/>
      <c r="S16" s="1"/>
      <c r="T16" s="1"/>
    </row>
    <row r="17">
      <c r="A17" s="1"/>
      <c r="B17" s="20" t="s">
        <v>36</v>
      </c>
      <c r="C17" s="21"/>
      <c r="D17" s="25" t="s">
        <v>37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1"/>
      <c r="P17" s="1"/>
      <c r="Q17" s="1"/>
      <c r="R17" s="1"/>
      <c r="S17" s="1"/>
      <c r="T17" s="1"/>
    </row>
    <row r="18">
      <c r="A18" s="1"/>
      <c r="B18" s="27">
        <v>0.0</v>
      </c>
      <c r="C18" s="27"/>
      <c r="D18" s="28">
        <v>0.0</v>
      </c>
      <c r="E18" s="29">
        <v>0.0</v>
      </c>
      <c r="F18" s="28">
        <v>5.0</v>
      </c>
      <c r="G18" s="29">
        <v>0.0</v>
      </c>
      <c r="H18" s="28">
        <v>2.0</v>
      </c>
      <c r="I18" s="29">
        <v>1.0</v>
      </c>
      <c r="J18" s="28">
        <v>1.0</v>
      </c>
      <c r="K18" s="29">
        <v>0.0</v>
      </c>
      <c r="L18" s="28">
        <v>0.0</v>
      </c>
      <c r="M18" s="29">
        <v>0.0</v>
      </c>
      <c r="N18" s="28">
        <v>1.0</v>
      </c>
      <c r="O18" s="1"/>
      <c r="P18" s="1"/>
      <c r="Q18" s="1"/>
      <c r="R18" s="1"/>
      <c r="S18" s="1"/>
      <c r="T18" s="1"/>
    </row>
    <row r="19">
      <c r="A19" s="1"/>
      <c r="B19" s="27">
        <v>1.0</v>
      </c>
      <c r="C19" s="21"/>
      <c r="D19" s="28">
        <v>0.0</v>
      </c>
      <c r="E19" s="29">
        <v>0.0</v>
      </c>
      <c r="F19" s="28">
        <v>0.0</v>
      </c>
      <c r="G19" s="29">
        <v>0.0</v>
      </c>
      <c r="H19" s="28">
        <v>1.0</v>
      </c>
      <c r="I19" s="29">
        <v>0.0</v>
      </c>
      <c r="J19" s="28">
        <v>0.0</v>
      </c>
      <c r="K19" s="29">
        <v>0.0</v>
      </c>
      <c r="L19" s="28">
        <v>0.0</v>
      </c>
      <c r="M19" s="29">
        <v>0.0</v>
      </c>
      <c r="N19" s="28">
        <v>0.0</v>
      </c>
      <c r="O19" s="1"/>
      <c r="P19" s="1"/>
      <c r="Q19" s="1"/>
      <c r="R19" s="1"/>
      <c r="S19" s="1"/>
      <c r="T19" s="1"/>
    </row>
    <row r="20">
      <c r="A20" s="1"/>
      <c r="B20" s="27">
        <v>2.0</v>
      </c>
      <c r="C20" s="21"/>
      <c r="D20" s="28">
        <v>0.0</v>
      </c>
      <c r="E20" s="29">
        <v>0.0</v>
      </c>
      <c r="F20" s="28">
        <v>0.0</v>
      </c>
      <c r="G20" s="29">
        <v>0.0</v>
      </c>
      <c r="H20" s="28">
        <v>0.0</v>
      </c>
      <c r="I20" s="29">
        <v>0.0</v>
      </c>
      <c r="J20" s="28">
        <v>0.0</v>
      </c>
      <c r="K20" s="29">
        <v>0.0</v>
      </c>
      <c r="L20" s="28">
        <v>0.0</v>
      </c>
      <c r="M20" s="29">
        <v>0.0</v>
      </c>
      <c r="N20" s="28">
        <v>0.0</v>
      </c>
      <c r="O20" s="1"/>
      <c r="P20" s="1"/>
      <c r="Q20" s="1"/>
      <c r="R20" s="1"/>
      <c r="S20" s="1"/>
      <c r="T20" s="1"/>
    </row>
    <row r="21">
      <c r="A21" s="1"/>
      <c r="B21" s="27">
        <v>3.0</v>
      </c>
      <c r="C21" s="21"/>
      <c r="D21" s="28">
        <v>0.0</v>
      </c>
      <c r="E21" s="29">
        <v>0.0</v>
      </c>
      <c r="F21" s="28">
        <v>1.0</v>
      </c>
      <c r="G21" s="29">
        <v>0.0</v>
      </c>
      <c r="H21" s="28">
        <v>0.0</v>
      </c>
      <c r="I21" s="29">
        <v>0.0</v>
      </c>
      <c r="J21" s="28">
        <v>0.0</v>
      </c>
      <c r="K21" s="29">
        <v>0.0</v>
      </c>
      <c r="L21" s="28">
        <v>0.0</v>
      </c>
      <c r="M21" s="29">
        <v>0.0</v>
      </c>
      <c r="N21" s="28">
        <v>0.0</v>
      </c>
      <c r="O21" s="1"/>
      <c r="P21" s="1"/>
      <c r="Q21" s="1"/>
      <c r="R21" s="1"/>
      <c r="S21" s="1"/>
      <c r="T21" s="1"/>
    </row>
    <row r="22">
      <c r="A22" s="1"/>
      <c r="B22" s="27">
        <v>4.0</v>
      </c>
      <c r="C22" s="21"/>
      <c r="D22" s="28">
        <v>0.0</v>
      </c>
      <c r="E22" s="29">
        <v>0.0</v>
      </c>
      <c r="F22" s="28">
        <v>0.0</v>
      </c>
      <c r="G22" s="29">
        <v>0.0</v>
      </c>
      <c r="H22" s="28">
        <v>0.0</v>
      </c>
      <c r="I22" s="29">
        <v>0.0</v>
      </c>
      <c r="J22" s="28">
        <v>0.0</v>
      </c>
      <c r="K22" s="29">
        <v>0.0</v>
      </c>
      <c r="L22" s="28">
        <v>0.0</v>
      </c>
      <c r="M22" s="29">
        <v>0.0</v>
      </c>
      <c r="N22" s="28">
        <v>0.0</v>
      </c>
      <c r="O22" s="1"/>
      <c r="P22" s="1"/>
      <c r="Q22" s="1"/>
      <c r="R22" s="1"/>
      <c r="S22" s="1"/>
      <c r="T22" s="1"/>
    </row>
    <row r="23">
      <c r="A23" s="1"/>
      <c r="B23" s="27">
        <v>5.0</v>
      </c>
      <c r="C23" s="21"/>
      <c r="D23" s="28">
        <v>0.0</v>
      </c>
      <c r="E23" s="29">
        <v>0.0</v>
      </c>
      <c r="F23" s="28">
        <v>0.0</v>
      </c>
      <c r="G23" s="29">
        <v>0.0</v>
      </c>
      <c r="H23" s="28">
        <v>0.0</v>
      </c>
      <c r="I23" s="29">
        <v>0.0</v>
      </c>
      <c r="J23" s="28">
        <v>0.0</v>
      </c>
      <c r="K23" s="29">
        <v>0.0</v>
      </c>
      <c r="L23" s="28">
        <v>0.0</v>
      </c>
      <c r="M23" s="29">
        <v>0.0</v>
      </c>
      <c r="N23" s="28">
        <v>0.0</v>
      </c>
      <c r="O23" s="1"/>
      <c r="P23" s="1"/>
      <c r="Q23" s="1"/>
      <c r="R23" s="1"/>
      <c r="S23" s="1"/>
      <c r="T23" s="1"/>
    </row>
    <row r="24">
      <c r="A24" s="1"/>
      <c r="B24" s="27">
        <v>6.0</v>
      </c>
      <c r="C24" s="21"/>
      <c r="D24" s="28">
        <v>0.0</v>
      </c>
      <c r="E24" s="29">
        <v>0.0</v>
      </c>
      <c r="F24" s="28">
        <v>0.0</v>
      </c>
      <c r="G24" s="29">
        <v>0.0</v>
      </c>
      <c r="H24" s="28">
        <v>0.0</v>
      </c>
      <c r="I24" s="29">
        <v>0.0</v>
      </c>
      <c r="J24" s="28">
        <v>0.0</v>
      </c>
      <c r="K24" s="29">
        <v>0.0</v>
      </c>
      <c r="L24" s="28">
        <v>0.0</v>
      </c>
      <c r="M24" s="29">
        <v>0.0</v>
      </c>
      <c r="N24" s="28">
        <v>0.0</v>
      </c>
      <c r="O24" s="1"/>
      <c r="P24" s="1"/>
      <c r="Q24" s="1"/>
      <c r="R24" s="1"/>
      <c r="S24" s="1"/>
      <c r="T24" s="1"/>
    </row>
    <row r="25">
      <c r="A25" s="1"/>
      <c r="B25" s="27">
        <v>7.0</v>
      </c>
      <c r="C25" s="21"/>
      <c r="D25" s="28">
        <v>0.0</v>
      </c>
      <c r="E25" s="29">
        <v>0.0</v>
      </c>
      <c r="F25" s="28">
        <v>4.0</v>
      </c>
      <c r="G25" s="29">
        <v>0.0</v>
      </c>
      <c r="H25" s="28">
        <v>0.0</v>
      </c>
      <c r="I25" s="29">
        <v>0.0</v>
      </c>
      <c r="J25" s="28">
        <v>0.0</v>
      </c>
      <c r="K25" s="29">
        <v>0.0</v>
      </c>
      <c r="L25" s="28">
        <v>0.0</v>
      </c>
      <c r="M25" s="29">
        <v>0.0</v>
      </c>
      <c r="N25" s="28">
        <v>0.0</v>
      </c>
      <c r="O25" s="1"/>
      <c r="P25" s="1"/>
      <c r="Q25" s="1"/>
      <c r="R25" s="1"/>
      <c r="S25" s="1"/>
      <c r="T25" s="1"/>
    </row>
    <row r="26">
      <c r="A26" s="1"/>
      <c r="B26" s="27">
        <v>8.0</v>
      </c>
      <c r="C26" s="21"/>
      <c r="D26" s="28">
        <v>0.0</v>
      </c>
      <c r="E26" s="29">
        <v>0.0</v>
      </c>
      <c r="F26" s="28">
        <v>0.0</v>
      </c>
      <c r="G26" s="29">
        <v>0.0</v>
      </c>
      <c r="H26" s="28">
        <v>0.0</v>
      </c>
      <c r="I26" s="29">
        <v>0.0</v>
      </c>
      <c r="J26" s="28">
        <v>0.0</v>
      </c>
      <c r="K26" s="29">
        <v>0.0</v>
      </c>
      <c r="L26" s="28">
        <v>0.0</v>
      </c>
      <c r="M26" s="29">
        <v>0.0</v>
      </c>
      <c r="N26" s="28">
        <v>0.0</v>
      </c>
      <c r="O26" s="1"/>
      <c r="P26" s="1"/>
      <c r="Q26" s="1"/>
      <c r="R26" s="1"/>
      <c r="S26" s="1"/>
      <c r="T26" s="1"/>
    </row>
    <row r="27">
      <c r="A27" s="1"/>
      <c r="B27" s="27">
        <v>9.0</v>
      </c>
      <c r="C27" s="21"/>
      <c r="D27" s="28">
        <v>0.0</v>
      </c>
      <c r="E27" s="29">
        <v>0.0</v>
      </c>
      <c r="F27" s="28">
        <v>0.0</v>
      </c>
      <c r="G27" s="29">
        <v>0.0</v>
      </c>
      <c r="H27" s="28">
        <v>1.0</v>
      </c>
      <c r="I27" s="29">
        <v>0.0</v>
      </c>
      <c r="J27" s="28">
        <v>0.0</v>
      </c>
      <c r="K27" s="29">
        <v>0.0</v>
      </c>
      <c r="L27" s="28">
        <v>0.0</v>
      </c>
      <c r="M27" s="29">
        <v>0.0</v>
      </c>
      <c r="N27" s="28">
        <v>0.0</v>
      </c>
      <c r="O27" s="1"/>
      <c r="P27" s="1"/>
      <c r="Q27" s="1"/>
      <c r="R27" s="1"/>
      <c r="S27" s="1"/>
      <c r="T27" s="1"/>
    </row>
    <row r="28">
      <c r="A28" s="1"/>
      <c r="B28" s="27">
        <v>10.0</v>
      </c>
      <c r="C28" s="21"/>
      <c r="D28" s="28">
        <v>0.0</v>
      </c>
      <c r="E28" s="29">
        <v>0.0</v>
      </c>
      <c r="F28" s="28">
        <v>4.0</v>
      </c>
      <c r="G28" s="29">
        <v>0.0</v>
      </c>
      <c r="H28" s="28">
        <v>1.0</v>
      </c>
      <c r="I28" s="29">
        <v>1.0</v>
      </c>
      <c r="J28" s="28">
        <v>1.0</v>
      </c>
      <c r="K28" s="29">
        <v>0.0</v>
      </c>
      <c r="L28" s="28">
        <v>1.0</v>
      </c>
      <c r="M28" s="29">
        <v>0.0</v>
      </c>
      <c r="N28" s="28">
        <v>3.0</v>
      </c>
      <c r="O28" s="1"/>
      <c r="P28" s="1"/>
      <c r="Q28" s="1"/>
      <c r="R28" s="1"/>
      <c r="S28" s="1"/>
      <c r="T28" s="1"/>
    </row>
    <row r="29">
      <c r="A29" s="1"/>
      <c r="B29" s="27">
        <v>11.0</v>
      </c>
      <c r="C29" s="21"/>
      <c r="D29" s="28">
        <v>0.0</v>
      </c>
      <c r="E29" s="29">
        <v>0.0</v>
      </c>
      <c r="F29" s="28">
        <v>1.0</v>
      </c>
      <c r="G29" s="29">
        <v>0.0</v>
      </c>
      <c r="H29" s="28">
        <v>0.0</v>
      </c>
      <c r="I29" s="29">
        <v>0.0</v>
      </c>
      <c r="J29" s="28">
        <v>0.0</v>
      </c>
      <c r="K29" s="29">
        <v>0.0</v>
      </c>
      <c r="L29" s="28">
        <v>0.0</v>
      </c>
      <c r="M29" s="29">
        <v>0.0</v>
      </c>
      <c r="N29" s="28">
        <v>0.0</v>
      </c>
      <c r="O29" s="1"/>
      <c r="P29" s="1"/>
      <c r="Q29" s="1"/>
      <c r="R29" s="1"/>
      <c r="S29" s="1"/>
      <c r="T29" s="1"/>
    </row>
    <row r="30">
      <c r="A30" s="1"/>
      <c r="B30" s="27">
        <v>12.0</v>
      </c>
      <c r="C30" s="21"/>
      <c r="D30" s="28">
        <v>0.0</v>
      </c>
      <c r="E30" s="29">
        <v>0.0</v>
      </c>
      <c r="F30" s="28">
        <v>1.0</v>
      </c>
      <c r="G30" s="29">
        <v>0.0</v>
      </c>
      <c r="H30" s="28">
        <v>0.0</v>
      </c>
      <c r="I30" s="29">
        <v>0.0</v>
      </c>
      <c r="J30" s="28">
        <v>0.0</v>
      </c>
      <c r="K30" s="29">
        <v>0.0</v>
      </c>
      <c r="L30" s="28">
        <v>0.0</v>
      </c>
      <c r="M30" s="29">
        <v>0.0</v>
      </c>
      <c r="N30" s="28">
        <v>0.0</v>
      </c>
      <c r="O30" s="1"/>
      <c r="P30" s="1"/>
      <c r="Q30" s="1"/>
      <c r="R30" s="1"/>
      <c r="S30" s="1"/>
      <c r="T30" s="1"/>
    </row>
    <row r="31">
      <c r="A31" s="1"/>
      <c r="B31" s="27">
        <v>13.0</v>
      </c>
      <c r="C31" s="21"/>
      <c r="D31" s="28">
        <v>0.0</v>
      </c>
      <c r="E31" s="29">
        <v>0.0</v>
      </c>
      <c r="F31" s="28">
        <v>0.0</v>
      </c>
      <c r="G31" s="29">
        <v>0.0</v>
      </c>
      <c r="H31" s="28">
        <v>0.0</v>
      </c>
      <c r="I31" s="29">
        <v>0.0</v>
      </c>
      <c r="J31" s="28">
        <v>0.0</v>
      </c>
      <c r="K31" s="29">
        <v>0.0</v>
      </c>
      <c r="L31" s="28">
        <v>0.0</v>
      </c>
      <c r="M31" s="29">
        <v>0.0</v>
      </c>
      <c r="N31" s="28">
        <v>0.0</v>
      </c>
      <c r="O31" s="1"/>
      <c r="P31" s="1"/>
      <c r="Q31" s="1"/>
      <c r="R31" s="1"/>
      <c r="S31" s="1"/>
      <c r="T31" s="1"/>
    </row>
    <row r="32">
      <c r="A32" s="1"/>
      <c r="B32" s="27">
        <v>14.0</v>
      </c>
      <c r="C32" s="21"/>
      <c r="D32" s="28">
        <v>0.0</v>
      </c>
      <c r="E32" s="29">
        <v>0.0</v>
      </c>
      <c r="F32" s="28">
        <v>0.0</v>
      </c>
      <c r="G32" s="29">
        <v>0.0</v>
      </c>
      <c r="H32" s="28">
        <v>0.0</v>
      </c>
      <c r="I32" s="29">
        <v>0.0</v>
      </c>
      <c r="J32" s="28">
        <v>0.0</v>
      </c>
      <c r="K32" s="29">
        <v>0.0</v>
      </c>
      <c r="L32" s="28">
        <v>0.0</v>
      </c>
      <c r="M32" s="29">
        <v>0.0</v>
      </c>
      <c r="N32" s="28">
        <v>0.0</v>
      </c>
      <c r="O32" s="1"/>
      <c r="P32" s="1"/>
      <c r="Q32" s="1"/>
      <c r="R32" s="1"/>
      <c r="S32" s="1"/>
      <c r="T32" s="1"/>
    </row>
    <row r="33">
      <c r="A33" s="1"/>
      <c r="B33" s="27">
        <v>15.0</v>
      </c>
      <c r="C33" s="21"/>
      <c r="D33" s="28">
        <v>0.0</v>
      </c>
      <c r="E33" s="29">
        <v>0.0</v>
      </c>
      <c r="F33" s="28">
        <v>4.0</v>
      </c>
      <c r="G33" s="29">
        <v>0.0</v>
      </c>
      <c r="H33" s="28">
        <v>2.0</v>
      </c>
      <c r="I33" s="29">
        <v>0.0</v>
      </c>
      <c r="J33" s="28">
        <v>0.0</v>
      </c>
      <c r="K33" s="29">
        <v>0.0</v>
      </c>
      <c r="L33" s="28">
        <v>0.0</v>
      </c>
      <c r="M33" s="29">
        <v>1.0</v>
      </c>
      <c r="N33" s="28">
        <v>0.0</v>
      </c>
      <c r="O33" s="1"/>
      <c r="P33" s="1"/>
      <c r="Q33" s="1"/>
      <c r="R33" s="1"/>
      <c r="S33" s="1"/>
      <c r="T33" s="1"/>
    </row>
    <row r="34">
      <c r="A34" s="1"/>
      <c r="B34" s="27">
        <v>16.0</v>
      </c>
      <c r="C34" s="21"/>
      <c r="D34" s="28">
        <v>0.0</v>
      </c>
      <c r="E34" s="29">
        <v>0.0</v>
      </c>
      <c r="F34" s="28">
        <v>1.0</v>
      </c>
      <c r="G34" s="29">
        <v>0.0</v>
      </c>
      <c r="H34" s="28">
        <v>0.0</v>
      </c>
      <c r="I34" s="29">
        <v>0.0</v>
      </c>
      <c r="J34" s="28">
        <v>0.0</v>
      </c>
      <c r="K34" s="29">
        <v>0.0</v>
      </c>
      <c r="L34" s="28">
        <v>0.0</v>
      </c>
      <c r="M34" s="29">
        <v>0.0</v>
      </c>
      <c r="N34" s="28">
        <v>0.0</v>
      </c>
      <c r="O34" s="1"/>
      <c r="P34" s="1"/>
      <c r="Q34" s="1"/>
      <c r="R34" s="1"/>
      <c r="S34" s="1"/>
      <c r="T34" s="1"/>
    </row>
    <row r="35">
      <c r="A35" s="1"/>
      <c r="B35" s="27">
        <v>17.0</v>
      </c>
      <c r="C35" s="21"/>
      <c r="D35" s="28">
        <v>0.0</v>
      </c>
      <c r="E35" s="29">
        <v>0.0</v>
      </c>
      <c r="F35" s="28">
        <v>0.0</v>
      </c>
      <c r="G35" s="29">
        <v>0.0</v>
      </c>
      <c r="H35" s="28">
        <v>0.0</v>
      </c>
      <c r="I35" s="29">
        <v>0.0</v>
      </c>
      <c r="J35" s="28">
        <v>0.0</v>
      </c>
      <c r="K35" s="29">
        <v>0.0</v>
      </c>
      <c r="L35" s="28">
        <v>0.0</v>
      </c>
      <c r="M35" s="29">
        <v>0.0</v>
      </c>
      <c r="N35" s="28">
        <v>0.0</v>
      </c>
      <c r="O35" s="1"/>
      <c r="P35" s="1"/>
      <c r="Q35" s="1"/>
      <c r="R35" s="1"/>
      <c r="S35" s="1"/>
      <c r="T35" s="1"/>
    </row>
    <row r="36">
      <c r="A36" s="1"/>
      <c r="B36" s="27">
        <v>18.0</v>
      </c>
      <c r="C36" s="21"/>
      <c r="D36" s="28">
        <v>0.0</v>
      </c>
      <c r="E36" s="29">
        <v>0.0</v>
      </c>
      <c r="F36" s="28">
        <v>1.0</v>
      </c>
      <c r="G36" s="29">
        <v>0.0</v>
      </c>
      <c r="H36" s="28">
        <v>2.0</v>
      </c>
      <c r="I36" s="29">
        <v>0.0</v>
      </c>
      <c r="J36" s="28">
        <v>0.0</v>
      </c>
      <c r="K36" s="29">
        <v>0.0</v>
      </c>
      <c r="L36" s="28">
        <v>0.0</v>
      </c>
      <c r="M36" s="29">
        <v>0.0</v>
      </c>
      <c r="N36" s="28">
        <v>0.0</v>
      </c>
      <c r="O36" s="1"/>
      <c r="P36" s="1"/>
      <c r="Q36" s="1"/>
      <c r="R36" s="1"/>
      <c r="S36" s="1"/>
      <c r="T36" s="1"/>
    </row>
    <row r="37">
      <c r="A37" s="1"/>
      <c r="B37" s="27">
        <v>19.0</v>
      </c>
      <c r="C37" s="21"/>
      <c r="D37" s="28">
        <v>0.0</v>
      </c>
      <c r="E37" s="29">
        <v>0.0</v>
      </c>
      <c r="F37" s="28">
        <v>0.0</v>
      </c>
      <c r="G37" s="29">
        <v>0.0</v>
      </c>
      <c r="H37" s="28">
        <v>0.0</v>
      </c>
      <c r="I37" s="29">
        <v>0.0</v>
      </c>
      <c r="J37" s="28">
        <v>0.0</v>
      </c>
      <c r="K37" s="29">
        <v>0.0</v>
      </c>
      <c r="L37" s="28">
        <v>0.0</v>
      </c>
      <c r="M37" s="29">
        <v>0.0</v>
      </c>
      <c r="N37" s="28">
        <v>1.0</v>
      </c>
      <c r="O37" s="1"/>
      <c r="P37" s="1"/>
      <c r="Q37" s="1"/>
      <c r="R37" s="1"/>
      <c r="S37" s="1"/>
      <c r="T37" s="1"/>
    </row>
    <row r="38">
      <c r="A38" s="1"/>
      <c r="B38" s="27">
        <v>20.0</v>
      </c>
      <c r="C38" s="21"/>
      <c r="D38" s="28">
        <v>0.0</v>
      </c>
      <c r="E38" s="29">
        <v>0.0</v>
      </c>
      <c r="F38" s="28">
        <v>3.0</v>
      </c>
      <c r="G38" s="29">
        <v>0.0</v>
      </c>
      <c r="H38" s="28">
        <v>4.0</v>
      </c>
      <c r="I38" s="29">
        <v>1.0</v>
      </c>
      <c r="J38" s="28">
        <v>0.0</v>
      </c>
      <c r="K38" s="29">
        <v>0.0</v>
      </c>
      <c r="L38" s="28">
        <v>0.0</v>
      </c>
      <c r="M38" s="29">
        <v>1.0</v>
      </c>
      <c r="N38" s="28">
        <v>1.0</v>
      </c>
      <c r="O38" s="1"/>
      <c r="P38" s="1"/>
      <c r="Q38" s="1"/>
      <c r="R38" s="1"/>
      <c r="S38" s="1"/>
      <c r="T38" s="1"/>
    </row>
    <row r="39">
      <c r="A39" s="1"/>
      <c r="B39" s="27">
        <v>21.0</v>
      </c>
      <c r="C39" s="21"/>
      <c r="D39" s="28">
        <v>0.0</v>
      </c>
      <c r="E39" s="29">
        <v>0.0</v>
      </c>
      <c r="F39" s="28">
        <v>1.0</v>
      </c>
      <c r="G39" s="29">
        <v>0.0</v>
      </c>
      <c r="H39" s="28">
        <v>0.0</v>
      </c>
      <c r="I39" s="29">
        <v>0.0</v>
      </c>
      <c r="J39" s="28">
        <v>0.0</v>
      </c>
      <c r="K39" s="29">
        <v>0.0</v>
      </c>
      <c r="L39" s="28">
        <v>0.0</v>
      </c>
      <c r="M39" s="29">
        <v>0.0</v>
      </c>
      <c r="N39" s="28">
        <v>0.0</v>
      </c>
      <c r="O39" s="1"/>
      <c r="P39" s="1"/>
      <c r="Q39" s="1"/>
      <c r="R39" s="1"/>
      <c r="S39" s="1"/>
      <c r="T39" s="1"/>
    </row>
    <row r="40">
      <c r="A40" s="1"/>
      <c r="B40" s="27">
        <v>22.0</v>
      </c>
      <c r="C40" s="21"/>
      <c r="D40" s="28">
        <v>0.0</v>
      </c>
      <c r="E40" s="29">
        <v>0.0</v>
      </c>
      <c r="F40" s="28">
        <v>0.0</v>
      </c>
      <c r="G40" s="29">
        <v>0.0</v>
      </c>
      <c r="H40" s="28">
        <v>2.0</v>
      </c>
      <c r="I40" s="29">
        <v>0.0</v>
      </c>
      <c r="J40" s="28">
        <v>0.0</v>
      </c>
      <c r="K40" s="29">
        <v>0.0</v>
      </c>
      <c r="L40" s="28">
        <v>0.0</v>
      </c>
      <c r="M40" s="29">
        <v>0.0</v>
      </c>
      <c r="N40" s="28">
        <v>2.0</v>
      </c>
      <c r="O40" s="1"/>
      <c r="P40" s="1"/>
      <c r="Q40" s="1"/>
      <c r="R40" s="1"/>
      <c r="S40" s="1"/>
      <c r="T40" s="1"/>
    </row>
    <row r="41">
      <c r="A41" s="1"/>
      <c r="B41" s="27">
        <v>23.0</v>
      </c>
      <c r="C41" s="21"/>
      <c r="D41" s="28">
        <v>0.0</v>
      </c>
      <c r="E41" s="29">
        <v>0.0</v>
      </c>
      <c r="F41" s="28">
        <v>0.0</v>
      </c>
      <c r="G41" s="29">
        <v>0.0</v>
      </c>
      <c r="H41" s="28">
        <v>0.0</v>
      </c>
      <c r="I41" s="29">
        <v>0.0</v>
      </c>
      <c r="J41" s="28">
        <v>0.0</v>
      </c>
      <c r="K41" s="29">
        <v>0.0</v>
      </c>
      <c r="L41" s="28">
        <v>0.0</v>
      </c>
      <c r="M41" s="29">
        <v>1.0</v>
      </c>
      <c r="N41" s="28">
        <v>0.0</v>
      </c>
      <c r="O41" s="1"/>
      <c r="P41" s="1"/>
      <c r="Q41" s="1"/>
      <c r="R41" s="1"/>
      <c r="S41" s="1"/>
      <c r="T41" s="1"/>
    </row>
    <row r="42">
      <c r="A42" s="1"/>
      <c r="B42" s="27">
        <v>24.0</v>
      </c>
      <c r="C42" s="21"/>
      <c r="D42" s="28">
        <v>0.0</v>
      </c>
      <c r="E42" s="29">
        <v>0.0</v>
      </c>
      <c r="F42" s="28">
        <v>0.0</v>
      </c>
      <c r="G42" s="29">
        <v>0.0</v>
      </c>
      <c r="H42" s="28">
        <v>0.0</v>
      </c>
      <c r="I42" s="29">
        <v>0.0</v>
      </c>
      <c r="J42" s="28">
        <v>1.0</v>
      </c>
      <c r="K42" s="29">
        <v>0.0</v>
      </c>
      <c r="L42" s="28">
        <v>0.0</v>
      </c>
      <c r="M42" s="29">
        <v>0.0</v>
      </c>
      <c r="N42" s="28">
        <v>1.0</v>
      </c>
      <c r="O42" s="1"/>
      <c r="P42" s="1"/>
      <c r="Q42" s="1"/>
      <c r="R42" s="1"/>
      <c r="S42" s="1"/>
      <c r="T42" s="1"/>
    </row>
    <row r="43">
      <c r="A43" s="1"/>
      <c r="B43" s="27">
        <v>25.0</v>
      </c>
      <c r="C43" s="21"/>
      <c r="D43" s="28">
        <v>0.0</v>
      </c>
      <c r="E43" s="29">
        <v>1.0</v>
      </c>
      <c r="F43" s="28">
        <v>0.0</v>
      </c>
      <c r="G43" s="29">
        <v>0.0</v>
      </c>
      <c r="H43" s="28">
        <v>2.0</v>
      </c>
      <c r="I43" s="29">
        <v>0.0</v>
      </c>
      <c r="J43" s="28">
        <v>1.0</v>
      </c>
      <c r="K43" s="29">
        <v>0.0</v>
      </c>
      <c r="L43" s="28">
        <v>0.0</v>
      </c>
      <c r="M43" s="29">
        <v>0.0</v>
      </c>
      <c r="N43" s="28">
        <v>1.0</v>
      </c>
      <c r="O43" s="1"/>
      <c r="P43" s="1"/>
      <c r="Q43" s="1"/>
      <c r="R43" s="1"/>
      <c r="S43" s="1"/>
      <c r="T43" s="1"/>
    </row>
    <row r="44">
      <c r="A44" s="1"/>
      <c r="B44" s="27">
        <v>26.0</v>
      </c>
      <c r="C44" s="21"/>
      <c r="D44" s="28">
        <v>0.0</v>
      </c>
      <c r="E44" s="29">
        <v>0.0</v>
      </c>
      <c r="F44" s="28">
        <v>0.0</v>
      </c>
      <c r="G44" s="29">
        <v>0.0</v>
      </c>
      <c r="H44" s="28">
        <v>0.0</v>
      </c>
      <c r="I44" s="29">
        <v>0.0</v>
      </c>
      <c r="J44" s="28">
        <v>2.0</v>
      </c>
      <c r="K44" s="29">
        <v>1.0</v>
      </c>
      <c r="L44" s="28">
        <v>0.0</v>
      </c>
      <c r="M44" s="29">
        <v>2.0</v>
      </c>
      <c r="N44" s="28">
        <v>0.0</v>
      </c>
      <c r="O44" s="1"/>
      <c r="P44" s="1"/>
      <c r="Q44" s="1"/>
      <c r="R44" s="1"/>
      <c r="S44" s="1"/>
      <c r="T44" s="1"/>
    </row>
    <row r="45">
      <c r="A45" s="1"/>
      <c r="B45" s="27">
        <v>27.0</v>
      </c>
      <c r="C45" s="24"/>
      <c r="D45" s="28">
        <v>0.0</v>
      </c>
      <c r="E45" s="29">
        <v>0.0</v>
      </c>
      <c r="F45" s="28">
        <v>0.0</v>
      </c>
      <c r="G45" s="29">
        <v>0.0</v>
      </c>
      <c r="H45" s="28">
        <v>2.0</v>
      </c>
      <c r="I45" s="29">
        <v>1.0</v>
      </c>
      <c r="J45" s="28">
        <v>1.0</v>
      </c>
      <c r="K45" s="29">
        <v>0.0</v>
      </c>
      <c r="L45" s="28">
        <v>0.0</v>
      </c>
      <c r="M45" s="29">
        <v>0.0</v>
      </c>
      <c r="N45" s="28">
        <v>0.0</v>
      </c>
      <c r="O45" s="1"/>
      <c r="P45" s="1"/>
      <c r="Q45" s="1"/>
      <c r="R45" s="1"/>
      <c r="S45" s="1"/>
      <c r="T45" s="1"/>
      <c r="U45" s="10"/>
      <c r="V45" s="10"/>
      <c r="W45" s="10"/>
      <c r="X45" s="10"/>
    </row>
    <row r="46">
      <c r="A46" s="1"/>
      <c r="B46" s="27">
        <v>28.0</v>
      </c>
      <c r="C46" s="24"/>
      <c r="D46" s="28">
        <v>0.0</v>
      </c>
      <c r="E46" s="29">
        <v>0.0</v>
      </c>
      <c r="F46" s="28">
        <v>1.0</v>
      </c>
      <c r="G46" s="29">
        <v>1.0</v>
      </c>
      <c r="H46" s="28">
        <v>1.0</v>
      </c>
      <c r="I46" s="29">
        <v>0.0</v>
      </c>
      <c r="J46" s="28">
        <v>0.0</v>
      </c>
      <c r="K46" s="29">
        <v>0.0</v>
      </c>
      <c r="L46" s="28">
        <v>0.0</v>
      </c>
      <c r="M46" s="29">
        <v>0.0</v>
      </c>
      <c r="N46" s="28">
        <v>1.0</v>
      </c>
      <c r="O46" s="1"/>
      <c r="P46" s="1"/>
      <c r="Q46" s="1"/>
      <c r="R46" s="1"/>
      <c r="S46" s="1"/>
      <c r="T46" s="1"/>
      <c r="U46" s="10"/>
      <c r="V46" s="10"/>
      <c r="W46" s="10"/>
      <c r="X46" s="10"/>
    </row>
    <row r="47">
      <c r="A47" s="1"/>
      <c r="B47" s="27">
        <v>29.0</v>
      </c>
      <c r="C47" s="24"/>
      <c r="D47" s="28">
        <v>0.0</v>
      </c>
      <c r="E47" s="29">
        <v>0.0</v>
      </c>
      <c r="F47" s="28">
        <v>0.0</v>
      </c>
      <c r="G47" s="29">
        <v>0.0</v>
      </c>
      <c r="H47" s="28">
        <v>1.0</v>
      </c>
      <c r="I47" s="29">
        <v>0.0</v>
      </c>
      <c r="J47" s="28">
        <v>1.0</v>
      </c>
      <c r="K47" s="29">
        <v>2.0</v>
      </c>
      <c r="L47" s="28">
        <v>0.0</v>
      </c>
      <c r="M47" s="29">
        <v>1.0</v>
      </c>
      <c r="N47" s="28">
        <v>1.0</v>
      </c>
      <c r="O47" s="1"/>
      <c r="P47" s="1"/>
      <c r="Q47" s="1"/>
      <c r="R47" s="1"/>
      <c r="S47" s="1"/>
      <c r="T47" s="1"/>
      <c r="U47" s="10"/>
      <c r="V47" s="10"/>
      <c r="W47" s="10"/>
      <c r="X47" s="10"/>
    </row>
    <row r="48">
      <c r="A48" s="1"/>
      <c r="B48" s="27">
        <v>30.0</v>
      </c>
      <c r="C48" s="24"/>
      <c r="D48" s="28">
        <v>0.0</v>
      </c>
      <c r="E48" s="29">
        <v>0.0</v>
      </c>
      <c r="F48" s="28">
        <v>0.0</v>
      </c>
      <c r="G48" s="29">
        <v>2.0</v>
      </c>
      <c r="H48" s="28">
        <v>2.0</v>
      </c>
      <c r="I48" s="29">
        <v>2.0</v>
      </c>
      <c r="J48" s="28">
        <v>1.0</v>
      </c>
      <c r="K48" s="29">
        <v>0.0</v>
      </c>
      <c r="L48" s="28">
        <v>2.0</v>
      </c>
      <c r="M48" s="29">
        <v>0.0</v>
      </c>
      <c r="N48" s="28">
        <v>1.0</v>
      </c>
      <c r="O48" s="1"/>
      <c r="P48" s="1"/>
      <c r="Q48" s="1"/>
      <c r="R48" s="1"/>
      <c r="S48" s="1"/>
      <c r="T48" s="1"/>
      <c r="U48" s="10"/>
      <c r="V48" s="10"/>
      <c r="W48" s="10"/>
      <c r="X48" s="10"/>
    </row>
    <row r="49">
      <c r="A49" s="1"/>
      <c r="B49" s="27">
        <v>31.0</v>
      </c>
      <c r="C49" s="24"/>
      <c r="D49" s="28">
        <v>0.0</v>
      </c>
      <c r="E49" s="29">
        <v>0.0</v>
      </c>
      <c r="F49" s="28">
        <v>0.0</v>
      </c>
      <c r="G49" s="29">
        <v>0.0</v>
      </c>
      <c r="H49" s="28">
        <v>0.0</v>
      </c>
      <c r="I49" s="29">
        <v>0.0</v>
      </c>
      <c r="J49" s="28">
        <v>1.0</v>
      </c>
      <c r="K49" s="29">
        <v>0.0</v>
      </c>
      <c r="L49" s="28">
        <v>0.0</v>
      </c>
      <c r="M49" s="29">
        <v>0.0</v>
      </c>
      <c r="N49" s="28">
        <v>0.0</v>
      </c>
      <c r="O49" s="1"/>
      <c r="P49" s="1"/>
      <c r="Q49" s="1"/>
      <c r="R49" s="1"/>
      <c r="S49" s="1"/>
      <c r="T49" s="1"/>
      <c r="U49" s="10"/>
      <c r="V49" s="10"/>
      <c r="W49" s="10"/>
      <c r="X49" s="10"/>
    </row>
    <row r="50">
      <c r="A50" s="1"/>
      <c r="B50" s="27">
        <v>32.0</v>
      </c>
      <c r="C50" s="24"/>
      <c r="D50" s="28">
        <v>0.0</v>
      </c>
      <c r="E50" s="29">
        <v>0.0</v>
      </c>
      <c r="F50" s="28">
        <v>0.0</v>
      </c>
      <c r="G50" s="29">
        <v>0.0</v>
      </c>
      <c r="H50" s="28">
        <v>0.0</v>
      </c>
      <c r="I50" s="29">
        <v>1.0</v>
      </c>
      <c r="J50" s="28">
        <v>2.0</v>
      </c>
      <c r="K50" s="29">
        <v>1.0</v>
      </c>
      <c r="L50" s="28">
        <v>0.0</v>
      </c>
      <c r="M50" s="29">
        <v>0.0</v>
      </c>
      <c r="N50" s="28">
        <v>0.0</v>
      </c>
      <c r="O50" s="1"/>
      <c r="P50" s="1"/>
      <c r="Q50" s="1"/>
      <c r="R50" s="1"/>
      <c r="S50" s="1"/>
      <c r="T50" s="1"/>
      <c r="U50" s="10"/>
      <c r="V50" s="10"/>
      <c r="W50" s="10"/>
      <c r="X50" s="10"/>
    </row>
    <row r="51">
      <c r="A51" s="1"/>
      <c r="B51" s="27">
        <v>33.0</v>
      </c>
      <c r="C51" s="24"/>
      <c r="D51" s="28">
        <v>0.0</v>
      </c>
      <c r="E51" s="29">
        <v>0.0</v>
      </c>
      <c r="F51" s="28">
        <v>0.0</v>
      </c>
      <c r="G51" s="29">
        <v>1.0</v>
      </c>
      <c r="H51" s="28">
        <v>1.0</v>
      </c>
      <c r="I51" s="29">
        <v>0.0</v>
      </c>
      <c r="J51" s="28">
        <v>1.0</v>
      </c>
      <c r="K51" s="29">
        <v>0.0</v>
      </c>
      <c r="L51" s="28">
        <v>2.0</v>
      </c>
      <c r="M51" s="29">
        <v>1.0</v>
      </c>
      <c r="N51" s="28">
        <v>1.0</v>
      </c>
      <c r="O51" s="1"/>
      <c r="P51" s="1"/>
      <c r="Q51" s="1"/>
      <c r="R51" s="1"/>
      <c r="S51" s="1"/>
      <c r="T51" s="1"/>
      <c r="U51" s="10"/>
      <c r="V51" s="10"/>
      <c r="W51" s="10"/>
      <c r="X51" s="10"/>
    </row>
    <row r="52">
      <c r="A52" s="1"/>
      <c r="B52" s="27">
        <v>34.0</v>
      </c>
      <c r="C52" s="24"/>
      <c r="D52" s="28">
        <v>0.0</v>
      </c>
      <c r="E52" s="29">
        <v>1.0</v>
      </c>
      <c r="F52" s="28">
        <v>1.0</v>
      </c>
      <c r="G52" s="29">
        <v>0.0</v>
      </c>
      <c r="H52" s="28">
        <v>1.0</v>
      </c>
      <c r="I52" s="29">
        <v>0.0</v>
      </c>
      <c r="J52" s="28">
        <v>1.0</v>
      </c>
      <c r="K52" s="29">
        <v>0.0</v>
      </c>
      <c r="L52" s="28">
        <v>0.0</v>
      </c>
      <c r="M52" s="29">
        <v>1.0</v>
      </c>
      <c r="N52" s="28">
        <v>0.0</v>
      </c>
      <c r="O52" s="1"/>
      <c r="P52" s="1"/>
      <c r="Q52" s="1"/>
      <c r="R52" s="1"/>
      <c r="S52" s="1"/>
      <c r="T52" s="1"/>
      <c r="U52" s="10"/>
      <c r="V52" s="10"/>
      <c r="W52" s="10"/>
      <c r="X52" s="10"/>
    </row>
    <row r="53">
      <c r="A53" s="1"/>
      <c r="B53" s="27">
        <v>35.0</v>
      </c>
      <c r="C53" s="24"/>
      <c r="D53" s="28">
        <v>0.0</v>
      </c>
      <c r="E53" s="29">
        <v>0.0</v>
      </c>
      <c r="F53" s="28">
        <v>0.0</v>
      </c>
      <c r="G53" s="29">
        <v>0.0</v>
      </c>
      <c r="H53" s="28">
        <v>1.0</v>
      </c>
      <c r="I53" s="29">
        <v>1.0</v>
      </c>
      <c r="J53" s="28">
        <v>2.0</v>
      </c>
      <c r="K53" s="29">
        <v>0.0</v>
      </c>
      <c r="L53" s="28">
        <v>0.0</v>
      </c>
      <c r="M53" s="29">
        <v>0.0</v>
      </c>
      <c r="N53" s="28">
        <v>3.0</v>
      </c>
      <c r="O53" s="1"/>
      <c r="P53" s="1"/>
      <c r="Q53" s="1"/>
      <c r="R53" s="1"/>
      <c r="S53" s="1"/>
      <c r="T53" s="1"/>
      <c r="U53" s="10"/>
      <c r="V53" s="10"/>
      <c r="W53" s="10"/>
      <c r="X53" s="10"/>
    </row>
    <row r="54">
      <c r="A54" s="1"/>
      <c r="B54" s="27">
        <v>36.0</v>
      </c>
      <c r="C54" s="24"/>
      <c r="D54" s="28">
        <v>2.0</v>
      </c>
      <c r="E54" s="29">
        <v>0.0</v>
      </c>
      <c r="F54" s="28">
        <v>0.0</v>
      </c>
      <c r="G54" s="29">
        <v>0.0</v>
      </c>
      <c r="H54" s="28">
        <v>0.0</v>
      </c>
      <c r="I54" s="29">
        <v>1.0</v>
      </c>
      <c r="J54" s="28">
        <v>0.0</v>
      </c>
      <c r="K54" s="29">
        <v>1.0</v>
      </c>
      <c r="L54" s="28">
        <v>0.0</v>
      </c>
      <c r="M54" s="29">
        <v>0.0</v>
      </c>
      <c r="N54" s="28">
        <v>0.0</v>
      </c>
      <c r="O54" s="1"/>
      <c r="P54" s="1"/>
      <c r="Q54" s="1"/>
      <c r="R54" s="1"/>
      <c r="S54" s="1"/>
      <c r="T54" s="1"/>
      <c r="U54" s="10"/>
      <c r="V54" s="10"/>
      <c r="W54" s="10"/>
      <c r="X54" s="10"/>
    </row>
    <row r="55">
      <c r="A55" s="1"/>
      <c r="B55" s="27">
        <v>37.0</v>
      </c>
      <c r="C55" s="24"/>
      <c r="D55" s="28">
        <v>0.0</v>
      </c>
      <c r="E55" s="29">
        <v>1.0</v>
      </c>
      <c r="F55" s="28">
        <v>0.0</v>
      </c>
      <c r="G55" s="29">
        <v>0.0</v>
      </c>
      <c r="H55" s="28">
        <v>1.0</v>
      </c>
      <c r="I55" s="29">
        <v>1.0</v>
      </c>
      <c r="J55" s="28">
        <v>1.0</v>
      </c>
      <c r="K55" s="29">
        <v>0.0</v>
      </c>
      <c r="L55" s="28">
        <v>1.0</v>
      </c>
      <c r="M55" s="29">
        <v>1.0</v>
      </c>
      <c r="N55" s="28">
        <v>2.0</v>
      </c>
      <c r="O55" s="1"/>
      <c r="P55" s="1"/>
      <c r="Q55" s="1"/>
      <c r="R55" s="1"/>
      <c r="S55" s="1"/>
      <c r="T55" s="1"/>
      <c r="U55" s="10"/>
      <c r="V55" s="10"/>
      <c r="W55" s="10"/>
      <c r="X55" s="10"/>
    </row>
    <row r="56">
      <c r="A56" s="1"/>
      <c r="B56" s="27">
        <v>38.0</v>
      </c>
      <c r="C56" s="24"/>
      <c r="D56" s="28">
        <v>0.0</v>
      </c>
      <c r="E56" s="29">
        <v>0.0</v>
      </c>
      <c r="F56" s="28">
        <v>0.0</v>
      </c>
      <c r="G56" s="29">
        <v>0.0</v>
      </c>
      <c r="H56" s="28">
        <v>0.0</v>
      </c>
      <c r="I56" s="29">
        <v>0.0</v>
      </c>
      <c r="J56" s="28">
        <v>0.0</v>
      </c>
      <c r="K56" s="29">
        <v>1.0</v>
      </c>
      <c r="L56" s="28">
        <v>2.0</v>
      </c>
      <c r="M56" s="29">
        <v>0.0</v>
      </c>
      <c r="N56" s="28">
        <v>0.0</v>
      </c>
      <c r="O56" s="1"/>
      <c r="P56" s="1"/>
      <c r="Q56" s="1"/>
      <c r="R56" s="1"/>
      <c r="S56" s="1"/>
      <c r="T56" s="1"/>
      <c r="U56" s="10"/>
      <c r="V56" s="10"/>
      <c r="W56" s="10"/>
      <c r="X56" s="10"/>
    </row>
    <row r="57">
      <c r="A57" s="1"/>
      <c r="B57" s="27">
        <v>39.0</v>
      </c>
      <c r="C57" s="24"/>
      <c r="D57" s="28">
        <v>0.0</v>
      </c>
      <c r="E57" s="29">
        <v>1.0</v>
      </c>
      <c r="F57" s="28">
        <v>0.0</v>
      </c>
      <c r="G57" s="29">
        <v>0.0</v>
      </c>
      <c r="H57" s="28">
        <v>0.0</v>
      </c>
      <c r="I57" s="29">
        <v>3.0</v>
      </c>
      <c r="J57" s="28">
        <v>1.0</v>
      </c>
      <c r="K57" s="29">
        <v>2.0</v>
      </c>
      <c r="L57" s="28">
        <v>0.0</v>
      </c>
      <c r="M57" s="29">
        <v>1.0</v>
      </c>
      <c r="N57" s="28">
        <v>1.0</v>
      </c>
      <c r="O57" s="1"/>
      <c r="P57" s="1"/>
      <c r="Q57" s="1"/>
      <c r="R57" s="1"/>
      <c r="S57" s="1"/>
      <c r="T57" s="1"/>
      <c r="U57" s="10"/>
      <c r="V57" s="10"/>
      <c r="W57" s="10"/>
      <c r="X57" s="10"/>
    </row>
    <row r="58">
      <c r="A58" s="1"/>
      <c r="B58" s="27">
        <v>40.0</v>
      </c>
      <c r="C58" s="24"/>
      <c r="D58" s="28">
        <v>0.0</v>
      </c>
      <c r="E58" s="29">
        <v>1.0</v>
      </c>
      <c r="F58" s="28">
        <v>0.0</v>
      </c>
      <c r="G58" s="29">
        <v>0.0</v>
      </c>
      <c r="H58" s="28">
        <v>0.0</v>
      </c>
      <c r="I58" s="29">
        <v>4.0</v>
      </c>
      <c r="J58" s="28">
        <v>3.0</v>
      </c>
      <c r="K58" s="29">
        <v>2.0</v>
      </c>
      <c r="L58" s="28">
        <v>4.0</v>
      </c>
      <c r="M58" s="29">
        <v>3.0</v>
      </c>
      <c r="N58" s="28">
        <v>0.0</v>
      </c>
      <c r="O58" s="1"/>
      <c r="P58" s="1"/>
      <c r="Q58" s="1"/>
      <c r="R58" s="1"/>
      <c r="S58" s="1"/>
      <c r="T58" s="1"/>
      <c r="U58" s="10"/>
      <c r="V58" s="10"/>
      <c r="W58" s="10"/>
      <c r="X58" s="10"/>
    </row>
    <row r="59">
      <c r="A59" s="1"/>
      <c r="B59" s="27">
        <v>41.0</v>
      </c>
      <c r="C59" s="24"/>
      <c r="D59" s="28">
        <v>0.0</v>
      </c>
      <c r="E59" s="29">
        <v>2.0</v>
      </c>
      <c r="F59" s="28">
        <v>0.0</v>
      </c>
      <c r="G59" s="29">
        <v>0.0</v>
      </c>
      <c r="H59" s="28">
        <v>0.0</v>
      </c>
      <c r="I59" s="29">
        <v>1.0</v>
      </c>
      <c r="J59" s="28">
        <v>0.0</v>
      </c>
      <c r="K59" s="29">
        <v>0.0</v>
      </c>
      <c r="L59" s="28">
        <v>0.0</v>
      </c>
      <c r="M59" s="29">
        <v>0.0</v>
      </c>
      <c r="N59" s="28">
        <v>3.0</v>
      </c>
      <c r="O59" s="1"/>
      <c r="P59" s="1"/>
      <c r="Q59" s="1"/>
      <c r="R59" s="1"/>
      <c r="S59" s="1"/>
      <c r="T59" s="1"/>
      <c r="U59" s="10"/>
      <c r="V59" s="10"/>
      <c r="W59" s="10"/>
      <c r="X59" s="10"/>
    </row>
    <row r="60">
      <c r="A60" s="1"/>
      <c r="B60" s="27">
        <v>42.0</v>
      </c>
      <c r="C60" s="24"/>
      <c r="D60" s="28">
        <v>0.0</v>
      </c>
      <c r="E60" s="29">
        <v>2.0</v>
      </c>
      <c r="F60" s="28">
        <v>0.0</v>
      </c>
      <c r="G60" s="29">
        <v>1.0</v>
      </c>
      <c r="H60" s="28">
        <v>1.0</v>
      </c>
      <c r="I60" s="29">
        <v>2.0</v>
      </c>
      <c r="J60" s="28">
        <v>1.0</v>
      </c>
      <c r="K60" s="29">
        <v>0.0</v>
      </c>
      <c r="L60" s="28">
        <v>1.0</v>
      </c>
      <c r="M60" s="29">
        <v>2.0</v>
      </c>
      <c r="N60" s="28">
        <v>1.0</v>
      </c>
      <c r="O60" s="1"/>
      <c r="P60" s="1"/>
      <c r="Q60" s="1"/>
      <c r="R60" s="1"/>
      <c r="S60" s="1"/>
      <c r="T60" s="1"/>
      <c r="U60" s="10"/>
      <c r="V60" s="10"/>
      <c r="W60" s="10"/>
      <c r="X60" s="10"/>
    </row>
    <row r="61">
      <c r="A61" s="1"/>
      <c r="B61" s="27">
        <v>43.0</v>
      </c>
      <c r="C61" s="24"/>
      <c r="D61" s="28">
        <v>1.0</v>
      </c>
      <c r="E61" s="29">
        <v>1.0</v>
      </c>
      <c r="F61" s="28">
        <v>0.0</v>
      </c>
      <c r="G61" s="29">
        <v>0.0</v>
      </c>
      <c r="H61" s="28">
        <v>0.0</v>
      </c>
      <c r="I61" s="29">
        <v>0.0</v>
      </c>
      <c r="J61" s="28">
        <v>1.0</v>
      </c>
      <c r="K61" s="29">
        <v>0.0</v>
      </c>
      <c r="L61" s="28">
        <v>0.0</v>
      </c>
      <c r="M61" s="29">
        <v>1.0</v>
      </c>
      <c r="N61" s="28">
        <v>0.0</v>
      </c>
      <c r="O61" s="1"/>
      <c r="P61" s="1"/>
      <c r="Q61" s="1"/>
      <c r="R61" s="1"/>
      <c r="S61" s="1"/>
      <c r="T61" s="1"/>
      <c r="U61" s="10"/>
      <c r="V61" s="10"/>
      <c r="W61" s="10"/>
      <c r="X61" s="10"/>
    </row>
    <row r="62">
      <c r="A62" s="1"/>
      <c r="B62" s="27">
        <v>44.0</v>
      </c>
      <c r="C62" s="24"/>
      <c r="D62" s="28">
        <v>1.0</v>
      </c>
      <c r="E62" s="29">
        <v>0.0</v>
      </c>
      <c r="F62" s="28">
        <v>0.0</v>
      </c>
      <c r="G62" s="29">
        <v>0.0</v>
      </c>
      <c r="H62" s="28">
        <v>0.0</v>
      </c>
      <c r="I62" s="29">
        <v>2.0</v>
      </c>
      <c r="J62" s="28">
        <v>1.0</v>
      </c>
      <c r="K62" s="29">
        <v>0.0</v>
      </c>
      <c r="L62" s="28">
        <v>1.0</v>
      </c>
      <c r="M62" s="29">
        <v>1.0</v>
      </c>
      <c r="N62" s="28">
        <v>0.0</v>
      </c>
      <c r="O62" s="1"/>
      <c r="P62" s="1"/>
      <c r="Q62" s="1"/>
      <c r="R62" s="1"/>
      <c r="S62" s="1"/>
      <c r="T62" s="1"/>
      <c r="U62" s="10"/>
      <c r="V62" s="10"/>
      <c r="W62" s="10"/>
      <c r="X62" s="10"/>
    </row>
    <row r="63">
      <c r="A63" s="1"/>
      <c r="B63" s="27">
        <v>45.0</v>
      </c>
      <c r="C63" s="24"/>
      <c r="D63" s="28">
        <v>3.0</v>
      </c>
      <c r="E63" s="29">
        <v>2.0</v>
      </c>
      <c r="F63" s="28">
        <v>0.0</v>
      </c>
      <c r="G63" s="29">
        <v>1.0</v>
      </c>
      <c r="H63" s="28">
        <v>0.0</v>
      </c>
      <c r="I63" s="29">
        <v>2.0</v>
      </c>
      <c r="J63" s="28">
        <v>1.0</v>
      </c>
      <c r="K63" s="29">
        <v>4.0</v>
      </c>
      <c r="L63" s="28">
        <v>0.0</v>
      </c>
      <c r="M63" s="29">
        <v>1.0</v>
      </c>
      <c r="N63" s="28">
        <v>1.0</v>
      </c>
      <c r="O63" s="1"/>
      <c r="P63" s="1"/>
      <c r="Q63" s="1"/>
      <c r="R63" s="1"/>
      <c r="S63" s="1"/>
      <c r="T63" s="1"/>
      <c r="U63" s="10"/>
      <c r="V63" s="10"/>
      <c r="W63" s="10"/>
      <c r="X63" s="10"/>
    </row>
    <row r="64">
      <c r="A64" s="1"/>
      <c r="B64" s="27">
        <v>46.0</v>
      </c>
      <c r="C64" s="24"/>
      <c r="D64" s="28">
        <v>3.0</v>
      </c>
      <c r="E64" s="29">
        <v>0.0</v>
      </c>
      <c r="F64" s="28">
        <v>0.0</v>
      </c>
      <c r="G64" s="29">
        <v>2.0</v>
      </c>
      <c r="H64" s="28">
        <v>0.0</v>
      </c>
      <c r="I64" s="29">
        <v>0.0</v>
      </c>
      <c r="J64" s="28">
        <v>1.0</v>
      </c>
      <c r="K64" s="29">
        <v>0.0</v>
      </c>
      <c r="L64" s="28">
        <v>0.0</v>
      </c>
      <c r="M64" s="29">
        <v>1.0</v>
      </c>
      <c r="N64" s="28">
        <v>0.0</v>
      </c>
      <c r="O64" s="1"/>
      <c r="P64" s="1"/>
      <c r="Q64" s="1"/>
      <c r="R64" s="1"/>
      <c r="S64" s="1"/>
      <c r="T64" s="1"/>
      <c r="U64" s="10"/>
      <c r="V64" s="10"/>
      <c r="W64" s="10"/>
      <c r="X64" s="10"/>
    </row>
    <row r="65">
      <c r="A65" s="1"/>
      <c r="B65" s="27">
        <v>47.0</v>
      </c>
      <c r="C65" s="24"/>
      <c r="D65" s="28">
        <v>0.0</v>
      </c>
      <c r="E65" s="29">
        <v>1.0</v>
      </c>
      <c r="F65" s="28">
        <v>0.0</v>
      </c>
      <c r="G65" s="29">
        <v>0.0</v>
      </c>
      <c r="H65" s="28">
        <v>0.0</v>
      </c>
      <c r="I65" s="29">
        <v>0.0</v>
      </c>
      <c r="J65" s="28">
        <v>0.0</v>
      </c>
      <c r="K65" s="29">
        <v>0.0</v>
      </c>
      <c r="L65" s="28">
        <v>0.0</v>
      </c>
      <c r="M65" s="29">
        <v>1.0</v>
      </c>
      <c r="N65" s="28">
        <v>0.0</v>
      </c>
      <c r="O65" s="1"/>
      <c r="P65" s="1"/>
      <c r="Q65" s="1"/>
      <c r="R65" s="1"/>
      <c r="S65" s="1"/>
      <c r="T65" s="1"/>
      <c r="U65" s="10"/>
      <c r="V65" s="10"/>
      <c r="W65" s="10"/>
      <c r="X65" s="10"/>
    </row>
    <row r="66">
      <c r="A66" s="1"/>
      <c r="B66" s="27">
        <v>48.0</v>
      </c>
      <c r="C66" s="24"/>
      <c r="D66" s="28">
        <v>1.0</v>
      </c>
      <c r="E66" s="29">
        <v>1.0</v>
      </c>
      <c r="F66" s="28">
        <v>0.0</v>
      </c>
      <c r="G66" s="29">
        <v>3.0</v>
      </c>
      <c r="H66" s="28">
        <v>0.0</v>
      </c>
      <c r="I66" s="29">
        <v>1.0</v>
      </c>
      <c r="J66" s="28">
        <v>0.0</v>
      </c>
      <c r="K66" s="29">
        <v>2.0</v>
      </c>
      <c r="L66" s="28">
        <v>0.0</v>
      </c>
      <c r="M66" s="29">
        <v>0.0</v>
      </c>
      <c r="N66" s="28">
        <v>0.0</v>
      </c>
      <c r="O66" s="1"/>
      <c r="P66" s="1"/>
      <c r="Q66" s="1"/>
      <c r="R66" s="1"/>
      <c r="S66" s="1"/>
      <c r="T66" s="1"/>
      <c r="U66" s="10"/>
      <c r="V66" s="10"/>
      <c r="W66" s="10"/>
      <c r="X66" s="10"/>
    </row>
    <row r="67">
      <c r="A67" s="1"/>
      <c r="B67" s="27">
        <v>49.0</v>
      </c>
      <c r="C67" s="24"/>
      <c r="D67" s="28">
        <v>2.0</v>
      </c>
      <c r="E67" s="29">
        <v>2.0</v>
      </c>
      <c r="F67" s="28">
        <v>0.0</v>
      </c>
      <c r="G67" s="29">
        <v>0.0</v>
      </c>
      <c r="H67" s="28">
        <v>0.0</v>
      </c>
      <c r="I67" s="29">
        <v>1.0</v>
      </c>
      <c r="J67" s="28">
        <v>0.0</v>
      </c>
      <c r="K67" s="29">
        <v>2.0</v>
      </c>
      <c r="L67" s="28">
        <v>3.0</v>
      </c>
      <c r="M67" s="29">
        <v>0.0</v>
      </c>
      <c r="N67" s="28">
        <v>0.0</v>
      </c>
      <c r="O67" s="1"/>
      <c r="P67" s="1"/>
      <c r="Q67" s="1"/>
      <c r="R67" s="1"/>
      <c r="S67" s="1"/>
      <c r="T67" s="1"/>
      <c r="U67" s="10"/>
      <c r="V67" s="10"/>
      <c r="W67" s="10"/>
      <c r="X67" s="10"/>
    </row>
    <row r="68">
      <c r="A68" s="1"/>
      <c r="B68" s="27">
        <v>50.0</v>
      </c>
      <c r="C68" s="24"/>
      <c r="D68" s="28">
        <v>3.0</v>
      </c>
      <c r="E68" s="29">
        <v>1.0</v>
      </c>
      <c r="F68" s="28">
        <v>0.0</v>
      </c>
      <c r="G68" s="29">
        <v>5.0</v>
      </c>
      <c r="H68" s="28">
        <v>0.0</v>
      </c>
      <c r="I68" s="29">
        <v>1.0</v>
      </c>
      <c r="J68" s="28">
        <v>2.0</v>
      </c>
      <c r="K68" s="29">
        <v>4.0</v>
      </c>
      <c r="L68" s="28">
        <v>0.0</v>
      </c>
      <c r="M68" s="29">
        <v>2.0</v>
      </c>
      <c r="N68" s="28">
        <v>1.0</v>
      </c>
      <c r="O68" s="1"/>
      <c r="P68" s="1"/>
      <c r="Q68" s="1"/>
      <c r="R68" s="1"/>
      <c r="S68" s="1"/>
      <c r="T68" s="1"/>
      <c r="U68" s="10"/>
      <c r="V68" s="10"/>
      <c r="W68" s="10"/>
      <c r="X68" s="10"/>
    </row>
    <row r="69">
      <c r="A69" s="1"/>
      <c r="B69" s="27">
        <v>51.0</v>
      </c>
      <c r="C69" s="24"/>
      <c r="D69" s="28">
        <v>2.0</v>
      </c>
      <c r="E69" s="29">
        <v>2.0</v>
      </c>
      <c r="F69" s="28">
        <v>0.0</v>
      </c>
      <c r="G69" s="29">
        <v>1.0</v>
      </c>
      <c r="H69" s="28">
        <v>0.0</v>
      </c>
      <c r="I69" s="29">
        <v>0.0</v>
      </c>
      <c r="J69" s="28">
        <v>0.0</v>
      </c>
      <c r="K69" s="29">
        <v>0.0</v>
      </c>
      <c r="L69" s="28">
        <v>1.0</v>
      </c>
      <c r="M69" s="29">
        <v>0.0</v>
      </c>
      <c r="N69" s="28">
        <v>0.0</v>
      </c>
      <c r="O69" s="1"/>
      <c r="P69" s="1"/>
      <c r="Q69" s="1"/>
      <c r="R69" s="1"/>
      <c r="S69" s="1"/>
      <c r="T69" s="1"/>
      <c r="U69" s="10"/>
      <c r="V69" s="10"/>
      <c r="W69" s="10"/>
      <c r="X69" s="10"/>
    </row>
    <row r="70">
      <c r="A70" s="1"/>
      <c r="B70" s="27">
        <v>52.0</v>
      </c>
      <c r="C70" s="24"/>
      <c r="D70" s="28">
        <v>0.0</v>
      </c>
      <c r="E70" s="29">
        <v>1.0</v>
      </c>
      <c r="F70" s="28">
        <v>0.0</v>
      </c>
      <c r="G70" s="29">
        <v>2.0</v>
      </c>
      <c r="H70" s="28">
        <v>0.0</v>
      </c>
      <c r="I70" s="29">
        <v>0.0</v>
      </c>
      <c r="J70" s="28">
        <v>0.0</v>
      </c>
      <c r="K70" s="29">
        <v>2.0</v>
      </c>
      <c r="L70" s="28">
        <v>3.0</v>
      </c>
      <c r="M70" s="29">
        <v>0.0</v>
      </c>
      <c r="N70" s="28">
        <v>0.0</v>
      </c>
      <c r="O70" s="1"/>
      <c r="P70" s="1"/>
      <c r="Q70" s="1"/>
      <c r="R70" s="1"/>
      <c r="S70" s="1"/>
      <c r="T70" s="1"/>
      <c r="U70" s="10"/>
      <c r="V70" s="10"/>
      <c r="W70" s="10"/>
      <c r="X70" s="10"/>
    </row>
    <row r="71">
      <c r="A71" s="1"/>
      <c r="B71" s="27">
        <v>53.0</v>
      </c>
      <c r="C71" s="24"/>
      <c r="D71" s="28">
        <v>1.0</v>
      </c>
      <c r="E71" s="29">
        <v>1.0</v>
      </c>
      <c r="F71" s="28">
        <v>0.0</v>
      </c>
      <c r="G71" s="29">
        <v>1.0</v>
      </c>
      <c r="H71" s="28">
        <v>0.0</v>
      </c>
      <c r="I71" s="29">
        <v>1.0</v>
      </c>
      <c r="J71" s="28">
        <v>0.0</v>
      </c>
      <c r="K71" s="29">
        <v>0.0</v>
      </c>
      <c r="L71" s="28">
        <v>5.0</v>
      </c>
      <c r="M71" s="29">
        <v>1.0</v>
      </c>
      <c r="N71" s="28">
        <v>0.0</v>
      </c>
      <c r="O71" s="1"/>
      <c r="P71" s="1"/>
      <c r="Q71" s="1"/>
      <c r="R71" s="1"/>
      <c r="S71" s="1"/>
      <c r="T71" s="1"/>
      <c r="U71" s="10"/>
      <c r="V71" s="10"/>
      <c r="W71" s="10"/>
      <c r="X71" s="10"/>
    </row>
    <row r="72">
      <c r="A72" s="1"/>
      <c r="B72" s="27">
        <v>54.0</v>
      </c>
      <c r="C72" s="24"/>
      <c r="D72" s="28">
        <v>2.0</v>
      </c>
      <c r="E72" s="29">
        <v>1.0</v>
      </c>
      <c r="F72" s="28">
        <v>0.0</v>
      </c>
      <c r="G72" s="29">
        <v>2.0</v>
      </c>
      <c r="H72" s="28">
        <v>0.0</v>
      </c>
      <c r="I72" s="29">
        <v>0.0</v>
      </c>
      <c r="J72" s="28">
        <v>0.0</v>
      </c>
      <c r="K72" s="29">
        <v>1.0</v>
      </c>
      <c r="L72" s="28">
        <v>0.0</v>
      </c>
      <c r="M72" s="29">
        <v>2.0</v>
      </c>
      <c r="N72" s="28">
        <v>2.0</v>
      </c>
      <c r="O72" s="1"/>
      <c r="P72" s="1"/>
      <c r="Q72" s="1"/>
      <c r="R72" s="1"/>
      <c r="S72" s="1"/>
      <c r="T72" s="1"/>
      <c r="U72" s="10"/>
      <c r="V72" s="10"/>
      <c r="W72" s="10"/>
      <c r="X72" s="10"/>
    </row>
    <row r="73">
      <c r="A73" s="1"/>
      <c r="B73" s="27">
        <v>55.0</v>
      </c>
      <c r="C73" s="24"/>
      <c r="D73" s="28">
        <v>4.0</v>
      </c>
      <c r="E73" s="29">
        <v>2.0</v>
      </c>
      <c r="F73" s="28">
        <v>0.0</v>
      </c>
      <c r="G73" s="29">
        <v>4.0</v>
      </c>
      <c r="H73" s="28">
        <v>0.0</v>
      </c>
      <c r="I73" s="29">
        <v>0.0</v>
      </c>
      <c r="J73" s="28">
        <v>0.0</v>
      </c>
      <c r="K73" s="29">
        <v>1.0</v>
      </c>
      <c r="L73" s="28">
        <v>0.0</v>
      </c>
      <c r="M73" s="29">
        <v>1.0</v>
      </c>
      <c r="N73" s="28">
        <v>0.0</v>
      </c>
      <c r="O73" s="1"/>
      <c r="P73" s="1"/>
      <c r="Q73" s="1"/>
      <c r="R73" s="1"/>
      <c r="S73" s="1"/>
      <c r="T73" s="1"/>
      <c r="U73" s="10"/>
      <c r="V73" s="10"/>
      <c r="W73" s="10"/>
      <c r="X73" s="10"/>
    </row>
    <row r="74">
      <c r="A74" s="1"/>
      <c r="B74" s="27">
        <v>56.0</v>
      </c>
      <c r="C74" s="24"/>
      <c r="D74" s="28">
        <v>0.0</v>
      </c>
      <c r="E74" s="29">
        <v>0.0</v>
      </c>
      <c r="F74" s="28">
        <v>0.0</v>
      </c>
      <c r="G74" s="29">
        <v>0.0</v>
      </c>
      <c r="H74" s="28">
        <v>0.0</v>
      </c>
      <c r="I74" s="29">
        <v>0.0</v>
      </c>
      <c r="J74" s="28">
        <v>0.0</v>
      </c>
      <c r="K74" s="29">
        <v>0.0</v>
      </c>
      <c r="L74" s="28">
        <v>0.0</v>
      </c>
      <c r="M74" s="29">
        <v>0.0</v>
      </c>
      <c r="N74" s="28">
        <v>0.0</v>
      </c>
      <c r="O74" s="1"/>
      <c r="P74" s="1"/>
      <c r="Q74" s="1"/>
      <c r="R74" s="1"/>
      <c r="S74" s="1"/>
      <c r="T74" s="1"/>
      <c r="U74" s="10"/>
      <c r="V74" s="10"/>
      <c r="W74" s="10"/>
      <c r="X74" s="10"/>
    </row>
    <row r="75">
      <c r="A75" s="1"/>
      <c r="B75" s="27">
        <v>57.0</v>
      </c>
      <c r="C75" s="24"/>
      <c r="D75" s="28">
        <v>0.0</v>
      </c>
      <c r="E75" s="29">
        <v>0.0</v>
      </c>
      <c r="F75" s="28">
        <v>0.0</v>
      </c>
      <c r="G75" s="29">
        <v>0.0</v>
      </c>
      <c r="H75" s="28">
        <v>0.0</v>
      </c>
      <c r="I75" s="29">
        <v>0.0</v>
      </c>
      <c r="J75" s="28">
        <v>0.0</v>
      </c>
      <c r="K75" s="29">
        <v>0.0</v>
      </c>
      <c r="L75" s="28">
        <v>0.0</v>
      </c>
      <c r="M75" s="29">
        <v>0.0</v>
      </c>
      <c r="N75" s="28">
        <v>0.0</v>
      </c>
      <c r="O75" s="1"/>
      <c r="P75" s="1"/>
      <c r="Q75" s="1"/>
      <c r="R75" s="1"/>
      <c r="S75" s="1"/>
      <c r="T75" s="1"/>
      <c r="U75" s="10"/>
      <c r="V75" s="10"/>
      <c r="W75" s="10"/>
      <c r="X75" s="10"/>
    </row>
    <row r="76">
      <c r="A76" s="1"/>
      <c r="B76" s="27">
        <v>58.0</v>
      </c>
      <c r="C76" s="24"/>
      <c r="D76" s="28">
        <v>0.0</v>
      </c>
      <c r="E76" s="29">
        <v>0.0</v>
      </c>
      <c r="F76" s="28">
        <v>0.0</v>
      </c>
      <c r="G76" s="29">
        <v>0.0</v>
      </c>
      <c r="H76" s="28">
        <v>0.0</v>
      </c>
      <c r="I76" s="29">
        <v>0.0</v>
      </c>
      <c r="J76" s="28">
        <v>0.0</v>
      </c>
      <c r="K76" s="29">
        <v>0.0</v>
      </c>
      <c r="L76" s="28">
        <v>0.0</v>
      </c>
      <c r="M76" s="29">
        <v>0.0</v>
      </c>
      <c r="N76" s="28">
        <v>0.0</v>
      </c>
      <c r="O76" s="1"/>
      <c r="P76" s="1"/>
      <c r="Q76" s="1"/>
      <c r="R76" s="1"/>
      <c r="S76" s="1"/>
      <c r="T76" s="1"/>
      <c r="U76" s="10"/>
      <c r="V76" s="10"/>
      <c r="W76" s="10"/>
      <c r="X76" s="10"/>
    </row>
    <row r="77">
      <c r="A77" s="1"/>
      <c r="B77" s="27">
        <v>59.0</v>
      </c>
      <c r="C77" s="24"/>
      <c r="D77" s="28">
        <v>0.0</v>
      </c>
      <c r="E77" s="29">
        <v>0.0</v>
      </c>
      <c r="F77" s="28">
        <v>0.0</v>
      </c>
      <c r="G77" s="29">
        <v>0.0</v>
      </c>
      <c r="H77" s="28">
        <v>0.0</v>
      </c>
      <c r="I77" s="29">
        <v>0.0</v>
      </c>
      <c r="J77" s="28">
        <v>0.0</v>
      </c>
      <c r="K77" s="29">
        <v>0.0</v>
      </c>
      <c r="L77" s="28">
        <v>0.0</v>
      </c>
      <c r="M77" s="29">
        <v>0.0</v>
      </c>
      <c r="N77" s="28">
        <v>0.0</v>
      </c>
      <c r="O77" s="1"/>
      <c r="P77" s="1"/>
      <c r="Q77" s="1"/>
      <c r="R77" s="1"/>
      <c r="S77" s="1"/>
      <c r="T77" s="1"/>
      <c r="U77" s="10"/>
      <c r="V77" s="10"/>
      <c r="W77" s="10"/>
      <c r="X77" s="10"/>
    </row>
    <row r="78">
      <c r="A78" s="1"/>
      <c r="B78" s="27">
        <v>60.0</v>
      </c>
      <c r="C78" s="24"/>
      <c r="D78" s="28">
        <v>1.0</v>
      </c>
      <c r="E78" s="29">
        <v>2.0</v>
      </c>
      <c r="F78" s="28">
        <v>0.0</v>
      </c>
      <c r="G78" s="29">
        <v>2.0</v>
      </c>
      <c r="H78" s="28">
        <v>0.0</v>
      </c>
      <c r="I78" s="29">
        <v>0.0</v>
      </c>
      <c r="J78" s="28">
        <v>0.0</v>
      </c>
      <c r="K78" s="29">
        <v>2.0</v>
      </c>
      <c r="L78" s="28">
        <v>2.0</v>
      </c>
      <c r="M78" s="29">
        <v>2.0</v>
      </c>
      <c r="N78" s="28">
        <v>0.0</v>
      </c>
      <c r="O78" s="1"/>
      <c r="P78" s="1"/>
      <c r="Q78" s="1"/>
      <c r="R78" s="1"/>
      <c r="S78" s="1"/>
      <c r="T78" s="1"/>
      <c r="U78" s="10"/>
      <c r="V78" s="10"/>
      <c r="W78" s="10"/>
      <c r="X78" s="10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0"/>
      <c r="V79" s="10"/>
      <c r="W79" s="10"/>
      <c r="X79" s="10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0"/>
      <c r="V80" s="10"/>
      <c r="W80" s="10"/>
      <c r="X80" s="10"/>
    </row>
    <row r="81">
      <c r="A81" s="1"/>
      <c r="B81" s="30" t="s">
        <v>38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1"/>
      <c r="P81" s="1"/>
      <c r="Q81" s="1"/>
      <c r="R81" s="1"/>
      <c r="S81" s="1"/>
      <c r="T81" s="1"/>
      <c r="U81" s="10"/>
      <c r="V81" s="10"/>
      <c r="W81" s="10"/>
      <c r="X81" s="10"/>
    </row>
    <row r="82">
      <c r="A82" s="1"/>
      <c r="B82" s="32">
        <v>0.0</v>
      </c>
      <c r="C82" s="31"/>
      <c r="D82" s="33">
        <f t="shared" ref="D82:N82" si="3">D18*$B18</f>
        <v>0</v>
      </c>
      <c r="E82" s="33">
        <f t="shared" si="3"/>
        <v>0</v>
      </c>
      <c r="F82" s="33">
        <f t="shared" si="3"/>
        <v>0</v>
      </c>
      <c r="G82" s="33">
        <f t="shared" si="3"/>
        <v>0</v>
      </c>
      <c r="H82" s="33">
        <f t="shared" si="3"/>
        <v>0</v>
      </c>
      <c r="I82" s="33">
        <f t="shared" si="3"/>
        <v>0</v>
      </c>
      <c r="J82" s="33">
        <f t="shared" si="3"/>
        <v>0</v>
      </c>
      <c r="K82" s="33">
        <f t="shared" si="3"/>
        <v>0</v>
      </c>
      <c r="L82" s="33">
        <f t="shared" si="3"/>
        <v>0</v>
      </c>
      <c r="M82" s="33">
        <f t="shared" si="3"/>
        <v>0</v>
      </c>
      <c r="N82" s="33">
        <f t="shared" si="3"/>
        <v>0</v>
      </c>
      <c r="O82" s="1"/>
      <c r="P82" s="1"/>
      <c r="Q82" s="1"/>
      <c r="R82" s="1"/>
      <c r="S82" s="1"/>
      <c r="T82" s="1"/>
      <c r="U82" s="10"/>
      <c r="V82" s="10"/>
      <c r="W82" s="10"/>
      <c r="X82" s="10"/>
    </row>
    <row r="83">
      <c r="A83" s="1"/>
      <c r="B83" s="32">
        <v>1.0</v>
      </c>
      <c r="C83" s="31"/>
      <c r="D83" s="33">
        <f t="shared" ref="D83:N83" si="4">D19*$B19</f>
        <v>0</v>
      </c>
      <c r="E83" s="33">
        <f t="shared" si="4"/>
        <v>0</v>
      </c>
      <c r="F83" s="33">
        <f t="shared" si="4"/>
        <v>0</v>
      </c>
      <c r="G83" s="33">
        <f t="shared" si="4"/>
        <v>0</v>
      </c>
      <c r="H83" s="33">
        <f t="shared" si="4"/>
        <v>1</v>
      </c>
      <c r="I83" s="33">
        <f t="shared" si="4"/>
        <v>0</v>
      </c>
      <c r="J83" s="33">
        <f t="shared" si="4"/>
        <v>0</v>
      </c>
      <c r="K83" s="33">
        <f t="shared" si="4"/>
        <v>0</v>
      </c>
      <c r="L83" s="33">
        <f t="shared" si="4"/>
        <v>0</v>
      </c>
      <c r="M83" s="33">
        <f t="shared" si="4"/>
        <v>0</v>
      </c>
      <c r="N83" s="33">
        <f t="shared" si="4"/>
        <v>0</v>
      </c>
      <c r="O83" s="1"/>
      <c r="P83" s="1"/>
      <c r="Q83" s="1"/>
      <c r="R83" s="1"/>
      <c r="S83" s="1"/>
      <c r="T83" s="1"/>
      <c r="U83" s="10"/>
      <c r="V83" s="10"/>
      <c r="W83" s="10"/>
      <c r="X83" s="10"/>
    </row>
    <row r="84">
      <c r="A84" s="1"/>
      <c r="B84" s="32">
        <v>2.0</v>
      </c>
      <c r="C84" s="31"/>
      <c r="D84" s="33">
        <f t="shared" ref="D84:N84" si="5">D20*$B20</f>
        <v>0</v>
      </c>
      <c r="E84" s="33">
        <f t="shared" si="5"/>
        <v>0</v>
      </c>
      <c r="F84" s="33">
        <f t="shared" si="5"/>
        <v>0</v>
      </c>
      <c r="G84" s="33">
        <f t="shared" si="5"/>
        <v>0</v>
      </c>
      <c r="H84" s="33">
        <f t="shared" si="5"/>
        <v>0</v>
      </c>
      <c r="I84" s="33">
        <f t="shared" si="5"/>
        <v>0</v>
      </c>
      <c r="J84" s="33">
        <f t="shared" si="5"/>
        <v>0</v>
      </c>
      <c r="K84" s="33">
        <f t="shared" si="5"/>
        <v>0</v>
      </c>
      <c r="L84" s="33">
        <f t="shared" si="5"/>
        <v>0</v>
      </c>
      <c r="M84" s="33">
        <f t="shared" si="5"/>
        <v>0</v>
      </c>
      <c r="N84" s="33">
        <f t="shared" si="5"/>
        <v>0</v>
      </c>
      <c r="O84" s="1"/>
      <c r="P84" s="1"/>
      <c r="Q84" s="1"/>
      <c r="R84" s="1"/>
      <c r="S84" s="1"/>
      <c r="T84" s="1"/>
      <c r="U84" s="10"/>
      <c r="V84" s="10"/>
      <c r="W84" s="10"/>
      <c r="X84" s="10"/>
    </row>
    <row r="85">
      <c r="A85" s="1"/>
      <c r="B85" s="32">
        <v>3.0</v>
      </c>
      <c r="C85" s="31"/>
      <c r="D85" s="33">
        <f t="shared" ref="D85:N85" si="6">D21*$B21</f>
        <v>0</v>
      </c>
      <c r="E85" s="33">
        <f t="shared" si="6"/>
        <v>0</v>
      </c>
      <c r="F85" s="33">
        <f t="shared" si="6"/>
        <v>3</v>
      </c>
      <c r="G85" s="33">
        <f t="shared" si="6"/>
        <v>0</v>
      </c>
      <c r="H85" s="33">
        <f t="shared" si="6"/>
        <v>0</v>
      </c>
      <c r="I85" s="33">
        <f t="shared" si="6"/>
        <v>0</v>
      </c>
      <c r="J85" s="33">
        <f t="shared" si="6"/>
        <v>0</v>
      </c>
      <c r="K85" s="33">
        <f t="shared" si="6"/>
        <v>0</v>
      </c>
      <c r="L85" s="33">
        <f t="shared" si="6"/>
        <v>0</v>
      </c>
      <c r="M85" s="33">
        <f t="shared" si="6"/>
        <v>0</v>
      </c>
      <c r="N85" s="33">
        <f t="shared" si="6"/>
        <v>0</v>
      </c>
      <c r="O85" s="1"/>
      <c r="P85" s="1"/>
      <c r="Q85" s="1"/>
      <c r="R85" s="1"/>
      <c r="S85" s="1"/>
      <c r="T85" s="1"/>
      <c r="U85" s="10"/>
      <c r="V85" s="10"/>
      <c r="W85" s="10"/>
      <c r="X85" s="10"/>
    </row>
    <row r="86">
      <c r="A86" s="1"/>
      <c r="B86" s="32">
        <v>4.0</v>
      </c>
      <c r="C86" s="31"/>
      <c r="D86" s="33">
        <f t="shared" ref="D86:N86" si="7">D22*$B22</f>
        <v>0</v>
      </c>
      <c r="E86" s="33">
        <f t="shared" si="7"/>
        <v>0</v>
      </c>
      <c r="F86" s="33">
        <f t="shared" si="7"/>
        <v>0</v>
      </c>
      <c r="G86" s="33">
        <f t="shared" si="7"/>
        <v>0</v>
      </c>
      <c r="H86" s="33">
        <f t="shared" si="7"/>
        <v>0</v>
      </c>
      <c r="I86" s="33">
        <f t="shared" si="7"/>
        <v>0</v>
      </c>
      <c r="J86" s="33">
        <f t="shared" si="7"/>
        <v>0</v>
      </c>
      <c r="K86" s="33">
        <f t="shared" si="7"/>
        <v>0</v>
      </c>
      <c r="L86" s="33">
        <f t="shared" si="7"/>
        <v>0</v>
      </c>
      <c r="M86" s="33">
        <f t="shared" si="7"/>
        <v>0</v>
      </c>
      <c r="N86" s="33">
        <f t="shared" si="7"/>
        <v>0</v>
      </c>
      <c r="O86" s="1"/>
      <c r="P86" s="1"/>
      <c r="Q86" s="1"/>
      <c r="R86" s="1"/>
      <c r="S86" s="1"/>
      <c r="T86" s="1"/>
      <c r="U86" s="10"/>
      <c r="V86" s="10"/>
      <c r="W86" s="10"/>
      <c r="X86" s="10"/>
    </row>
    <row r="87">
      <c r="A87" s="1"/>
      <c r="B87" s="32">
        <v>5.0</v>
      </c>
      <c r="C87" s="31"/>
      <c r="D87" s="33">
        <f t="shared" ref="D87:N87" si="8">D23*$B23</f>
        <v>0</v>
      </c>
      <c r="E87" s="33">
        <f t="shared" si="8"/>
        <v>0</v>
      </c>
      <c r="F87" s="33">
        <f t="shared" si="8"/>
        <v>0</v>
      </c>
      <c r="G87" s="33">
        <f t="shared" si="8"/>
        <v>0</v>
      </c>
      <c r="H87" s="33">
        <f t="shared" si="8"/>
        <v>0</v>
      </c>
      <c r="I87" s="33">
        <f t="shared" si="8"/>
        <v>0</v>
      </c>
      <c r="J87" s="33">
        <f t="shared" si="8"/>
        <v>0</v>
      </c>
      <c r="K87" s="33">
        <f t="shared" si="8"/>
        <v>0</v>
      </c>
      <c r="L87" s="33">
        <f t="shared" si="8"/>
        <v>0</v>
      </c>
      <c r="M87" s="33">
        <f t="shared" si="8"/>
        <v>0</v>
      </c>
      <c r="N87" s="33">
        <f t="shared" si="8"/>
        <v>0</v>
      </c>
      <c r="O87" s="1"/>
      <c r="P87" s="1"/>
      <c r="Q87" s="1"/>
      <c r="R87" s="1"/>
      <c r="S87" s="1"/>
      <c r="T87" s="1"/>
      <c r="U87" s="10"/>
      <c r="V87" s="10"/>
      <c r="W87" s="10"/>
      <c r="X87" s="10"/>
    </row>
    <row r="88">
      <c r="A88" s="1"/>
      <c r="B88" s="32">
        <v>6.0</v>
      </c>
      <c r="C88" s="31"/>
      <c r="D88" s="33">
        <f t="shared" ref="D88:N88" si="9">D24*$B24</f>
        <v>0</v>
      </c>
      <c r="E88" s="33">
        <f t="shared" si="9"/>
        <v>0</v>
      </c>
      <c r="F88" s="33">
        <f t="shared" si="9"/>
        <v>0</v>
      </c>
      <c r="G88" s="33">
        <f t="shared" si="9"/>
        <v>0</v>
      </c>
      <c r="H88" s="33">
        <f t="shared" si="9"/>
        <v>0</v>
      </c>
      <c r="I88" s="33">
        <f t="shared" si="9"/>
        <v>0</v>
      </c>
      <c r="J88" s="33">
        <f t="shared" si="9"/>
        <v>0</v>
      </c>
      <c r="K88" s="33">
        <f t="shared" si="9"/>
        <v>0</v>
      </c>
      <c r="L88" s="33">
        <f t="shared" si="9"/>
        <v>0</v>
      </c>
      <c r="M88" s="33">
        <f t="shared" si="9"/>
        <v>0</v>
      </c>
      <c r="N88" s="33">
        <f t="shared" si="9"/>
        <v>0</v>
      </c>
      <c r="O88" s="1"/>
      <c r="P88" s="1"/>
      <c r="Q88" s="1"/>
      <c r="R88" s="1"/>
      <c r="S88" s="1"/>
      <c r="T88" s="1"/>
      <c r="U88" s="10"/>
      <c r="V88" s="10"/>
      <c r="W88" s="10"/>
      <c r="X88" s="10"/>
    </row>
    <row r="89">
      <c r="A89" s="1"/>
      <c r="B89" s="32">
        <v>7.0</v>
      </c>
      <c r="C89" s="31"/>
      <c r="D89" s="33">
        <f t="shared" ref="D89:N89" si="10">D25*$B25</f>
        <v>0</v>
      </c>
      <c r="E89" s="33">
        <f t="shared" si="10"/>
        <v>0</v>
      </c>
      <c r="F89" s="33">
        <f t="shared" si="10"/>
        <v>28</v>
      </c>
      <c r="G89" s="33">
        <f t="shared" si="10"/>
        <v>0</v>
      </c>
      <c r="H89" s="33">
        <f t="shared" si="10"/>
        <v>0</v>
      </c>
      <c r="I89" s="33">
        <f t="shared" si="10"/>
        <v>0</v>
      </c>
      <c r="J89" s="33">
        <f t="shared" si="10"/>
        <v>0</v>
      </c>
      <c r="K89" s="33">
        <f t="shared" si="10"/>
        <v>0</v>
      </c>
      <c r="L89" s="33">
        <f t="shared" si="10"/>
        <v>0</v>
      </c>
      <c r="M89" s="33">
        <f t="shared" si="10"/>
        <v>0</v>
      </c>
      <c r="N89" s="33">
        <f t="shared" si="10"/>
        <v>0</v>
      </c>
      <c r="O89" s="1"/>
      <c r="P89" s="1"/>
      <c r="Q89" s="1"/>
      <c r="R89" s="1"/>
      <c r="S89" s="1"/>
      <c r="T89" s="1"/>
      <c r="U89" s="10"/>
      <c r="V89" s="10"/>
      <c r="W89" s="10"/>
      <c r="X89" s="10"/>
    </row>
    <row r="90">
      <c r="A90" s="1"/>
      <c r="B90" s="32">
        <v>8.0</v>
      </c>
      <c r="C90" s="31"/>
      <c r="D90" s="33">
        <f t="shared" ref="D90:N90" si="11">D26*$B26</f>
        <v>0</v>
      </c>
      <c r="E90" s="33">
        <f t="shared" si="11"/>
        <v>0</v>
      </c>
      <c r="F90" s="33">
        <f t="shared" si="11"/>
        <v>0</v>
      </c>
      <c r="G90" s="33">
        <f t="shared" si="11"/>
        <v>0</v>
      </c>
      <c r="H90" s="33">
        <f t="shared" si="11"/>
        <v>0</v>
      </c>
      <c r="I90" s="33">
        <f t="shared" si="11"/>
        <v>0</v>
      </c>
      <c r="J90" s="33">
        <f t="shared" si="11"/>
        <v>0</v>
      </c>
      <c r="K90" s="33">
        <f t="shared" si="11"/>
        <v>0</v>
      </c>
      <c r="L90" s="33">
        <f t="shared" si="11"/>
        <v>0</v>
      </c>
      <c r="M90" s="33">
        <f t="shared" si="11"/>
        <v>0</v>
      </c>
      <c r="N90" s="33">
        <f t="shared" si="11"/>
        <v>0</v>
      </c>
      <c r="O90" s="1"/>
      <c r="P90" s="1"/>
      <c r="Q90" s="1"/>
      <c r="R90" s="1"/>
      <c r="S90" s="1"/>
      <c r="T90" s="1"/>
      <c r="U90" s="10"/>
      <c r="V90" s="10"/>
      <c r="W90" s="10"/>
      <c r="X90" s="10"/>
    </row>
    <row r="91">
      <c r="A91" s="1"/>
      <c r="B91" s="32">
        <v>9.0</v>
      </c>
      <c r="C91" s="31"/>
      <c r="D91" s="33">
        <f t="shared" ref="D91:N91" si="12">D27*$B27</f>
        <v>0</v>
      </c>
      <c r="E91" s="33">
        <f t="shared" si="12"/>
        <v>0</v>
      </c>
      <c r="F91" s="33">
        <f t="shared" si="12"/>
        <v>0</v>
      </c>
      <c r="G91" s="33">
        <f t="shared" si="12"/>
        <v>0</v>
      </c>
      <c r="H91" s="33">
        <f t="shared" si="12"/>
        <v>9</v>
      </c>
      <c r="I91" s="33">
        <f t="shared" si="12"/>
        <v>0</v>
      </c>
      <c r="J91" s="33">
        <f t="shared" si="12"/>
        <v>0</v>
      </c>
      <c r="K91" s="33">
        <f t="shared" si="12"/>
        <v>0</v>
      </c>
      <c r="L91" s="33">
        <f t="shared" si="12"/>
        <v>0</v>
      </c>
      <c r="M91" s="33">
        <f t="shared" si="12"/>
        <v>0</v>
      </c>
      <c r="N91" s="33">
        <f t="shared" si="12"/>
        <v>0</v>
      </c>
      <c r="O91" s="1"/>
      <c r="P91" s="1"/>
      <c r="Q91" s="1"/>
      <c r="R91" s="1"/>
      <c r="S91" s="1"/>
      <c r="T91" s="1"/>
      <c r="U91" s="10"/>
      <c r="V91" s="10"/>
      <c r="W91" s="10"/>
      <c r="X91" s="10"/>
    </row>
    <row r="92">
      <c r="A92" s="1"/>
      <c r="B92" s="32">
        <v>10.0</v>
      </c>
      <c r="C92" s="31"/>
      <c r="D92" s="33">
        <f t="shared" ref="D92:N92" si="13">D28*$B28</f>
        <v>0</v>
      </c>
      <c r="E92" s="33">
        <f t="shared" si="13"/>
        <v>0</v>
      </c>
      <c r="F92" s="33">
        <f t="shared" si="13"/>
        <v>40</v>
      </c>
      <c r="G92" s="33">
        <f t="shared" si="13"/>
        <v>0</v>
      </c>
      <c r="H92" s="33">
        <f t="shared" si="13"/>
        <v>10</v>
      </c>
      <c r="I92" s="33">
        <f t="shared" si="13"/>
        <v>10</v>
      </c>
      <c r="J92" s="33">
        <f t="shared" si="13"/>
        <v>10</v>
      </c>
      <c r="K92" s="33">
        <f t="shared" si="13"/>
        <v>0</v>
      </c>
      <c r="L92" s="33">
        <f t="shared" si="13"/>
        <v>10</v>
      </c>
      <c r="M92" s="33">
        <f t="shared" si="13"/>
        <v>0</v>
      </c>
      <c r="N92" s="33">
        <f t="shared" si="13"/>
        <v>30</v>
      </c>
      <c r="O92" s="1"/>
      <c r="P92" s="1"/>
      <c r="Q92" s="1"/>
      <c r="R92" s="1"/>
      <c r="S92" s="1"/>
      <c r="T92" s="1"/>
      <c r="U92" s="10"/>
      <c r="V92" s="10"/>
      <c r="W92" s="10"/>
      <c r="X92" s="10"/>
    </row>
    <row r="93">
      <c r="A93" s="1"/>
      <c r="B93" s="32">
        <v>11.0</v>
      </c>
      <c r="C93" s="31"/>
      <c r="D93" s="33">
        <f t="shared" ref="D93:N93" si="14">D29*$B29</f>
        <v>0</v>
      </c>
      <c r="E93" s="33">
        <f t="shared" si="14"/>
        <v>0</v>
      </c>
      <c r="F93" s="33">
        <f t="shared" si="14"/>
        <v>11</v>
      </c>
      <c r="G93" s="33">
        <f t="shared" si="14"/>
        <v>0</v>
      </c>
      <c r="H93" s="33">
        <f t="shared" si="14"/>
        <v>0</v>
      </c>
      <c r="I93" s="33">
        <f t="shared" si="14"/>
        <v>0</v>
      </c>
      <c r="J93" s="33">
        <f t="shared" si="14"/>
        <v>0</v>
      </c>
      <c r="K93" s="33">
        <f t="shared" si="14"/>
        <v>0</v>
      </c>
      <c r="L93" s="33">
        <f t="shared" si="14"/>
        <v>0</v>
      </c>
      <c r="M93" s="33">
        <f t="shared" si="14"/>
        <v>0</v>
      </c>
      <c r="N93" s="33">
        <f t="shared" si="14"/>
        <v>0</v>
      </c>
      <c r="O93" s="1"/>
      <c r="P93" s="1"/>
      <c r="Q93" s="1"/>
      <c r="R93" s="1"/>
      <c r="S93" s="1"/>
      <c r="T93" s="1"/>
      <c r="U93" s="10"/>
      <c r="V93" s="10"/>
      <c r="W93" s="10"/>
      <c r="X93" s="10"/>
    </row>
    <row r="94">
      <c r="A94" s="1"/>
      <c r="B94" s="32">
        <v>12.0</v>
      </c>
      <c r="C94" s="31"/>
      <c r="D94" s="33">
        <f t="shared" ref="D94:N94" si="15">D30*$B30</f>
        <v>0</v>
      </c>
      <c r="E94" s="33">
        <f t="shared" si="15"/>
        <v>0</v>
      </c>
      <c r="F94" s="33">
        <f t="shared" si="15"/>
        <v>12</v>
      </c>
      <c r="G94" s="33">
        <f t="shared" si="15"/>
        <v>0</v>
      </c>
      <c r="H94" s="33">
        <f t="shared" si="15"/>
        <v>0</v>
      </c>
      <c r="I94" s="33">
        <f t="shared" si="15"/>
        <v>0</v>
      </c>
      <c r="J94" s="33">
        <f t="shared" si="15"/>
        <v>0</v>
      </c>
      <c r="K94" s="33">
        <f t="shared" si="15"/>
        <v>0</v>
      </c>
      <c r="L94" s="33">
        <f t="shared" si="15"/>
        <v>0</v>
      </c>
      <c r="M94" s="33">
        <f t="shared" si="15"/>
        <v>0</v>
      </c>
      <c r="N94" s="33">
        <f t="shared" si="15"/>
        <v>0</v>
      </c>
      <c r="O94" s="1"/>
      <c r="P94" s="1"/>
      <c r="Q94" s="1"/>
      <c r="R94" s="1"/>
      <c r="S94" s="1"/>
      <c r="T94" s="1"/>
      <c r="U94" s="10"/>
      <c r="V94" s="10"/>
      <c r="W94" s="10"/>
      <c r="X94" s="10"/>
    </row>
    <row r="95">
      <c r="A95" s="1"/>
      <c r="B95" s="32">
        <v>13.0</v>
      </c>
      <c r="C95" s="31"/>
      <c r="D95" s="33">
        <f t="shared" ref="D95:N95" si="16">D31*$B31</f>
        <v>0</v>
      </c>
      <c r="E95" s="33">
        <f t="shared" si="16"/>
        <v>0</v>
      </c>
      <c r="F95" s="33">
        <f t="shared" si="16"/>
        <v>0</v>
      </c>
      <c r="G95" s="33">
        <f t="shared" si="16"/>
        <v>0</v>
      </c>
      <c r="H95" s="33">
        <f t="shared" si="16"/>
        <v>0</v>
      </c>
      <c r="I95" s="33">
        <f t="shared" si="16"/>
        <v>0</v>
      </c>
      <c r="J95" s="33">
        <f t="shared" si="16"/>
        <v>0</v>
      </c>
      <c r="K95" s="33">
        <f t="shared" si="16"/>
        <v>0</v>
      </c>
      <c r="L95" s="33">
        <f t="shared" si="16"/>
        <v>0</v>
      </c>
      <c r="M95" s="33">
        <f t="shared" si="16"/>
        <v>0</v>
      </c>
      <c r="N95" s="33">
        <f t="shared" si="16"/>
        <v>0</v>
      </c>
      <c r="O95" s="1"/>
      <c r="P95" s="1"/>
      <c r="Q95" s="1"/>
      <c r="R95" s="1"/>
      <c r="S95" s="1"/>
      <c r="T95" s="1"/>
      <c r="U95" s="10"/>
      <c r="V95" s="10"/>
      <c r="W95" s="10"/>
      <c r="X95" s="10"/>
    </row>
    <row r="96">
      <c r="A96" s="1"/>
      <c r="B96" s="32">
        <v>14.0</v>
      </c>
      <c r="C96" s="31"/>
      <c r="D96" s="33">
        <f t="shared" ref="D96:N96" si="17">D32*$B32</f>
        <v>0</v>
      </c>
      <c r="E96" s="33">
        <f t="shared" si="17"/>
        <v>0</v>
      </c>
      <c r="F96" s="33">
        <f t="shared" si="17"/>
        <v>0</v>
      </c>
      <c r="G96" s="33">
        <f t="shared" si="17"/>
        <v>0</v>
      </c>
      <c r="H96" s="33">
        <f t="shared" si="17"/>
        <v>0</v>
      </c>
      <c r="I96" s="33">
        <f t="shared" si="17"/>
        <v>0</v>
      </c>
      <c r="J96" s="33">
        <f t="shared" si="17"/>
        <v>0</v>
      </c>
      <c r="K96" s="33">
        <f t="shared" si="17"/>
        <v>0</v>
      </c>
      <c r="L96" s="33">
        <f t="shared" si="17"/>
        <v>0</v>
      </c>
      <c r="M96" s="33">
        <f t="shared" si="17"/>
        <v>0</v>
      </c>
      <c r="N96" s="33">
        <f t="shared" si="17"/>
        <v>0</v>
      </c>
      <c r="O96" s="1"/>
      <c r="P96" s="1"/>
      <c r="Q96" s="1"/>
      <c r="R96" s="1"/>
      <c r="S96" s="1"/>
      <c r="T96" s="1"/>
      <c r="U96" s="10"/>
      <c r="V96" s="10"/>
      <c r="W96" s="10"/>
      <c r="X96" s="10"/>
    </row>
    <row r="97">
      <c r="A97" s="1"/>
      <c r="B97" s="32">
        <v>15.0</v>
      </c>
      <c r="C97" s="31"/>
      <c r="D97" s="33">
        <f t="shared" ref="D97:N97" si="18">D33*$B33</f>
        <v>0</v>
      </c>
      <c r="E97" s="33">
        <f t="shared" si="18"/>
        <v>0</v>
      </c>
      <c r="F97" s="33">
        <f t="shared" si="18"/>
        <v>60</v>
      </c>
      <c r="G97" s="33">
        <f t="shared" si="18"/>
        <v>0</v>
      </c>
      <c r="H97" s="33">
        <f t="shared" si="18"/>
        <v>30</v>
      </c>
      <c r="I97" s="33">
        <f t="shared" si="18"/>
        <v>0</v>
      </c>
      <c r="J97" s="33">
        <f t="shared" si="18"/>
        <v>0</v>
      </c>
      <c r="K97" s="33">
        <f t="shared" si="18"/>
        <v>0</v>
      </c>
      <c r="L97" s="33">
        <f t="shared" si="18"/>
        <v>0</v>
      </c>
      <c r="M97" s="33">
        <f t="shared" si="18"/>
        <v>15</v>
      </c>
      <c r="N97" s="33">
        <f t="shared" si="18"/>
        <v>0</v>
      </c>
      <c r="O97" s="1"/>
      <c r="P97" s="1"/>
      <c r="Q97" s="1"/>
      <c r="R97" s="1"/>
      <c r="S97" s="1"/>
      <c r="T97" s="1"/>
      <c r="U97" s="10"/>
      <c r="V97" s="10"/>
      <c r="W97" s="10"/>
      <c r="X97" s="10"/>
    </row>
    <row r="98">
      <c r="A98" s="1"/>
      <c r="B98" s="32">
        <v>16.0</v>
      </c>
      <c r="C98" s="31"/>
      <c r="D98" s="33">
        <f t="shared" ref="D98:N98" si="19">D34*$B34</f>
        <v>0</v>
      </c>
      <c r="E98" s="33">
        <f t="shared" si="19"/>
        <v>0</v>
      </c>
      <c r="F98" s="33">
        <f t="shared" si="19"/>
        <v>16</v>
      </c>
      <c r="G98" s="33">
        <f t="shared" si="19"/>
        <v>0</v>
      </c>
      <c r="H98" s="33">
        <f t="shared" si="19"/>
        <v>0</v>
      </c>
      <c r="I98" s="33">
        <f t="shared" si="19"/>
        <v>0</v>
      </c>
      <c r="J98" s="33">
        <f t="shared" si="19"/>
        <v>0</v>
      </c>
      <c r="K98" s="33">
        <f t="shared" si="19"/>
        <v>0</v>
      </c>
      <c r="L98" s="33">
        <f t="shared" si="19"/>
        <v>0</v>
      </c>
      <c r="M98" s="33">
        <f t="shared" si="19"/>
        <v>0</v>
      </c>
      <c r="N98" s="33">
        <f t="shared" si="19"/>
        <v>0</v>
      </c>
      <c r="O98" s="1"/>
      <c r="P98" s="1"/>
      <c r="Q98" s="1"/>
      <c r="R98" s="1"/>
      <c r="S98" s="1"/>
      <c r="T98" s="1"/>
      <c r="U98" s="10"/>
      <c r="V98" s="10"/>
      <c r="W98" s="10"/>
      <c r="X98" s="10"/>
    </row>
    <row r="99">
      <c r="A99" s="1"/>
      <c r="B99" s="32">
        <v>17.0</v>
      </c>
      <c r="C99" s="31"/>
      <c r="D99" s="33">
        <f t="shared" ref="D99:N99" si="20">D35*$B35</f>
        <v>0</v>
      </c>
      <c r="E99" s="33">
        <f t="shared" si="20"/>
        <v>0</v>
      </c>
      <c r="F99" s="33">
        <f t="shared" si="20"/>
        <v>0</v>
      </c>
      <c r="G99" s="33">
        <f t="shared" si="20"/>
        <v>0</v>
      </c>
      <c r="H99" s="33">
        <f t="shared" si="20"/>
        <v>0</v>
      </c>
      <c r="I99" s="33">
        <f t="shared" si="20"/>
        <v>0</v>
      </c>
      <c r="J99" s="33">
        <f t="shared" si="20"/>
        <v>0</v>
      </c>
      <c r="K99" s="33">
        <f t="shared" si="20"/>
        <v>0</v>
      </c>
      <c r="L99" s="33">
        <f t="shared" si="20"/>
        <v>0</v>
      </c>
      <c r="M99" s="33">
        <f t="shared" si="20"/>
        <v>0</v>
      </c>
      <c r="N99" s="33">
        <f t="shared" si="20"/>
        <v>0</v>
      </c>
      <c r="O99" s="1"/>
      <c r="P99" s="1"/>
      <c r="Q99" s="1"/>
      <c r="R99" s="1"/>
      <c r="S99" s="1"/>
      <c r="T99" s="1"/>
      <c r="U99" s="10"/>
      <c r="V99" s="10"/>
      <c r="W99" s="10"/>
      <c r="X99" s="10"/>
    </row>
    <row r="100">
      <c r="A100" s="1"/>
      <c r="B100" s="32">
        <v>18.0</v>
      </c>
      <c r="C100" s="31"/>
      <c r="D100" s="33">
        <f t="shared" ref="D100:N100" si="21">D36*$B36</f>
        <v>0</v>
      </c>
      <c r="E100" s="33">
        <f t="shared" si="21"/>
        <v>0</v>
      </c>
      <c r="F100" s="33">
        <f t="shared" si="21"/>
        <v>18</v>
      </c>
      <c r="G100" s="33">
        <f t="shared" si="21"/>
        <v>0</v>
      </c>
      <c r="H100" s="33">
        <f t="shared" si="21"/>
        <v>36</v>
      </c>
      <c r="I100" s="33">
        <f t="shared" si="21"/>
        <v>0</v>
      </c>
      <c r="J100" s="33">
        <f t="shared" si="21"/>
        <v>0</v>
      </c>
      <c r="K100" s="33">
        <f t="shared" si="21"/>
        <v>0</v>
      </c>
      <c r="L100" s="33">
        <f t="shared" si="21"/>
        <v>0</v>
      </c>
      <c r="M100" s="33">
        <f t="shared" si="21"/>
        <v>0</v>
      </c>
      <c r="N100" s="33">
        <f t="shared" si="21"/>
        <v>0</v>
      </c>
      <c r="O100" s="1"/>
      <c r="P100" s="1"/>
      <c r="Q100" s="1"/>
      <c r="R100" s="1"/>
      <c r="S100" s="1"/>
      <c r="T100" s="1"/>
      <c r="U100" s="10"/>
      <c r="V100" s="10"/>
      <c r="W100" s="10"/>
      <c r="X100" s="10"/>
    </row>
    <row r="101">
      <c r="A101" s="1"/>
      <c r="B101" s="32">
        <v>19.0</v>
      </c>
      <c r="C101" s="31"/>
      <c r="D101" s="33">
        <f t="shared" ref="D101:N101" si="22">D37*$B37</f>
        <v>0</v>
      </c>
      <c r="E101" s="33">
        <f t="shared" si="22"/>
        <v>0</v>
      </c>
      <c r="F101" s="33">
        <f t="shared" si="22"/>
        <v>0</v>
      </c>
      <c r="G101" s="33">
        <f t="shared" si="22"/>
        <v>0</v>
      </c>
      <c r="H101" s="33">
        <f t="shared" si="22"/>
        <v>0</v>
      </c>
      <c r="I101" s="33">
        <f t="shared" si="22"/>
        <v>0</v>
      </c>
      <c r="J101" s="33">
        <f t="shared" si="22"/>
        <v>0</v>
      </c>
      <c r="K101" s="33">
        <f t="shared" si="22"/>
        <v>0</v>
      </c>
      <c r="L101" s="33">
        <f t="shared" si="22"/>
        <v>0</v>
      </c>
      <c r="M101" s="33">
        <f t="shared" si="22"/>
        <v>0</v>
      </c>
      <c r="N101" s="33">
        <f t="shared" si="22"/>
        <v>19</v>
      </c>
      <c r="O101" s="1"/>
      <c r="P101" s="1"/>
      <c r="Q101" s="1"/>
      <c r="R101" s="1"/>
      <c r="S101" s="1"/>
      <c r="T101" s="1"/>
      <c r="U101" s="10"/>
      <c r="V101" s="10"/>
      <c r="W101" s="10"/>
      <c r="X101" s="10"/>
    </row>
    <row r="102">
      <c r="A102" s="1"/>
      <c r="B102" s="32">
        <v>20.0</v>
      </c>
      <c r="C102" s="31"/>
      <c r="D102" s="33">
        <f t="shared" ref="D102:N102" si="23">D38*$B38</f>
        <v>0</v>
      </c>
      <c r="E102" s="33">
        <f t="shared" si="23"/>
        <v>0</v>
      </c>
      <c r="F102" s="33">
        <f t="shared" si="23"/>
        <v>60</v>
      </c>
      <c r="G102" s="33">
        <f t="shared" si="23"/>
        <v>0</v>
      </c>
      <c r="H102" s="33">
        <f t="shared" si="23"/>
        <v>80</v>
      </c>
      <c r="I102" s="33">
        <f t="shared" si="23"/>
        <v>20</v>
      </c>
      <c r="J102" s="33">
        <f t="shared" si="23"/>
        <v>0</v>
      </c>
      <c r="K102" s="33">
        <f t="shared" si="23"/>
        <v>0</v>
      </c>
      <c r="L102" s="33">
        <f t="shared" si="23"/>
        <v>0</v>
      </c>
      <c r="M102" s="33">
        <f t="shared" si="23"/>
        <v>20</v>
      </c>
      <c r="N102" s="33">
        <f t="shared" si="23"/>
        <v>20</v>
      </c>
      <c r="O102" s="1"/>
      <c r="P102" s="1"/>
      <c r="Q102" s="1"/>
      <c r="R102" s="1"/>
      <c r="S102" s="1"/>
      <c r="T102" s="1"/>
      <c r="U102" s="10"/>
      <c r="V102" s="10"/>
      <c r="W102" s="10"/>
      <c r="X102" s="10"/>
    </row>
    <row r="103">
      <c r="A103" s="1"/>
      <c r="B103" s="32">
        <v>21.0</v>
      </c>
      <c r="C103" s="31"/>
      <c r="D103" s="33">
        <f t="shared" ref="D103:N103" si="24">D39*$B39</f>
        <v>0</v>
      </c>
      <c r="E103" s="33">
        <f t="shared" si="24"/>
        <v>0</v>
      </c>
      <c r="F103" s="33">
        <f t="shared" si="24"/>
        <v>21</v>
      </c>
      <c r="G103" s="33">
        <f t="shared" si="24"/>
        <v>0</v>
      </c>
      <c r="H103" s="33">
        <f t="shared" si="24"/>
        <v>0</v>
      </c>
      <c r="I103" s="33">
        <f t="shared" si="24"/>
        <v>0</v>
      </c>
      <c r="J103" s="33">
        <f t="shared" si="24"/>
        <v>0</v>
      </c>
      <c r="K103" s="33">
        <f t="shared" si="24"/>
        <v>0</v>
      </c>
      <c r="L103" s="33">
        <f t="shared" si="24"/>
        <v>0</v>
      </c>
      <c r="M103" s="33">
        <f t="shared" si="24"/>
        <v>0</v>
      </c>
      <c r="N103" s="33">
        <f t="shared" si="24"/>
        <v>0</v>
      </c>
      <c r="O103" s="1"/>
      <c r="P103" s="1"/>
      <c r="Q103" s="1"/>
      <c r="R103" s="1"/>
      <c r="S103" s="1"/>
      <c r="T103" s="1"/>
      <c r="U103" s="10"/>
      <c r="V103" s="10"/>
      <c r="W103" s="10"/>
      <c r="X103" s="10"/>
    </row>
    <row r="104">
      <c r="A104" s="1"/>
      <c r="B104" s="32">
        <v>22.0</v>
      </c>
      <c r="C104" s="31"/>
      <c r="D104" s="33">
        <f t="shared" ref="D104:N104" si="25">D40*$B40</f>
        <v>0</v>
      </c>
      <c r="E104" s="33">
        <f t="shared" si="25"/>
        <v>0</v>
      </c>
      <c r="F104" s="33">
        <f t="shared" si="25"/>
        <v>0</v>
      </c>
      <c r="G104" s="33">
        <f t="shared" si="25"/>
        <v>0</v>
      </c>
      <c r="H104" s="33">
        <f t="shared" si="25"/>
        <v>44</v>
      </c>
      <c r="I104" s="33">
        <f t="shared" si="25"/>
        <v>0</v>
      </c>
      <c r="J104" s="33">
        <f t="shared" si="25"/>
        <v>0</v>
      </c>
      <c r="K104" s="33">
        <f t="shared" si="25"/>
        <v>0</v>
      </c>
      <c r="L104" s="33">
        <f t="shared" si="25"/>
        <v>0</v>
      </c>
      <c r="M104" s="33">
        <f t="shared" si="25"/>
        <v>0</v>
      </c>
      <c r="N104" s="33">
        <f t="shared" si="25"/>
        <v>44</v>
      </c>
      <c r="O104" s="1"/>
      <c r="P104" s="1"/>
      <c r="Q104" s="1"/>
      <c r="R104" s="1"/>
      <c r="S104" s="1"/>
      <c r="T104" s="1"/>
      <c r="U104" s="10"/>
      <c r="V104" s="10"/>
      <c r="W104" s="10"/>
      <c r="X104" s="10"/>
    </row>
    <row r="105">
      <c r="A105" s="1"/>
      <c r="B105" s="32">
        <v>23.0</v>
      </c>
      <c r="C105" s="31"/>
      <c r="D105" s="33">
        <f t="shared" ref="D105:N105" si="26">D41*$B41</f>
        <v>0</v>
      </c>
      <c r="E105" s="33">
        <f t="shared" si="26"/>
        <v>0</v>
      </c>
      <c r="F105" s="33">
        <f t="shared" si="26"/>
        <v>0</v>
      </c>
      <c r="G105" s="33">
        <f t="shared" si="26"/>
        <v>0</v>
      </c>
      <c r="H105" s="33">
        <f t="shared" si="26"/>
        <v>0</v>
      </c>
      <c r="I105" s="33">
        <f t="shared" si="26"/>
        <v>0</v>
      </c>
      <c r="J105" s="33">
        <f t="shared" si="26"/>
        <v>0</v>
      </c>
      <c r="K105" s="33">
        <f t="shared" si="26"/>
        <v>0</v>
      </c>
      <c r="L105" s="33">
        <f t="shared" si="26"/>
        <v>0</v>
      </c>
      <c r="M105" s="33">
        <f t="shared" si="26"/>
        <v>23</v>
      </c>
      <c r="N105" s="33">
        <f t="shared" si="26"/>
        <v>0</v>
      </c>
      <c r="O105" s="1"/>
      <c r="P105" s="1"/>
      <c r="Q105" s="1"/>
      <c r="R105" s="1"/>
      <c r="S105" s="1"/>
      <c r="T105" s="1"/>
      <c r="U105" s="10"/>
      <c r="V105" s="10"/>
      <c r="W105" s="10"/>
      <c r="X105" s="10"/>
    </row>
    <row r="106">
      <c r="A106" s="1"/>
      <c r="B106" s="32">
        <v>24.0</v>
      </c>
      <c r="C106" s="31"/>
      <c r="D106" s="33">
        <f t="shared" ref="D106:N106" si="27">D42*$B42</f>
        <v>0</v>
      </c>
      <c r="E106" s="33">
        <f t="shared" si="27"/>
        <v>0</v>
      </c>
      <c r="F106" s="33">
        <f t="shared" si="27"/>
        <v>0</v>
      </c>
      <c r="G106" s="33">
        <f t="shared" si="27"/>
        <v>0</v>
      </c>
      <c r="H106" s="33">
        <f t="shared" si="27"/>
        <v>0</v>
      </c>
      <c r="I106" s="33">
        <f t="shared" si="27"/>
        <v>0</v>
      </c>
      <c r="J106" s="33">
        <f t="shared" si="27"/>
        <v>24</v>
      </c>
      <c r="K106" s="33">
        <f t="shared" si="27"/>
        <v>0</v>
      </c>
      <c r="L106" s="33">
        <f t="shared" si="27"/>
        <v>0</v>
      </c>
      <c r="M106" s="33">
        <f t="shared" si="27"/>
        <v>0</v>
      </c>
      <c r="N106" s="33">
        <f t="shared" si="27"/>
        <v>24</v>
      </c>
      <c r="O106" s="1"/>
      <c r="P106" s="1"/>
      <c r="Q106" s="1"/>
      <c r="R106" s="1"/>
      <c r="S106" s="1"/>
      <c r="T106" s="1"/>
      <c r="U106" s="10"/>
      <c r="V106" s="10"/>
      <c r="W106" s="10"/>
      <c r="X106" s="10"/>
    </row>
    <row r="107">
      <c r="A107" s="1"/>
      <c r="B107" s="32">
        <v>25.0</v>
      </c>
      <c r="C107" s="31"/>
      <c r="D107" s="33">
        <f t="shared" ref="D107:N107" si="28">D43*$B43</f>
        <v>0</v>
      </c>
      <c r="E107" s="33">
        <f t="shared" si="28"/>
        <v>25</v>
      </c>
      <c r="F107" s="33">
        <f t="shared" si="28"/>
        <v>0</v>
      </c>
      <c r="G107" s="33">
        <f t="shared" si="28"/>
        <v>0</v>
      </c>
      <c r="H107" s="33">
        <f t="shared" si="28"/>
        <v>50</v>
      </c>
      <c r="I107" s="33">
        <f t="shared" si="28"/>
        <v>0</v>
      </c>
      <c r="J107" s="33">
        <f t="shared" si="28"/>
        <v>25</v>
      </c>
      <c r="K107" s="33">
        <f t="shared" si="28"/>
        <v>0</v>
      </c>
      <c r="L107" s="33">
        <f t="shared" si="28"/>
        <v>0</v>
      </c>
      <c r="M107" s="33">
        <f t="shared" si="28"/>
        <v>0</v>
      </c>
      <c r="N107" s="33">
        <f t="shared" si="28"/>
        <v>25</v>
      </c>
      <c r="O107" s="1"/>
      <c r="P107" s="1"/>
      <c r="Q107" s="1"/>
      <c r="R107" s="1"/>
      <c r="S107" s="1"/>
      <c r="T107" s="1"/>
      <c r="U107" s="10"/>
      <c r="V107" s="10"/>
      <c r="W107" s="10"/>
      <c r="X107" s="10"/>
    </row>
    <row r="108">
      <c r="A108" s="1"/>
      <c r="B108" s="32">
        <v>26.0</v>
      </c>
      <c r="C108" s="31"/>
      <c r="D108" s="33">
        <f t="shared" ref="D108:N108" si="29">D44*$B44</f>
        <v>0</v>
      </c>
      <c r="E108" s="33">
        <f t="shared" si="29"/>
        <v>0</v>
      </c>
      <c r="F108" s="33">
        <f t="shared" si="29"/>
        <v>0</v>
      </c>
      <c r="G108" s="33">
        <f t="shared" si="29"/>
        <v>0</v>
      </c>
      <c r="H108" s="33">
        <f t="shared" si="29"/>
        <v>0</v>
      </c>
      <c r="I108" s="33">
        <f t="shared" si="29"/>
        <v>0</v>
      </c>
      <c r="J108" s="33">
        <f t="shared" si="29"/>
        <v>52</v>
      </c>
      <c r="K108" s="33">
        <f t="shared" si="29"/>
        <v>26</v>
      </c>
      <c r="L108" s="33">
        <f t="shared" si="29"/>
        <v>0</v>
      </c>
      <c r="M108" s="33">
        <f t="shared" si="29"/>
        <v>52</v>
      </c>
      <c r="N108" s="33">
        <f t="shared" si="29"/>
        <v>0</v>
      </c>
      <c r="O108" s="1"/>
      <c r="P108" s="1"/>
      <c r="Q108" s="1"/>
      <c r="R108" s="1"/>
      <c r="S108" s="1"/>
      <c r="T108" s="1"/>
      <c r="U108" s="10"/>
      <c r="V108" s="10"/>
      <c r="W108" s="10"/>
      <c r="X108" s="10"/>
    </row>
    <row r="109">
      <c r="A109" s="1"/>
      <c r="B109" s="32">
        <v>27.0</v>
      </c>
      <c r="C109" s="31"/>
      <c r="D109" s="33">
        <f t="shared" ref="D109:N109" si="30">D45*$B45</f>
        <v>0</v>
      </c>
      <c r="E109" s="33">
        <f t="shared" si="30"/>
        <v>0</v>
      </c>
      <c r="F109" s="33">
        <f t="shared" si="30"/>
        <v>0</v>
      </c>
      <c r="G109" s="33">
        <f t="shared" si="30"/>
        <v>0</v>
      </c>
      <c r="H109" s="33">
        <f t="shared" si="30"/>
        <v>54</v>
      </c>
      <c r="I109" s="33">
        <f t="shared" si="30"/>
        <v>27</v>
      </c>
      <c r="J109" s="33">
        <f t="shared" si="30"/>
        <v>27</v>
      </c>
      <c r="K109" s="33">
        <f t="shared" si="30"/>
        <v>0</v>
      </c>
      <c r="L109" s="33">
        <f t="shared" si="30"/>
        <v>0</v>
      </c>
      <c r="M109" s="33">
        <f t="shared" si="30"/>
        <v>0</v>
      </c>
      <c r="N109" s="33">
        <f t="shared" si="30"/>
        <v>0</v>
      </c>
      <c r="O109" s="1"/>
      <c r="P109" s="1"/>
      <c r="Q109" s="1"/>
      <c r="R109" s="1"/>
      <c r="S109" s="1"/>
      <c r="T109" s="1"/>
      <c r="U109" s="10"/>
      <c r="V109" s="10"/>
      <c r="W109" s="10"/>
      <c r="X109" s="10"/>
    </row>
    <row r="110">
      <c r="A110" s="1"/>
      <c r="B110" s="32">
        <v>28.0</v>
      </c>
      <c r="C110" s="31"/>
      <c r="D110" s="33">
        <f t="shared" ref="D110:N110" si="31">D46*$B46</f>
        <v>0</v>
      </c>
      <c r="E110" s="33">
        <f t="shared" si="31"/>
        <v>0</v>
      </c>
      <c r="F110" s="33">
        <f t="shared" si="31"/>
        <v>28</v>
      </c>
      <c r="G110" s="33">
        <f t="shared" si="31"/>
        <v>28</v>
      </c>
      <c r="H110" s="33">
        <f t="shared" si="31"/>
        <v>28</v>
      </c>
      <c r="I110" s="33">
        <f t="shared" si="31"/>
        <v>0</v>
      </c>
      <c r="J110" s="33">
        <f t="shared" si="31"/>
        <v>0</v>
      </c>
      <c r="K110" s="33">
        <f t="shared" si="31"/>
        <v>0</v>
      </c>
      <c r="L110" s="33">
        <f t="shared" si="31"/>
        <v>0</v>
      </c>
      <c r="M110" s="33">
        <f t="shared" si="31"/>
        <v>0</v>
      </c>
      <c r="N110" s="33">
        <f t="shared" si="31"/>
        <v>28</v>
      </c>
      <c r="O110" s="1"/>
      <c r="P110" s="1"/>
      <c r="Q110" s="1"/>
      <c r="R110" s="1"/>
      <c r="S110" s="1"/>
      <c r="T110" s="1"/>
      <c r="U110" s="10"/>
      <c r="V110" s="10"/>
      <c r="W110" s="10"/>
      <c r="X110" s="10"/>
    </row>
    <row r="111">
      <c r="A111" s="1"/>
      <c r="B111" s="32">
        <v>29.0</v>
      </c>
      <c r="C111" s="31"/>
      <c r="D111" s="33">
        <f t="shared" ref="D111:N111" si="32">D47*$B47</f>
        <v>0</v>
      </c>
      <c r="E111" s="33">
        <f t="shared" si="32"/>
        <v>0</v>
      </c>
      <c r="F111" s="33">
        <f t="shared" si="32"/>
        <v>0</v>
      </c>
      <c r="G111" s="33">
        <f t="shared" si="32"/>
        <v>0</v>
      </c>
      <c r="H111" s="33">
        <f t="shared" si="32"/>
        <v>29</v>
      </c>
      <c r="I111" s="33">
        <f t="shared" si="32"/>
        <v>0</v>
      </c>
      <c r="J111" s="33">
        <f t="shared" si="32"/>
        <v>29</v>
      </c>
      <c r="K111" s="33">
        <f t="shared" si="32"/>
        <v>58</v>
      </c>
      <c r="L111" s="33">
        <f t="shared" si="32"/>
        <v>0</v>
      </c>
      <c r="M111" s="33">
        <f t="shared" si="32"/>
        <v>29</v>
      </c>
      <c r="N111" s="33">
        <f t="shared" si="32"/>
        <v>29</v>
      </c>
      <c r="O111" s="1"/>
      <c r="P111" s="1"/>
      <c r="Q111" s="1"/>
      <c r="R111" s="1"/>
      <c r="S111" s="1"/>
      <c r="T111" s="1"/>
      <c r="U111" s="10"/>
      <c r="V111" s="10"/>
      <c r="W111" s="10"/>
      <c r="X111" s="10"/>
    </row>
    <row r="112">
      <c r="A112" s="1"/>
      <c r="B112" s="32">
        <v>30.0</v>
      </c>
      <c r="C112" s="31"/>
      <c r="D112" s="33">
        <f t="shared" ref="D112:N112" si="33">D48*$B48</f>
        <v>0</v>
      </c>
      <c r="E112" s="33">
        <f t="shared" si="33"/>
        <v>0</v>
      </c>
      <c r="F112" s="33">
        <f t="shared" si="33"/>
        <v>0</v>
      </c>
      <c r="G112" s="33">
        <f t="shared" si="33"/>
        <v>60</v>
      </c>
      <c r="H112" s="33">
        <f t="shared" si="33"/>
        <v>60</v>
      </c>
      <c r="I112" s="33">
        <f t="shared" si="33"/>
        <v>60</v>
      </c>
      <c r="J112" s="33">
        <f t="shared" si="33"/>
        <v>30</v>
      </c>
      <c r="K112" s="33">
        <f t="shared" si="33"/>
        <v>0</v>
      </c>
      <c r="L112" s="33">
        <f t="shared" si="33"/>
        <v>60</v>
      </c>
      <c r="M112" s="33">
        <f t="shared" si="33"/>
        <v>0</v>
      </c>
      <c r="N112" s="33">
        <f t="shared" si="33"/>
        <v>30</v>
      </c>
      <c r="O112" s="1"/>
      <c r="P112" s="1"/>
      <c r="Q112" s="1"/>
      <c r="R112" s="1"/>
      <c r="S112" s="1"/>
      <c r="T112" s="1"/>
      <c r="U112" s="10"/>
      <c r="V112" s="10"/>
      <c r="W112" s="10"/>
      <c r="X112" s="10"/>
    </row>
    <row r="113">
      <c r="A113" s="1"/>
      <c r="B113" s="32">
        <v>31.0</v>
      </c>
      <c r="C113" s="31"/>
      <c r="D113" s="33">
        <f t="shared" ref="D113:N113" si="34">D49*$B49</f>
        <v>0</v>
      </c>
      <c r="E113" s="33">
        <f t="shared" si="34"/>
        <v>0</v>
      </c>
      <c r="F113" s="33">
        <f t="shared" si="34"/>
        <v>0</v>
      </c>
      <c r="G113" s="33">
        <f t="shared" si="34"/>
        <v>0</v>
      </c>
      <c r="H113" s="33">
        <f t="shared" si="34"/>
        <v>0</v>
      </c>
      <c r="I113" s="33">
        <f t="shared" si="34"/>
        <v>0</v>
      </c>
      <c r="J113" s="33">
        <f t="shared" si="34"/>
        <v>31</v>
      </c>
      <c r="K113" s="33">
        <f t="shared" si="34"/>
        <v>0</v>
      </c>
      <c r="L113" s="33">
        <f t="shared" si="34"/>
        <v>0</v>
      </c>
      <c r="M113" s="33">
        <f t="shared" si="34"/>
        <v>0</v>
      </c>
      <c r="N113" s="33">
        <f t="shared" si="34"/>
        <v>0</v>
      </c>
      <c r="O113" s="1"/>
      <c r="P113" s="1"/>
      <c r="Q113" s="1"/>
      <c r="R113" s="1"/>
      <c r="S113" s="1"/>
      <c r="T113" s="1"/>
      <c r="U113" s="10"/>
      <c r="V113" s="10"/>
      <c r="W113" s="10"/>
      <c r="X113" s="10"/>
    </row>
    <row r="114">
      <c r="A114" s="1"/>
      <c r="B114" s="32">
        <v>32.0</v>
      </c>
      <c r="C114" s="31"/>
      <c r="D114" s="33">
        <f t="shared" ref="D114:N114" si="35">D50*$B50</f>
        <v>0</v>
      </c>
      <c r="E114" s="33">
        <f t="shared" si="35"/>
        <v>0</v>
      </c>
      <c r="F114" s="33">
        <f t="shared" si="35"/>
        <v>0</v>
      </c>
      <c r="G114" s="33">
        <f t="shared" si="35"/>
        <v>0</v>
      </c>
      <c r="H114" s="33">
        <f t="shared" si="35"/>
        <v>0</v>
      </c>
      <c r="I114" s="33">
        <f t="shared" si="35"/>
        <v>32</v>
      </c>
      <c r="J114" s="33">
        <f t="shared" si="35"/>
        <v>64</v>
      </c>
      <c r="K114" s="33">
        <f t="shared" si="35"/>
        <v>32</v>
      </c>
      <c r="L114" s="33">
        <f t="shared" si="35"/>
        <v>0</v>
      </c>
      <c r="M114" s="33">
        <f t="shared" si="35"/>
        <v>0</v>
      </c>
      <c r="N114" s="33">
        <f t="shared" si="35"/>
        <v>0</v>
      </c>
      <c r="O114" s="1"/>
      <c r="P114" s="1"/>
      <c r="Q114" s="1"/>
      <c r="R114" s="1"/>
      <c r="S114" s="1"/>
      <c r="T114" s="1"/>
      <c r="U114" s="10"/>
      <c r="V114" s="10"/>
      <c r="W114" s="10"/>
      <c r="X114" s="10"/>
    </row>
    <row r="115">
      <c r="A115" s="1"/>
      <c r="B115" s="32">
        <v>33.0</v>
      </c>
      <c r="C115" s="31"/>
      <c r="D115" s="33">
        <f t="shared" ref="D115:N115" si="36">D51*$B51</f>
        <v>0</v>
      </c>
      <c r="E115" s="33">
        <f t="shared" si="36"/>
        <v>0</v>
      </c>
      <c r="F115" s="33">
        <f t="shared" si="36"/>
        <v>0</v>
      </c>
      <c r="G115" s="33">
        <f t="shared" si="36"/>
        <v>33</v>
      </c>
      <c r="H115" s="33">
        <f t="shared" si="36"/>
        <v>33</v>
      </c>
      <c r="I115" s="33">
        <f t="shared" si="36"/>
        <v>0</v>
      </c>
      <c r="J115" s="33">
        <f t="shared" si="36"/>
        <v>33</v>
      </c>
      <c r="K115" s="33">
        <f t="shared" si="36"/>
        <v>0</v>
      </c>
      <c r="L115" s="33">
        <f t="shared" si="36"/>
        <v>66</v>
      </c>
      <c r="M115" s="33">
        <f t="shared" si="36"/>
        <v>33</v>
      </c>
      <c r="N115" s="33">
        <f t="shared" si="36"/>
        <v>33</v>
      </c>
      <c r="O115" s="1"/>
      <c r="P115" s="1"/>
      <c r="Q115" s="1"/>
      <c r="R115" s="1"/>
      <c r="S115" s="1"/>
      <c r="T115" s="1"/>
      <c r="U115" s="10"/>
      <c r="V115" s="10"/>
      <c r="W115" s="10"/>
      <c r="X115" s="10"/>
    </row>
    <row r="116">
      <c r="A116" s="1"/>
      <c r="B116" s="32">
        <v>34.0</v>
      </c>
      <c r="C116" s="31"/>
      <c r="D116" s="33">
        <f t="shared" ref="D116:N116" si="37">D52*$B52</f>
        <v>0</v>
      </c>
      <c r="E116" s="33">
        <f t="shared" si="37"/>
        <v>34</v>
      </c>
      <c r="F116" s="33">
        <f t="shared" si="37"/>
        <v>34</v>
      </c>
      <c r="G116" s="33">
        <f t="shared" si="37"/>
        <v>0</v>
      </c>
      <c r="H116" s="33">
        <f t="shared" si="37"/>
        <v>34</v>
      </c>
      <c r="I116" s="33">
        <f t="shared" si="37"/>
        <v>0</v>
      </c>
      <c r="J116" s="33">
        <f t="shared" si="37"/>
        <v>34</v>
      </c>
      <c r="K116" s="33">
        <f t="shared" si="37"/>
        <v>0</v>
      </c>
      <c r="L116" s="33">
        <f t="shared" si="37"/>
        <v>0</v>
      </c>
      <c r="M116" s="33">
        <f t="shared" si="37"/>
        <v>34</v>
      </c>
      <c r="N116" s="33">
        <f t="shared" si="37"/>
        <v>0</v>
      </c>
      <c r="O116" s="1"/>
      <c r="P116" s="1"/>
      <c r="Q116" s="1"/>
      <c r="R116" s="1"/>
      <c r="S116" s="1"/>
      <c r="T116" s="1"/>
      <c r="U116" s="10"/>
      <c r="V116" s="10"/>
      <c r="W116" s="10"/>
      <c r="X116" s="10"/>
    </row>
    <row r="117">
      <c r="A117" s="1"/>
      <c r="B117" s="32">
        <v>35.0</v>
      </c>
      <c r="C117" s="31"/>
      <c r="D117" s="33">
        <f t="shared" ref="D117:N117" si="38">D53*$B53</f>
        <v>0</v>
      </c>
      <c r="E117" s="33">
        <f t="shared" si="38"/>
        <v>0</v>
      </c>
      <c r="F117" s="33">
        <f t="shared" si="38"/>
        <v>0</v>
      </c>
      <c r="G117" s="33">
        <f t="shared" si="38"/>
        <v>0</v>
      </c>
      <c r="H117" s="33">
        <f t="shared" si="38"/>
        <v>35</v>
      </c>
      <c r="I117" s="33">
        <f t="shared" si="38"/>
        <v>35</v>
      </c>
      <c r="J117" s="33">
        <f t="shared" si="38"/>
        <v>70</v>
      </c>
      <c r="K117" s="33">
        <f t="shared" si="38"/>
        <v>0</v>
      </c>
      <c r="L117" s="33">
        <f t="shared" si="38"/>
        <v>0</v>
      </c>
      <c r="M117" s="33">
        <f t="shared" si="38"/>
        <v>0</v>
      </c>
      <c r="N117" s="33">
        <f t="shared" si="38"/>
        <v>105</v>
      </c>
      <c r="O117" s="1"/>
      <c r="P117" s="1"/>
      <c r="Q117" s="1"/>
      <c r="R117" s="1"/>
      <c r="S117" s="1"/>
      <c r="T117" s="1"/>
      <c r="U117" s="10"/>
      <c r="V117" s="10"/>
      <c r="W117" s="10"/>
      <c r="X117" s="10"/>
    </row>
    <row r="118">
      <c r="A118" s="1"/>
      <c r="B118" s="32">
        <v>36.0</v>
      </c>
      <c r="C118" s="31"/>
      <c r="D118" s="33">
        <f t="shared" ref="D118:N118" si="39">D54*$B54</f>
        <v>72</v>
      </c>
      <c r="E118" s="33">
        <f t="shared" si="39"/>
        <v>0</v>
      </c>
      <c r="F118" s="33">
        <f t="shared" si="39"/>
        <v>0</v>
      </c>
      <c r="G118" s="33">
        <f t="shared" si="39"/>
        <v>0</v>
      </c>
      <c r="H118" s="33">
        <f t="shared" si="39"/>
        <v>0</v>
      </c>
      <c r="I118" s="33">
        <f t="shared" si="39"/>
        <v>36</v>
      </c>
      <c r="J118" s="33">
        <f t="shared" si="39"/>
        <v>0</v>
      </c>
      <c r="K118" s="33">
        <f t="shared" si="39"/>
        <v>36</v>
      </c>
      <c r="L118" s="33">
        <f t="shared" si="39"/>
        <v>0</v>
      </c>
      <c r="M118" s="33">
        <f t="shared" si="39"/>
        <v>0</v>
      </c>
      <c r="N118" s="33">
        <f t="shared" si="39"/>
        <v>0</v>
      </c>
      <c r="O118" s="1"/>
      <c r="P118" s="1"/>
      <c r="Q118" s="1"/>
      <c r="R118" s="1"/>
      <c r="S118" s="1"/>
      <c r="T118" s="1"/>
      <c r="U118" s="10"/>
      <c r="V118" s="10"/>
      <c r="W118" s="10"/>
      <c r="X118" s="10"/>
    </row>
    <row r="119">
      <c r="A119" s="1"/>
      <c r="B119" s="32">
        <v>37.0</v>
      </c>
      <c r="C119" s="31"/>
      <c r="D119" s="33">
        <f t="shared" ref="D119:N119" si="40">D55*$B55</f>
        <v>0</v>
      </c>
      <c r="E119" s="33">
        <f t="shared" si="40"/>
        <v>37</v>
      </c>
      <c r="F119" s="33">
        <f t="shared" si="40"/>
        <v>0</v>
      </c>
      <c r="G119" s="33">
        <f t="shared" si="40"/>
        <v>0</v>
      </c>
      <c r="H119" s="33">
        <f t="shared" si="40"/>
        <v>37</v>
      </c>
      <c r="I119" s="33">
        <f t="shared" si="40"/>
        <v>37</v>
      </c>
      <c r="J119" s="33">
        <f t="shared" si="40"/>
        <v>37</v>
      </c>
      <c r="K119" s="33">
        <f t="shared" si="40"/>
        <v>0</v>
      </c>
      <c r="L119" s="33">
        <f t="shared" si="40"/>
        <v>37</v>
      </c>
      <c r="M119" s="33">
        <f t="shared" si="40"/>
        <v>37</v>
      </c>
      <c r="N119" s="33">
        <f t="shared" si="40"/>
        <v>74</v>
      </c>
      <c r="O119" s="1"/>
      <c r="P119" s="1"/>
      <c r="Q119" s="1"/>
      <c r="R119" s="1"/>
      <c r="S119" s="1"/>
      <c r="T119" s="1"/>
      <c r="U119" s="10"/>
      <c r="V119" s="10"/>
      <c r="W119" s="10"/>
      <c r="X119" s="10"/>
    </row>
    <row r="120">
      <c r="A120" s="1"/>
      <c r="B120" s="32">
        <v>38.0</v>
      </c>
      <c r="C120" s="31"/>
      <c r="D120" s="33">
        <f t="shared" ref="D120:N120" si="41">D56*$B56</f>
        <v>0</v>
      </c>
      <c r="E120" s="33">
        <f t="shared" si="41"/>
        <v>0</v>
      </c>
      <c r="F120" s="33">
        <f t="shared" si="41"/>
        <v>0</v>
      </c>
      <c r="G120" s="33">
        <f t="shared" si="41"/>
        <v>0</v>
      </c>
      <c r="H120" s="33">
        <f t="shared" si="41"/>
        <v>0</v>
      </c>
      <c r="I120" s="33">
        <f t="shared" si="41"/>
        <v>0</v>
      </c>
      <c r="J120" s="33">
        <f t="shared" si="41"/>
        <v>0</v>
      </c>
      <c r="K120" s="33">
        <f t="shared" si="41"/>
        <v>38</v>
      </c>
      <c r="L120" s="33">
        <f t="shared" si="41"/>
        <v>76</v>
      </c>
      <c r="M120" s="33">
        <f t="shared" si="41"/>
        <v>0</v>
      </c>
      <c r="N120" s="33">
        <f t="shared" si="41"/>
        <v>0</v>
      </c>
      <c r="O120" s="1"/>
      <c r="P120" s="1"/>
      <c r="Q120" s="1"/>
      <c r="R120" s="1"/>
      <c r="S120" s="1"/>
      <c r="T120" s="1"/>
      <c r="U120" s="10"/>
      <c r="V120" s="10"/>
      <c r="W120" s="10"/>
      <c r="X120" s="10"/>
    </row>
    <row r="121">
      <c r="A121" s="1"/>
      <c r="B121" s="32">
        <v>39.0</v>
      </c>
      <c r="C121" s="31"/>
      <c r="D121" s="33">
        <f t="shared" ref="D121:N121" si="42">D57*$B57</f>
        <v>0</v>
      </c>
      <c r="E121" s="33">
        <f t="shared" si="42"/>
        <v>39</v>
      </c>
      <c r="F121" s="33">
        <f t="shared" si="42"/>
        <v>0</v>
      </c>
      <c r="G121" s="33">
        <f t="shared" si="42"/>
        <v>0</v>
      </c>
      <c r="H121" s="33">
        <f t="shared" si="42"/>
        <v>0</v>
      </c>
      <c r="I121" s="33">
        <f t="shared" si="42"/>
        <v>117</v>
      </c>
      <c r="J121" s="33">
        <f t="shared" si="42"/>
        <v>39</v>
      </c>
      <c r="K121" s="33">
        <f t="shared" si="42"/>
        <v>78</v>
      </c>
      <c r="L121" s="33">
        <f t="shared" si="42"/>
        <v>0</v>
      </c>
      <c r="M121" s="33">
        <f t="shared" si="42"/>
        <v>39</v>
      </c>
      <c r="N121" s="33">
        <f t="shared" si="42"/>
        <v>39</v>
      </c>
      <c r="O121" s="1"/>
      <c r="P121" s="1"/>
      <c r="Q121" s="1"/>
      <c r="R121" s="1"/>
      <c r="S121" s="1"/>
      <c r="T121" s="1"/>
      <c r="U121" s="10"/>
      <c r="V121" s="10"/>
      <c r="W121" s="10"/>
      <c r="X121" s="10"/>
    </row>
    <row r="122">
      <c r="A122" s="1"/>
      <c r="B122" s="32">
        <v>40.0</v>
      </c>
      <c r="C122" s="31"/>
      <c r="D122" s="33">
        <f t="shared" ref="D122:N122" si="43">D58*$B58</f>
        <v>0</v>
      </c>
      <c r="E122" s="33">
        <f t="shared" si="43"/>
        <v>40</v>
      </c>
      <c r="F122" s="33">
        <f t="shared" si="43"/>
        <v>0</v>
      </c>
      <c r="G122" s="33">
        <f t="shared" si="43"/>
        <v>0</v>
      </c>
      <c r="H122" s="33">
        <f t="shared" si="43"/>
        <v>0</v>
      </c>
      <c r="I122" s="33">
        <f t="shared" si="43"/>
        <v>160</v>
      </c>
      <c r="J122" s="33">
        <f t="shared" si="43"/>
        <v>120</v>
      </c>
      <c r="K122" s="33">
        <f t="shared" si="43"/>
        <v>80</v>
      </c>
      <c r="L122" s="33">
        <f t="shared" si="43"/>
        <v>160</v>
      </c>
      <c r="M122" s="33">
        <f t="shared" si="43"/>
        <v>120</v>
      </c>
      <c r="N122" s="33">
        <f t="shared" si="43"/>
        <v>0</v>
      </c>
      <c r="O122" s="1"/>
      <c r="P122" s="1"/>
      <c r="Q122" s="1"/>
      <c r="R122" s="1"/>
      <c r="S122" s="1"/>
      <c r="T122" s="1"/>
      <c r="U122" s="10"/>
      <c r="V122" s="10"/>
      <c r="W122" s="10"/>
      <c r="X122" s="10"/>
    </row>
    <row r="123">
      <c r="A123" s="1"/>
      <c r="B123" s="32">
        <v>41.0</v>
      </c>
      <c r="C123" s="31"/>
      <c r="D123" s="33">
        <f t="shared" ref="D123:N123" si="44">D59*$B59</f>
        <v>0</v>
      </c>
      <c r="E123" s="33">
        <f t="shared" si="44"/>
        <v>82</v>
      </c>
      <c r="F123" s="33">
        <f t="shared" si="44"/>
        <v>0</v>
      </c>
      <c r="G123" s="33">
        <f t="shared" si="44"/>
        <v>0</v>
      </c>
      <c r="H123" s="33">
        <f t="shared" si="44"/>
        <v>0</v>
      </c>
      <c r="I123" s="33">
        <f t="shared" si="44"/>
        <v>41</v>
      </c>
      <c r="J123" s="33">
        <f t="shared" si="44"/>
        <v>0</v>
      </c>
      <c r="K123" s="33">
        <f t="shared" si="44"/>
        <v>0</v>
      </c>
      <c r="L123" s="33">
        <f t="shared" si="44"/>
        <v>0</v>
      </c>
      <c r="M123" s="33">
        <f t="shared" si="44"/>
        <v>0</v>
      </c>
      <c r="N123" s="33">
        <f t="shared" si="44"/>
        <v>123</v>
      </c>
      <c r="O123" s="1"/>
      <c r="P123" s="1"/>
      <c r="Q123" s="1"/>
      <c r="R123" s="1"/>
      <c r="S123" s="1"/>
      <c r="T123" s="1"/>
      <c r="U123" s="10"/>
      <c r="V123" s="10"/>
      <c r="W123" s="10"/>
      <c r="X123" s="10"/>
    </row>
    <row r="124">
      <c r="A124" s="1"/>
      <c r="B124" s="32">
        <v>42.0</v>
      </c>
      <c r="C124" s="31"/>
      <c r="D124" s="33">
        <f t="shared" ref="D124:N124" si="45">D60*$B60</f>
        <v>0</v>
      </c>
      <c r="E124" s="33">
        <f t="shared" si="45"/>
        <v>84</v>
      </c>
      <c r="F124" s="33">
        <f t="shared" si="45"/>
        <v>0</v>
      </c>
      <c r="G124" s="33">
        <f t="shared" si="45"/>
        <v>42</v>
      </c>
      <c r="H124" s="33">
        <f t="shared" si="45"/>
        <v>42</v>
      </c>
      <c r="I124" s="33">
        <f t="shared" si="45"/>
        <v>84</v>
      </c>
      <c r="J124" s="33">
        <f t="shared" si="45"/>
        <v>42</v>
      </c>
      <c r="K124" s="33">
        <f t="shared" si="45"/>
        <v>0</v>
      </c>
      <c r="L124" s="33">
        <f t="shared" si="45"/>
        <v>42</v>
      </c>
      <c r="M124" s="33">
        <f t="shared" si="45"/>
        <v>84</v>
      </c>
      <c r="N124" s="33">
        <f t="shared" si="45"/>
        <v>42</v>
      </c>
      <c r="O124" s="1"/>
      <c r="P124" s="1"/>
      <c r="Q124" s="1"/>
      <c r="R124" s="1"/>
      <c r="S124" s="1"/>
      <c r="T124" s="1"/>
      <c r="U124" s="10"/>
      <c r="V124" s="10"/>
      <c r="W124" s="10"/>
      <c r="X124" s="10"/>
    </row>
    <row r="125">
      <c r="A125" s="1"/>
      <c r="B125" s="32">
        <v>43.0</v>
      </c>
      <c r="C125" s="31"/>
      <c r="D125" s="33">
        <f t="shared" ref="D125:N125" si="46">D61*$B61</f>
        <v>43</v>
      </c>
      <c r="E125" s="33">
        <f t="shared" si="46"/>
        <v>43</v>
      </c>
      <c r="F125" s="33">
        <f t="shared" si="46"/>
        <v>0</v>
      </c>
      <c r="G125" s="33">
        <f t="shared" si="46"/>
        <v>0</v>
      </c>
      <c r="H125" s="33">
        <f t="shared" si="46"/>
        <v>0</v>
      </c>
      <c r="I125" s="33">
        <f t="shared" si="46"/>
        <v>0</v>
      </c>
      <c r="J125" s="33">
        <f t="shared" si="46"/>
        <v>43</v>
      </c>
      <c r="K125" s="33">
        <f t="shared" si="46"/>
        <v>0</v>
      </c>
      <c r="L125" s="33">
        <f t="shared" si="46"/>
        <v>0</v>
      </c>
      <c r="M125" s="33">
        <f t="shared" si="46"/>
        <v>43</v>
      </c>
      <c r="N125" s="33">
        <f t="shared" si="46"/>
        <v>0</v>
      </c>
      <c r="O125" s="1"/>
      <c r="P125" s="1"/>
      <c r="Q125" s="1"/>
      <c r="R125" s="1"/>
      <c r="S125" s="1"/>
      <c r="T125" s="1"/>
      <c r="U125" s="10"/>
      <c r="V125" s="10"/>
      <c r="W125" s="10"/>
      <c r="X125" s="10"/>
    </row>
    <row r="126">
      <c r="A126" s="1"/>
      <c r="B126" s="32">
        <v>44.0</v>
      </c>
      <c r="C126" s="31"/>
      <c r="D126" s="33">
        <f t="shared" ref="D126:N126" si="47">D62*$B62</f>
        <v>44</v>
      </c>
      <c r="E126" s="33">
        <f t="shared" si="47"/>
        <v>0</v>
      </c>
      <c r="F126" s="33">
        <f t="shared" si="47"/>
        <v>0</v>
      </c>
      <c r="G126" s="33">
        <f t="shared" si="47"/>
        <v>0</v>
      </c>
      <c r="H126" s="33">
        <f t="shared" si="47"/>
        <v>0</v>
      </c>
      <c r="I126" s="33">
        <f t="shared" si="47"/>
        <v>88</v>
      </c>
      <c r="J126" s="33">
        <f t="shared" si="47"/>
        <v>44</v>
      </c>
      <c r="K126" s="33">
        <f t="shared" si="47"/>
        <v>0</v>
      </c>
      <c r="L126" s="33">
        <f t="shared" si="47"/>
        <v>44</v>
      </c>
      <c r="M126" s="33">
        <f t="shared" si="47"/>
        <v>44</v>
      </c>
      <c r="N126" s="33">
        <f t="shared" si="47"/>
        <v>0</v>
      </c>
      <c r="O126" s="1"/>
      <c r="P126" s="1"/>
      <c r="Q126" s="1"/>
      <c r="R126" s="1"/>
      <c r="S126" s="1"/>
      <c r="T126" s="1"/>
      <c r="U126" s="10"/>
      <c r="V126" s="10"/>
      <c r="W126" s="10"/>
      <c r="X126" s="10"/>
    </row>
    <row r="127">
      <c r="A127" s="1"/>
      <c r="B127" s="32">
        <v>45.0</v>
      </c>
      <c r="C127" s="31"/>
      <c r="D127" s="33">
        <f t="shared" ref="D127:N127" si="48">D63*$B63</f>
        <v>135</v>
      </c>
      <c r="E127" s="33">
        <f t="shared" si="48"/>
        <v>90</v>
      </c>
      <c r="F127" s="33">
        <f t="shared" si="48"/>
        <v>0</v>
      </c>
      <c r="G127" s="33">
        <f t="shared" si="48"/>
        <v>45</v>
      </c>
      <c r="H127" s="33">
        <f t="shared" si="48"/>
        <v>0</v>
      </c>
      <c r="I127" s="33">
        <f t="shared" si="48"/>
        <v>90</v>
      </c>
      <c r="J127" s="33">
        <f t="shared" si="48"/>
        <v>45</v>
      </c>
      <c r="K127" s="33">
        <f t="shared" si="48"/>
        <v>180</v>
      </c>
      <c r="L127" s="33">
        <f t="shared" si="48"/>
        <v>0</v>
      </c>
      <c r="M127" s="33">
        <f t="shared" si="48"/>
        <v>45</v>
      </c>
      <c r="N127" s="33">
        <f t="shared" si="48"/>
        <v>45</v>
      </c>
      <c r="O127" s="1"/>
      <c r="P127" s="1"/>
      <c r="Q127" s="1"/>
      <c r="R127" s="1"/>
      <c r="S127" s="1"/>
      <c r="T127" s="1"/>
      <c r="U127" s="10"/>
      <c r="V127" s="10"/>
      <c r="W127" s="10"/>
      <c r="X127" s="10"/>
    </row>
    <row r="128">
      <c r="A128" s="1"/>
      <c r="B128" s="32">
        <v>46.0</v>
      </c>
      <c r="C128" s="31"/>
      <c r="D128" s="33">
        <f t="shared" ref="D128:N128" si="49">D64*$B64</f>
        <v>138</v>
      </c>
      <c r="E128" s="33">
        <f t="shared" si="49"/>
        <v>0</v>
      </c>
      <c r="F128" s="33">
        <f t="shared" si="49"/>
        <v>0</v>
      </c>
      <c r="G128" s="33">
        <f t="shared" si="49"/>
        <v>92</v>
      </c>
      <c r="H128" s="33">
        <f t="shared" si="49"/>
        <v>0</v>
      </c>
      <c r="I128" s="33">
        <f t="shared" si="49"/>
        <v>0</v>
      </c>
      <c r="J128" s="33">
        <f t="shared" si="49"/>
        <v>46</v>
      </c>
      <c r="K128" s="33">
        <f t="shared" si="49"/>
        <v>0</v>
      </c>
      <c r="L128" s="33">
        <f t="shared" si="49"/>
        <v>0</v>
      </c>
      <c r="M128" s="33">
        <f t="shared" si="49"/>
        <v>46</v>
      </c>
      <c r="N128" s="33">
        <f t="shared" si="49"/>
        <v>0</v>
      </c>
      <c r="O128" s="1"/>
      <c r="P128" s="1"/>
      <c r="Q128" s="1"/>
      <c r="R128" s="1"/>
      <c r="S128" s="1"/>
      <c r="T128" s="1"/>
      <c r="U128" s="10"/>
      <c r="V128" s="10"/>
      <c r="W128" s="10"/>
      <c r="X128" s="10"/>
    </row>
    <row r="129">
      <c r="A129" s="1"/>
      <c r="B129" s="32">
        <v>47.0</v>
      </c>
      <c r="C129" s="31"/>
      <c r="D129" s="33">
        <f t="shared" ref="D129:N129" si="50">D65*$B65</f>
        <v>0</v>
      </c>
      <c r="E129" s="33">
        <f t="shared" si="50"/>
        <v>47</v>
      </c>
      <c r="F129" s="33">
        <f t="shared" si="50"/>
        <v>0</v>
      </c>
      <c r="G129" s="33">
        <f t="shared" si="50"/>
        <v>0</v>
      </c>
      <c r="H129" s="33">
        <f t="shared" si="50"/>
        <v>0</v>
      </c>
      <c r="I129" s="33">
        <f t="shared" si="50"/>
        <v>0</v>
      </c>
      <c r="J129" s="33">
        <f t="shared" si="50"/>
        <v>0</v>
      </c>
      <c r="K129" s="33">
        <f t="shared" si="50"/>
        <v>0</v>
      </c>
      <c r="L129" s="33">
        <f t="shared" si="50"/>
        <v>0</v>
      </c>
      <c r="M129" s="33">
        <f t="shared" si="50"/>
        <v>47</v>
      </c>
      <c r="N129" s="33">
        <f t="shared" si="50"/>
        <v>0</v>
      </c>
      <c r="O129" s="1"/>
      <c r="P129" s="1"/>
      <c r="Q129" s="1"/>
      <c r="R129" s="1"/>
      <c r="S129" s="1"/>
      <c r="T129" s="1"/>
      <c r="U129" s="10"/>
      <c r="V129" s="10"/>
      <c r="W129" s="10"/>
      <c r="X129" s="10"/>
    </row>
    <row r="130">
      <c r="A130" s="1"/>
      <c r="B130" s="32">
        <v>48.0</v>
      </c>
      <c r="C130" s="31"/>
      <c r="D130" s="33">
        <f t="shared" ref="D130:N130" si="51">D66*$B66</f>
        <v>48</v>
      </c>
      <c r="E130" s="33">
        <f t="shared" si="51"/>
        <v>48</v>
      </c>
      <c r="F130" s="33">
        <f t="shared" si="51"/>
        <v>0</v>
      </c>
      <c r="G130" s="33">
        <f t="shared" si="51"/>
        <v>144</v>
      </c>
      <c r="H130" s="33">
        <f t="shared" si="51"/>
        <v>0</v>
      </c>
      <c r="I130" s="33">
        <f t="shared" si="51"/>
        <v>48</v>
      </c>
      <c r="J130" s="33">
        <f t="shared" si="51"/>
        <v>0</v>
      </c>
      <c r="K130" s="33">
        <f t="shared" si="51"/>
        <v>96</v>
      </c>
      <c r="L130" s="33">
        <f t="shared" si="51"/>
        <v>0</v>
      </c>
      <c r="M130" s="33">
        <f t="shared" si="51"/>
        <v>0</v>
      </c>
      <c r="N130" s="33">
        <f t="shared" si="51"/>
        <v>0</v>
      </c>
      <c r="O130" s="1"/>
      <c r="P130" s="1"/>
      <c r="Q130" s="1"/>
      <c r="R130" s="1"/>
      <c r="S130" s="1"/>
      <c r="T130" s="1"/>
      <c r="U130" s="10"/>
      <c r="V130" s="10"/>
      <c r="W130" s="10"/>
      <c r="X130" s="10"/>
    </row>
    <row r="131">
      <c r="A131" s="1"/>
      <c r="B131" s="32">
        <v>49.0</v>
      </c>
      <c r="C131" s="31"/>
      <c r="D131" s="33">
        <f t="shared" ref="D131:N131" si="52">D67*$B67</f>
        <v>98</v>
      </c>
      <c r="E131" s="33">
        <f t="shared" si="52"/>
        <v>98</v>
      </c>
      <c r="F131" s="33">
        <f t="shared" si="52"/>
        <v>0</v>
      </c>
      <c r="G131" s="33">
        <f t="shared" si="52"/>
        <v>0</v>
      </c>
      <c r="H131" s="33">
        <f t="shared" si="52"/>
        <v>0</v>
      </c>
      <c r="I131" s="33">
        <f t="shared" si="52"/>
        <v>49</v>
      </c>
      <c r="J131" s="33">
        <f t="shared" si="52"/>
        <v>0</v>
      </c>
      <c r="K131" s="33">
        <f t="shared" si="52"/>
        <v>98</v>
      </c>
      <c r="L131" s="33">
        <f t="shared" si="52"/>
        <v>147</v>
      </c>
      <c r="M131" s="33">
        <f t="shared" si="52"/>
        <v>0</v>
      </c>
      <c r="N131" s="33">
        <f t="shared" si="52"/>
        <v>0</v>
      </c>
      <c r="O131" s="1"/>
      <c r="P131" s="1"/>
      <c r="Q131" s="1"/>
      <c r="R131" s="1"/>
      <c r="S131" s="1"/>
      <c r="T131" s="1"/>
      <c r="U131" s="10"/>
      <c r="V131" s="10"/>
      <c r="W131" s="10"/>
      <c r="X131" s="10"/>
    </row>
    <row r="132">
      <c r="A132" s="1"/>
      <c r="B132" s="32">
        <v>50.0</v>
      </c>
      <c r="C132" s="31"/>
      <c r="D132" s="33">
        <f t="shared" ref="D132:N132" si="53">D68*$B68</f>
        <v>150</v>
      </c>
      <c r="E132" s="33">
        <f t="shared" si="53"/>
        <v>50</v>
      </c>
      <c r="F132" s="33">
        <f t="shared" si="53"/>
        <v>0</v>
      </c>
      <c r="G132" s="33">
        <f t="shared" si="53"/>
        <v>250</v>
      </c>
      <c r="H132" s="33">
        <f t="shared" si="53"/>
        <v>0</v>
      </c>
      <c r="I132" s="33">
        <f t="shared" si="53"/>
        <v>50</v>
      </c>
      <c r="J132" s="33">
        <f t="shared" si="53"/>
        <v>100</v>
      </c>
      <c r="K132" s="33">
        <f t="shared" si="53"/>
        <v>200</v>
      </c>
      <c r="L132" s="33">
        <f t="shared" si="53"/>
        <v>0</v>
      </c>
      <c r="M132" s="33">
        <f t="shared" si="53"/>
        <v>100</v>
      </c>
      <c r="N132" s="33">
        <f t="shared" si="53"/>
        <v>50</v>
      </c>
      <c r="O132" s="1"/>
      <c r="P132" s="1"/>
      <c r="Q132" s="1"/>
      <c r="R132" s="1"/>
      <c r="S132" s="1"/>
      <c r="T132" s="1"/>
      <c r="U132" s="10"/>
      <c r="V132" s="10"/>
      <c r="W132" s="10"/>
      <c r="X132" s="10"/>
    </row>
    <row r="133">
      <c r="A133" s="1"/>
      <c r="B133" s="32">
        <v>51.0</v>
      </c>
      <c r="C133" s="31"/>
      <c r="D133" s="33">
        <f t="shared" ref="D133:N133" si="54">D69*$B69</f>
        <v>102</v>
      </c>
      <c r="E133" s="33">
        <f t="shared" si="54"/>
        <v>102</v>
      </c>
      <c r="F133" s="33">
        <f t="shared" si="54"/>
        <v>0</v>
      </c>
      <c r="G133" s="33">
        <f t="shared" si="54"/>
        <v>51</v>
      </c>
      <c r="H133" s="33">
        <f t="shared" si="54"/>
        <v>0</v>
      </c>
      <c r="I133" s="33">
        <f t="shared" si="54"/>
        <v>0</v>
      </c>
      <c r="J133" s="33">
        <f t="shared" si="54"/>
        <v>0</v>
      </c>
      <c r="K133" s="33">
        <f t="shared" si="54"/>
        <v>0</v>
      </c>
      <c r="L133" s="33">
        <f t="shared" si="54"/>
        <v>51</v>
      </c>
      <c r="M133" s="33">
        <f t="shared" si="54"/>
        <v>0</v>
      </c>
      <c r="N133" s="33">
        <f t="shared" si="54"/>
        <v>0</v>
      </c>
      <c r="O133" s="1"/>
      <c r="P133" s="1"/>
      <c r="Q133" s="1"/>
      <c r="R133" s="1"/>
      <c r="S133" s="1"/>
      <c r="T133" s="1"/>
      <c r="U133" s="10"/>
      <c r="V133" s="10"/>
      <c r="W133" s="10"/>
      <c r="X133" s="10"/>
    </row>
    <row r="134">
      <c r="A134" s="1"/>
      <c r="B134" s="32">
        <v>52.0</v>
      </c>
      <c r="C134" s="31"/>
      <c r="D134" s="33">
        <f t="shared" ref="D134:N134" si="55">D70*$B70</f>
        <v>0</v>
      </c>
      <c r="E134" s="33">
        <f t="shared" si="55"/>
        <v>52</v>
      </c>
      <c r="F134" s="33">
        <f t="shared" si="55"/>
        <v>0</v>
      </c>
      <c r="G134" s="33">
        <f t="shared" si="55"/>
        <v>104</v>
      </c>
      <c r="H134" s="33">
        <f t="shared" si="55"/>
        <v>0</v>
      </c>
      <c r="I134" s="33">
        <f t="shared" si="55"/>
        <v>0</v>
      </c>
      <c r="J134" s="33">
        <f t="shared" si="55"/>
        <v>0</v>
      </c>
      <c r="K134" s="33">
        <f t="shared" si="55"/>
        <v>104</v>
      </c>
      <c r="L134" s="33">
        <f t="shared" si="55"/>
        <v>156</v>
      </c>
      <c r="M134" s="33">
        <f t="shared" si="55"/>
        <v>0</v>
      </c>
      <c r="N134" s="33">
        <f t="shared" si="55"/>
        <v>0</v>
      </c>
      <c r="O134" s="1"/>
      <c r="P134" s="1"/>
      <c r="Q134" s="1"/>
      <c r="R134" s="1"/>
      <c r="S134" s="1"/>
      <c r="T134" s="1"/>
      <c r="U134" s="10"/>
      <c r="V134" s="10"/>
      <c r="W134" s="10"/>
      <c r="X134" s="10"/>
    </row>
    <row r="135">
      <c r="A135" s="1"/>
      <c r="B135" s="32">
        <v>53.0</v>
      </c>
      <c r="C135" s="31"/>
      <c r="D135" s="33">
        <f t="shared" ref="D135:N135" si="56">D71*$B71</f>
        <v>53</v>
      </c>
      <c r="E135" s="33">
        <f t="shared" si="56"/>
        <v>53</v>
      </c>
      <c r="F135" s="33">
        <f t="shared" si="56"/>
        <v>0</v>
      </c>
      <c r="G135" s="33">
        <f t="shared" si="56"/>
        <v>53</v>
      </c>
      <c r="H135" s="33">
        <f t="shared" si="56"/>
        <v>0</v>
      </c>
      <c r="I135" s="33">
        <f t="shared" si="56"/>
        <v>53</v>
      </c>
      <c r="J135" s="33">
        <f t="shared" si="56"/>
        <v>0</v>
      </c>
      <c r="K135" s="33">
        <f t="shared" si="56"/>
        <v>0</v>
      </c>
      <c r="L135" s="33">
        <f t="shared" si="56"/>
        <v>265</v>
      </c>
      <c r="M135" s="33">
        <f t="shared" si="56"/>
        <v>53</v>
      </c>
      <c r="N135" s="33">
        <f t="shared" si="56"/>
        <v>0</v>
      </c>
      <c r="O135" s="1"/>
      <c r="P135" s="1"/>
      <c r="Q135" s="1"/>
      <c r="R135" s="1"/>
      <c r="S135" s="1"/>
      <c r="T135" s="1"/>
      <c r="U135" s="10"/>
      <c r="V135" s="10"/>
      <c r="W135" s="10"/>
      <c r="X135" s="10"/>
    </row>
    <row r="136">
      <c r="A136" s="1"/>
      <c r="B136" s="32">
        <v>54.0</v>
      </c>
      <c r="C136" s="31"/>
      <c r="D136" s="33">
        <f t="shared" ref="D136:N136" si="57">D72*$B72</f>
        <v>108</v>
      </c>
      <c r="E136" s="33">
        <f t="shared" si="57"/>
        <v>54</v>
      </c>
      <c r="F136" s="33">
        <f t="shared" si="57"/>
        <v>0</v>
      </c>
      <c r="G136" s="33">
        <f t="shared" si="57"/>
        <v>108</v>
      </c>
      <c r="H136" s="33">
        <f t="shared" si="57"/>
        <v>0</v>
      </c>
      <c r="I136" s="33">
        <f t="shared" si="57"/>
        <v>0</v>
      </c>
      <c r="J136" s="33">
        <f t="shared" si="57"/>
        <v>0</v>
      </c>
      <c r="K136" s="33">
        <f t="shared" si="57"/>
        <v>54</v>
      </c>
      <c r="L136" s="33">
        <f t="shared" si="57"/>
        <v>0</v>
      </c>
      <c r="M136" s="33">
        <f t="shared" si="57"/>
        <v>108</v>
      </c>
      <c r="N136" s="33">
        <f t="shared" si="57"/>
        <v>108</v>
      </c>
      <c r="O136" s="1"/>
      <c r="P136" s="1"/>
      <c r="Q136" s="1"/>
      <c r="R136" s="1"/>
      <c r="S136" s="1"/>
      <c r="T136" s="1"/>
      <c r="U136" s="10"/>
      <c r="V136" s="10"/>
      <c r="W136" s="10"/>
      <c r="X136" s="10"/>
    </row>
    <row r="137">
      <c r="A137" s="1"/>
      <c r="B137" s="32">
        <v>55.0</v>
      </c>
      <c r="C137" s="31"/>
      <c r="D137" s="33">
        <f t="shared" ref="D137:N137" si="58">D73*$B73</f>
        <v>220</v>
      </c>
      <c r="E137" s="33">
        <f t="shared" si="58"/>
        <v>110</v>
      </c>
      <c r="F137" s="33">
        <f t="shared" si="58"/>
        <v>0</v>
      </c>
      <c r="G137" s="33">
        <f t="shared" si="58"/>
        <v>220</v>
      </c>
      <c r="H137" s="33">
        <f t="shared" si="58"/>
        <v>0</v>
      </c>
      <c r="I137" s="33">
        <f t="shared" si="58"/>
        <v>0</v>
      </c>
      <c r="J137" s="33">
        <f t="shared" si="58"/>
        <v>0</v>
      </c>
      <c r="K137" s="33">
        <f t="shared" si="58"/>
        <v>55</v>
      </c>
      <c r="L137" s="33">
        <f t="shared" si="58"/>
        <v>0</v>
      </c>
      <c r="M137" s="33">
        <f t="shared" si="58"/>
        <v>55</v>
      </c>
      <c r="N137" s="33">
        <f t="shared" si="58"/>
        <v>0</v>
      </c>
      <c r="O137" s="1"/>
      <c r="P137" s="1"/>
      <c r="Q137" s="1"/>
      <c r="R137" s="1"/>
      <c r="S137" s="1"/>
      <c r="T137" s="1"/>
      <c r="U137" s="10"/>
      <c r="V137" s="10"/>
      <c r="W137" s="10"/>
      <c r="X137" s="10"/>
    </row>
    <row r="138">
      <c r="A138" s="1"/>
      <c r="B138" s="32">
        <v>56.0</v>
      </c>
      <c r="C138" s="31"/>
      <c r="D138" s="33">
        <f t="shared" ref="D138:N138" si="59">D74*$B74</f>
        <v>0</v>
      </c>
      <c r="E138" s="33">
        <f t="shared" si="59"/>
        <v>0</v>
      </c>
      <c r="F138" s="33">
        <f t="shared" si="59"/>
        <v>0</v>
      </c>
      <c r="G138" s="33">
        <f t="shared" si="59"/>
        <v>0</v>
      </c>
      <c r="H138" s="33">
        <f t="shared" si="59"/>
        <v>0</v>
      </c>
      <c r="I138" s="33">
        <f t="shared" si="59"/>
        <v>0</v>
      </c>
      <c r="J138" s="33">
        <f t="shared" si="59"/>
        <v>0</v>
      </c>
      <c r="K138" s="33">
        <f t="shared" si="59"/>
        <v>0</v>
      </c>
      <c r="L138" s="33">
        <f t="shared" si="59"/>
        <v>0</v>
      </c>
      <c r="M138" s="33">
        <f t="shared" si="59"/>
        <v>0</v>
      </c>
      <c r="N138" s="33">
        <f t="shared" si="59"/>
        <v>0</v>
      </c>
      <c r="O138" s="1"/>
      <c r="P138" s="1"/>
      <c r="Q138" s="1"/>
      <c r="R138" s="1"/>
      <c r="S138" s="1"/>
      <c r="T138" s="1"/>
      <c r="U138" s="10"/>
      <c r="V138" s="10"/>
      <c r="W138" s="10"/>
      <c r="X138" s="10"/>
    </row>
    <row r="139">
      <c r="A139" s="1"/>
      <c r="B139" s="32">
        <v>57.0</v>
      </c>
      <c r="C139" s="31"/>
      <c r="D139" s="33">
        <f t="shared" ref="D139:N139" si="60">D75*$B75</f>
        <v>0</v>
      </c>
      <c r="E139" s="33">
        <f t="shared" si="60"/>
        <v>0</v>
      </c>
      <c r="F139" s="33">
        <f t="shared" si="60"/>
        <v>0</v>
      </c>
      <c r="G139" s="33">
        <f t="shared" si="60"/>
        <v>0</v>
      </c>
      <c r="H139" s="33">
        <f t="shared" si="60"/>
        <v>0</v>
      </c>
      <c r="I139" s="33">
        <f t="shared" si="60"/>
        <v>0</v>
      </c>
      <c r="J139" s="33">
        <f t="shared" si="60"/>
        <v>0</v>
      </c>
      <c r="K139" s="33">
        <f t="shared" si="60"/>
        <v>0</v>
      </c>
      <c r="L139" s="33">
        <f t="shared" si="60"/>
        <v>0</v>
      </c>
      <c r="M139" s="33">
        <f t="shared" si="60"/>
        <v>0</v>
      </c>
      <c r="N139" s="33">
        <f t="shared" si="60"/>
        <v>0</v>
      </c>
      <c r="O139" s="1"/>
      <c r="P139" s="1"/>
      <c r="Q139" s="1"/>
      <c r="R139" s="1"/>
      <c r="S139" s="1"/>
      <c r="T139" s="1"/>
      <c r="U139" s="10"/>
      <c r="V139" s="10"/>
      <c r="W139" s="10"/>
      <c r="X139" s="10"/>
    </row>
    <row r="140">
      <c r="A140" s="1"/>
      <c r="B140" s="32">
        <v>58.0</v>
      </c>
      <c r="C140" s="31"/>
      <c r="D140" s="33">
        <f t="shared" ref="D140:N140" si="61">D76*$B76</f>
        <v>0</v>
      </c>
      <c r="E140" s="33">
        <f t="shared" si="61"/>
        <v>0</v>
      </c>
      <c r="F140" s="33">
        <f t="shared" si="61"/>
        <v>0</v>
      </c>
      <c r="G140" s="33">
        <f t="shared" si="61"/>
        <v>0</v>
      </c>
      <c r="H140" s="33">
        <f t="shared" si="61"/>
        <v>0</v>
      </c>
      <c r="I140" s="33">
        <f t="shared" si="61"/>
        <v>0</v>
      </c>
      <c r="J140" s="33">
        <f t="shared" si="61"/>
        <v>0</v>
      </c>
      <c r="K140" s="33">
        <f t="shared" si="61"/>
        <v>0</v>
      </c>
      <c r="L140" s="33">
        <f t="shared" si="61"/>
        <v>0</v>
      </c>
      <c r="M140" s="33">
        <f t="shared" si="61"/>
        <v>0</v>
      </c>
      <c r="N140" s="33">
        <f t="shared" si="61"/>
        <v>0</v>
      </c>
      <c r="O140" s="1"/>
      <c r="P140" s="1"/>
      <c r="Q140" s="1"/>
      <c r="R140" s="1"/>
      <c r="S140" s="1"/>
      <c r="T140" s="1"/>
      <c r="U140" s="10"/>
      <c r="V140" s="10"/>
      <c r="W140" s="10"/>
      <c r="X140" s="10"/>
    </row>
    <row r="141">
      <c r="A141" s="1"/>
      <c r="B141" s="32">
        <v>59.0</v>
      </c>
      <c r="C141" s="31"/>
      <c r="D141" s="33">
        <f t="shared" ref="D141:N141" si="62">D77*$B77</f>
        <v>0</v>
      </c>
      <c r="E141" s="33">
        <f t="shared" si="62"/>
        <v>0</v>
      </c>
      <c r="F141" s="33">
        <f t="shared" si="62"/>
        <v>0</v>
      </c>
      <c r="G141" s="33">
        <f t="shared" si="62"/>
        <v>0</v>
      </c>
      <c r="H141" s="33">
        <f t="shared" si="62"/>
        <v>0</v>
      </c>
      <c r="I141" s="33">
        <f t="shared" si="62"/>
        <v>0</v>
      </c>
      <c r="J141" s="33">
        <f t="shared" si="62"/>
        <v>0</v>
      </c>
      <c r="K141" s="33">
        <f t="shared" si="62"/>
        <v>0</v>
      </c>
      <c r="L141" s="33">
        <f t="shared" si="62"/>
        <v>0</v>
      </c>
      <c r="M141" s="33">
        <f t="shared" si="62"/>
        <v>0</v>
      </c>
      <c r="N141" s="33">
        <f t="shared" si="62"/>
        <v>0</v>
      </c>
      <c r="O141" s="1"/>
      <c r="P141" s="1"/>
      <c r="Q141" s="1"/>
      <c r="R141" s="1"/>
      <c r="S141" s="1"/>
      <c r="T141" s="1"/>
      <c r="U141" s="10"/>
      <c r="V141" s="10"/>
      <c r="W141" s="10"/>
      <c r="X141" s="10"/>
    </row>
    <row r="142">
      <c r="A142" s="1"/>
      <c r="B142" s="32">
        <v>60.0</v>
      </c>
      <c r="C142" s="31"/>
      <c r="D142" s="33">
        <f t="shared" ref="D142:N142" si="63">D78*$B78</f>
        <v>60</v>
      </c>
      <c r="E142" s="33">
        <f t="shared" si="63"/>
        <v>120</v>
      </c>
      <c r="F142" s="33">
        <f t="shared" si="63"/>
        <v>0</v>
      </c>
      <c r="G142" s="33">
        <f t="shared" si="63"/>
        <v>120</v>
      </c>
      <c r="H142" s="33">
        <f t="shared" si="63"/>
        <v>0</v>
      </c>
      <c r="I142" s="33">
        <f t="shared" si="63"/>
        <v>0</v>
      </c>
      <c r="J142" s="33">
        <f t="shared" si="63"/>
        <v>0</v>
      </c>
      <c r="K142" s="33">
        <f t="shared" si="63"/>
        <v>120</v>
      </c>
      <c r="L142" s="33">
        <f t="shared" si="63"/>
        <v>120</v>
      </c>
      <c r="M142" s="33">
        <f t="shared" si="63"/>
        <v>120</v>
      </c>
      <c r="N142" s="33">
        <f t="shared" si="63"/>
        <v>0</v>
      </c>
      <c r="O142" s="1"/>
      <c r="P142" s="1"/>
      <c r="Q142" s="1"/>
      <c r="R142" s="1"/>
      <c r="S142" s="1"/>
      <c r="T142" s="1"/>
      <c r="U142" s="10"/>
      <c r="V142" s="10"/>
      <c r="W142" s="10"/>
      <c r="X142" s="10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0"/>
      <c r="V143" s="10"/>
      <c r="W143" s="10"/>
      <c r="X143" s="10"/>
    </row>
    <row r="144">
      <c r="A144" s="1"/>
      <c r="B144" s="34" t="s">
        <v>3</v>
      </c>
      <c r="C144" s="35"/>
      <c r="D144" s="36">
        <f t="shared" ref="D144:N144" si="64">SUM(D82:D142)/SUM(D18:D78)</f>
        <v>48.88461538</v>
      </c>
      <c r="E144" s="36">
        <f t="shared" si="64"/>
        <v>46.46153846</v>
      </c>
      <c r="F144" s="36">
        <f t="shared" si="64"/>
        <v>11.82142857</v>
      </c>
      <c r="G144" s="36">
        <f t="shared" si="64"/>
        <v>48.21428571</v>
      </c>
      <c r="H144" s="36">
        <f t="shared" si="64"/>
        <v>21.85714286</v>
      </c>
      <c r="I144" s="36">
        <f t="shared" si="64"/>
        <v>37.03571429</v>
      </c>
      <c r="J144" s="36">
        <f t="shared" si="64"/>
        <v>33.75</v>
      </c>
      <c r="K144" s="36">
        <f t="shared" si="64"/>
        <v>44.82142857</v>
      </c>
      <c r="L144" s="36">
        <f t="shared" si="64"/>
        <v>44.07142857</v>
      </c>
      <c r="M144" s="36">
        <f t="shared" si="64"/>
        <v>40.96428571</v>
      </c>
      <c r="N144" s="36">
        <f t="shared" si="64"/>
        <v>31</v>
      </c>
      <c r="O144" s="1"/>
      <c r="P144" s="1"/>
      <c r="Q144" s="1"/>
      <c r="R144" s="1"/>
      <c r="S144" s="1"/>
      <c r="T144" s="1"/>
      <c r="U144" s="10"/>
      <c r="V144" s="10"/>
      <c r="W144" s="10"/>
      <c r="X144" s="10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37" t="s">
        <v>4</v>
      </c>
      <c r="C146" s="38"/>
      <c r="D146" s="39">
        <f t="shared" ref="D146:N146" si="65">D12+D144</f>
        <v>87.13461538</v>
      </c>
      <c r="E146" s="39">
        <f t="shared" si="65"/>
        <v>82.33653846</v>
      </c>
      <c r="F146" s="39">
        <f t="shared" si="65"/>
        <v>28.32142857</v>
      </c>
      <c r="G146" s="39">
        <f t="shared" si="65"/>
        <v>86.21428571</v>
      </c>
      <c r="H146" s="39">
        <f t="shared" si="65"/>
        <v>43.85714286</v>
      </c>
      <c r="I146" s="39">
        <f t="shared" si="65"/>
        <v>63.93571429</v>
      </c>
      <c r="J146" s="39">
        <f t="shared" si="65"/>
        <v>59.85</v>
      </c>
      <c r="K146" s="39">
        <f t="shared" si="65"/>
        <v>75.82142857</v>
      </c>
      <c r="L146" s="39">
        <f t="shared" si="65"/>
        <v>79.52142857</v>
      </c>
      <c r="M146" s="39">
        <f t="shared" si="65"/>
        <v>77.71428571</v>
      </c>
      <c r="N146" s="39">
        <f t="shared" si="65"/>
        <v>66.95</v>
      </c>
      <c r="O146" s="1"/>
      <c r="P146" s="1"/>
      <c r="Q146" s="1"/>
      <c r="R146" s="1"/>
      <c r="S146" s="1"/>
      <c r="T146" s="1"/>
      <c r="U146" s="40"/>
      <c r="V146" s="40"/>
      <c r="W146" s="40"/>
      <c r="X146" s="40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41" t="s">
        <v>5</v>
      </c>
      <c r="C148" s="42"/>
      <c r="D148" s="43">
        <f t="shared" ref="D148:N148" si="66">RANK(D146, $A146:$O146,0)</f>
        <v>1</v>
      </c>
      <c r="E148" s="43">
        <f t="shared" si="66"/>
        <v>3</v>
      </c>
      <c r="F148" s="43">
        <f t="shared" si="66"/>
        <v>11</v>
      </c>
      <c r="G148" s="43">
        <f t="shared" si="66"/>
        <v>2</v>
      </c>
      <c r="H148" s="43">
        <f t="shared" si="66"/>
        <v>10</v>
      </c>
      <c r="I148" s="43">
        <f t="shared" si="66"/>
        <v>8</v>
      </c>
      <c r="J148" s="43">
        <f t="shared" si="66"/>
        <v>9</v>
      </c>
      <c r="K148" s="43">
        <f t="shared" si="66"/>
        <v>6</v>
      </c>
      <c r="L148" s="43">
        <f t="shared" si="66"/>
        <v>4</v>
      </c>
      <c r="M148" s="43">
        <f t="shared" si="66"/>
        <v>5</v>
      </c>
      <c r="N148" s="43">
        <f t="shared" si="66"/>
        <v>7</v>
      </c>
      <c r="O148" s="1"/>
      <c r="P148" s="1"/>
      <c r="Q148" s="1"/>
      <c r="R148" s="1"/>
      <c r="S148" s="1"/>
      <c r="T148" s="1"/>
      <c r="U148" s="10"/>
      <c r="V148" s="10"/>
      <c r="W148" s="10"/>
      <c r="X148" s="10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</sheetData>
  <dataValidations>
    <dataValidation type="decimal" allowBlank="1" showDropDown="1" showInputMessage="1" prompt="Enter a number between 0 and 40" sqref="D6:N11">
      <formula1>0.0</formula1>
      <formula2>40.0</formula2>
    </dataValidation>
  </dataValidations>
  <drawing r:id="rId1"/>
</worksheet>
</file>