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ted Responses" sheetId="1" r:id="rId3"/>
    <sheet state="visible" name="Form Responses 1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Responder updated this value.</t>
      </text>
    </comment>
    <comment authorId="0" ref="I2">
      <text>
        <t xml:space="preserve">Responder updated this value.</t>
      </text>
    </comment>
    <comment authorId="0" ref="J2">
      <text>
        <t xml:space="preserve">Responder updated this value.</t>
      </text>
    </comment>
    <comment authorId="0" ref="K2">
      <text>
        <t xml:space="preserve">Responder updated this value.</t>
      </text>
    </comment>
    <comment authorId="0" ref="N2">
      <text>
        <t xml:space="preserve">Responder updated this value.</t>
      </text>
    </comment>
    <comment authorId="0" ref="O2">
      <text>
        <t xml:space="preserve">Responder updated this value.</t>
      </text>
    </comment>
    <comment authorId="0" ref="J4">
      <text>
        <t xml:space="preserve">Responder updated this value.</t>
      </text>
    </comment>
    <comment authorId="0" ref="K4">
      <text>
        <t xml:space="preserve">Responder updated this value.</t>
      </text>
    </comment>
    <comment authorId="0" ref="L4">
      <text>
        <t xml:space="preserve">Responder updated this value.</t>
      </text>
    </comment>
    <comment authorId="0" ref="M4">
      <text>
        <t xml:space="preserve">Responder updated this value.</t>
      </text>
    </comment>
    <comment authorId="0" ref="N4">
      <text>
        <t xml:space="preserve">Responder updated this value.</t>
      </text>
    </comment>
    <comment authorId="0" ref="C5">
      <text>
        <t xml:space="preserve">Responder updated this value.</t>
      </text>
    </comment>
    <comment authorId="0" ref="D5">
      <text>
        <t xml:space="preserve">Responder updated this value.</t>
      </text>
    </comment>
    <comment authorId="0" ref="E5">
      <text>
        <t xml:space="preserve">Responder updated this value.</t>
      </text>
    </comment>
    <comment authorId="0" ref="F5">
      <text>
        <t xml:space="preserve">Responder updated this value.</t>
      </text>
    </comment>
    <comment authorId="0" ref="G5">
      <text>
        <t xml:space="preserve">Responder updated this value.</t>
      </text>
    </comment>
    <comment authorId="0" ref="H5">
      <text>
        <t xml:space="preserve">Responder updated this value.</t>
      </text>
    </comment>
    <comment authorId="0" ref="J5">
      <text>
        <t xml:space="preserve">Responder updated this value.</t>
      </text>
    </comment>
    <comment authorId="0" ref="K5">
      <text>
        <t xml:space="preserve">Responder updated this value.</t>
      </text>
    </comment>
    <comment authorId="0" ref="M5">
      <text>
        <t xml:space="preserve">Responder updated this value.</t>
      </text>
    </comment>
    <comment authorId="0" ref="N5">
      <text>
        <t xml:space="preserve">Responder updated this value.</t>
      </text>
    </comment>
    <comment authorId="0" ref="J6">
      <text>
        <t xml:space="preserve">Responder updated this value.</t>
      </text>
    </comment>
    <comment authorId="0" ref="K6">
      <text>
        <t xml:space="preserve">Responder updated this value.</t>
      </text>
    </comment>
    <comment authorId="0" ref="M6">
      <text>
        <t xml:space="preserve">Responder updated this value.</t>
      </text>
    </comment>
    <comment authorId="0" ref="N6">
      <text>
        <t xml:space="preserve">Responder updated this value.</t>
      </text>
    </comment>
    <comment authorId="0" ref="O6">
      <text>
        <t xml:space="preserve">Responder updated this value.</t>
      </text>
    </comment>
    <comment authorId="0" ref="C10">
      <text>
        <t xml:space="preserve">Responder updated this value.</t>
      </text>
    </comment>
    <comment authorId="0" ref="B11">
      <text>
        <t xml:space="preserve">Responder updated this value.</t>
      </text>
    </comment>
    <comment authorId="0" ref="D11">
      <text>
        <t xml:space="preserve">Responder updated this value.</t>
      </text>
    </comment>
    <comment authorId="0" ref="E11">
      <text>
        <t xml:space="preserve">Responder updated this value.</t>
      </text>
    </comment>
    <comment authorId="0" ref="F11">
      <text>
        <t xml:space="preserve">Responder updated this value.</t>
      </text>
    </comment>
    <comment authorId="0" ref="H11">
      <text>
        <t xml:space="preserve">Responder updated this value.</t>
      </text>
    </comment>
    <comment authorId="0" ref="I11">
      <text>
        <t xml:space="preserve">Responder updated this value.</t>
      </text>
    </comment>
    <comment authorId="0" ref="J11">
      <text>
        <t xml:space="preserve">Responder updated this value.</t>
      </text>
    </comment>
    <comment authorId="0" ref="L11">
      <text>
        <t xml:space="preserve">Responder updated this value.</t>
      </text>
    </comment>
    <comment authorId="0" ref="C13">
      <text>
        <t xml:space="preserve">Responder updated this value.</t>
      </text>
    </comment>
    <comment authorId="0" ref="G13">
      <text>
        <t xml:space="preserve">Responder updated this value.</t>
      </text>
    </comment>
    <comment authorId="0" ref="J13">
      <text>
        <t xml:space="preserve">Responder updated this value.</t>
      </text>
    </comment>
    <comment authorId="0" ref="K13">
      <text>
        <t xml:space="preserve">Responder updated this value.</t>
      </text>
    </comment>
    <comment authorId="0" ref="M13">
      <text>
        <t xml:space="preserve">Responder updated this value.</t>
      </text>
    </comment>
    <comment authorId="0" ref="N13">
      <text>
        <t xml:space="preserve">Responder updated this value.</t>
      </text>
    </comment>
    <comment authorId="0" ref="C14">
      <text>
        <t xml:space="preserve">Responder updated this value.</t>
      </text>
    </comment>
    <comment authorId="0" ref="D14">
      <text>
        <t xml:space="preserve">Responder updated this value.</t>
      </text>
    </comment>
    <comment authorId="0" ref="E14">
      <text>
        <t xml:space="preserve">Responder updated this value.</t>
      </text>
    </comment>
    <comment authorId="0" ref="G14">
      <text>
        <t xml:space="preserve">Responder updated this value.</t>
      </text>
    </comment>
    <comment authorId="0" ref="H14">
      <text>
        <t xml:space="preserve">Responder updated this value.</t>
      </text>
    </comment>
    <comment authorId="0" ref="J14">
      <text>
        <t xml:space="preserve">Responder updated this value.</t>
      </text>
    </comment>
    <comment authorId="0" ref="K14">
      <text>
        <t xml:space="preserve">Responder updated this value.</t>
      </text>
    </comment>
    <comment authorId="0" ref="M14">
      <text>
        <t xml:space="preserve">Responder updated this value.</t>
      </text>
    </comment>
    <comment authorId="0" ref="N14">
      <text>
        <t xml:space="preserve">Responder updated this value.</t>
      </text>
    </comment>
    <comment authorId="0" ref="C15">
      <text>
        <t xml:space="preserve">Responder updated this value.</t>
      </text>
    </comment>
    <comment authorId="0" ref="E15">
      <text>
        <t xml:space="preserve">Responder updated this value.</t>
      </text>
    </comment>
    <comment authorId="0" ref="F15">
      <text>
        <t xml:space="preserve">Responder updated this value.</t>
      </text>
    </comment>
    <comment authorId="0" ref="K15">
      <text>
        <t xml:space="preserve">Responder updated this value.</t>
      </text>
    </comment>
    <comment authorId="0" ref="L15">
      <text>
        <t xml:space="preserve">Responder updated this value.</t>
      </text>
    </comment>
    <comment authorId="0" ref="C17">
      <text>
        <t xml:space="preserve">Responder updated this value.</t>
      </text>
    </comment>
    <comment authorId="0" ref="I17">
      <text>
        <t xml:space="preserve">Responder updated this value.</t>
      </text>
    </comment>
    <comment authorId="0" ref="C18">
      <text>
        <t xml:space="preserve">Responder updated this value.</t>
      </text>
    </comment>
    <comment authorId="0" ref="D18">
      <text>
        <t xml:space="preserve">Responder updated this value.</t>
      </text>
    </comment>
    <comment authorId="0" ref="E18">
      <text>
        <t xml:space="preserve">Responder updated this value.</t>
      </text>
    </comment>
    <comment authorId="0" ref="F18">
      <text>
        <t xml:space="preserve">Responder updated this value.</t>
      </text>
    </comment>
    <comment authorId="0" ref="H18">
      <text>
        <t xml:space="preserve">Responder updated this value.</t>
      </text>
    </comment>
    <comment authorId="0" ref="J18">
      <text>
        <t xml:space="preserve">Responder updated this value.</t>
      </text>
    </comment>
    <comment authorId="0" ref="K18">
      <text>
        <t xml:space="preserve">Responder updated this value.</t>
      </text>
    </comment>
    <comment authorId="0" ref="L18">
      <text>
        <t xml:space="preserve">Responder updated this value.</t>
      </text>
    </comment>
    <comment authorId="0" ref="M18">
      <text>
        <t xml:space="preserve">Responder updated this value.</t>
      </text>
    </comment>
    <comment authorId="0" ref="N18">
      <text>
        <t xml:space="preserve">Responder updated this value.</t>
      </text>
    </comment>
    <comment authorId="0" ref="C19">
      <text>
        <t xml:space="preserve">Responder updated this value.</t>
      </text>
    </comment>
    <comment authorId="0" ref="J22">
      <text>
        <t xml:space="preserve">Responder updated this value.</t>
      </text>
    </comment>
    <comment authorId="0" ref="K22">
      <text>
        <t xml:space="preserve">Responder updated this value.</t>
      </text>
    </comment>
    <comment authorId="0" ref="C24">
      <text>
        <t xml:space="preserve">Responder updated this value.</t>
      </text>
    </comment>
    <comment authorId="0" ref="I24">
      <text>
        <t xml:space="preserve">Responder updated this value.</t>
      </text>
    </comment>
    <comment authorId="0" ref="J24">
      <text>
        <t xml:space="preserve">Responder updated this value.</t>
      </text>
    </comment>
    <comment authorId="0" ref="K24">
      <text>
        <t xml:space="preserve">Responder updated this value.</t>
      </text>
    </comment>
    <comment authorId="0" ref="N24">
      <text>
        <t xml:space="preserve">Responder updated this value.</t>
      </text>
    </comment>
    <comment authorId="0" ref="O24">
      <text>
        <t xml:space="preserve">Responder updated this value.</t>
      </text>
    </comment>
    <comment authorId="0" ref="C27">
      <text>
        <t xml:space="preserve">Responder updated this value.</t>
      </text>
    </comment>
    <comment authorId="0" ref="F27">
      <text>
        <t xml:space="preserve">Responder updated this value.</t>
      </text>
    </comment>
    <comment authorId="0" ref="C31">
      <text>
        <t xml:space="preserve">Responder updated this value.</t>
      </text>
    </comment>
    <comment authorId="0" ref="D31">
      <text>
        <t xml:space="preserve">Responder updated this value.</t>
      </text>
    </comment>
    <comment authorId="0" ref="E31">
      <text>
        <t xml:space="preserve">Responder updated this value.</t>
      </text>
    </comment>
    <comment authorId="0" ref="F31">
      <text>
        <t xml:space="preserve">Responder updated this value.</t>
      </text>
    </comment>
    <comment authorId="0" ref="G31">
      <text>
        <t xml:space="preserve">Responder updated this value.</t>
      </text>
    </comment>
    <comment authorId="0" ref="H31">
      <text>
        <t xml:space="preserve">Responder updated this value.</t>
      </text>
    </comment>
    <comment authorId="0" ref="I31">
      <text>
        <t xml:space="preserve">Responder updated this value.</t>
      </text>
    </comment>
    <comment authorId="0" ref="O31">
      <text>
        <t xml:space="preserve">Responder updated this value.</t>
      </text>
    </comment>
    <comment authorId="0" ref="C33">
      <text>
        <t xml:space="preserve">Responder updated this value.</t>
      </text>
    </comment>
    <comment authorId="0" ref="F33">
      <text>
        <t xml:space="preserve">Responder updated this value.</t>
      </text>
    </comment>
    <comment authorId="0" ref="L33">
      <text>
        <t xml:space="preserve">Responder updated this value.</t>
      </text>
    </comment>
    <comment authorId="0" ref="E35">
      <text>
        <t xml:space="preserve">Responder updated this value.</t>
      </text>
    </comment>
    <comment authorId="0" ref="K35">
      <text>
        <t xml:space="preserve">Responder updated this value.</t>
      </text>
    </comment>
    <comment authorId="0" ref="L35">
      <text>
        <t xml:space="preserve">Responder updated this value.</t>
      </text>
    </comment>
    <comment authorId="0" ref="J38">
      <text>
        <t xml:space="preserve">Responder updated this value.</t>
      </text>
    </comment>
    <comment authorId="0" ref="K38">
      <text>
        <t xml:space="preserve">Responder updated this value.</t>
      </text>
    </comment>
    <comment authorId="0" ref="L38">
      <text>
        <t xml:space="preserve">Responder updated this value.</t>
      </text>
    </comment>
    <comment authorId="0" ref="M38">
      <text>
        <t xml:space="preserve">Responder updated this value.</t>
      </text>
    </comment>
    <comment authorId="0" ref="N38">
      <text>
        <t xml:space="preserve">Responder updated this value.</t>
      </text>
    </comment>
    <comment authorId="0" ref="O38">
      <text>
        <t xml:space="preserve">Responder updated this value.</t>
      </text>
    </comment>
    <comment authorId="0" ref="L40">
      <text>
        <t xml:space="preserve">Responder updated this value.</t>
      </text>
    </comment>
    <comment authorId="0" ref="F41">
      <text>
        <t xml:space="preserve">Responder updated this value.</t>
      </text>
    </comment>
    <comment authorId="0" ref="L47">
      <text>
        <t xml:space="preserve">Responder updated this value.</t>
      </text>
    </comment>
    <comment authorId="0" ref="C48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<sst xmlns="http://schemas.openxmlformats.org/spreadsheetml/2006/main" count="908" uniqueCount="435">
  <si>
    <t>Timestamp</t>
  </si>
  <si>
    <t>Enter Organization Name</t>
  </si>
  <si>
    <t>Discord username(s) for Contact</t>
  </si>
  <si>
    <t xml:space="preserve">Server #1 - Country </t>
  </si>
  <si>
    <t>Server #1 - City</t>
  </si>
  <si>
    <t>Server #1 - Datacenter (if relevant)</t>
  </si>
  <si>
    <t>Server #1 - VPS provider (if relevant)</t>
  </si>
  <si>
    <t>Server #1 - VPS region (if relevant)</t>
  </si>
  <si>
    <t>Server #1 - Is the server currently online?</t>
  </si>
  <si>
    <t xml:space="preserve">Server #2 - Country </t>
  </si>
  <si>
    <t>Server #2 - City</t>
  </si>
  <si>
    <t>Server #2 - Datacenter (if relevant)</t>
  </si>
  <si>
    <t>Server #2 - VPS provider (if relevant)</t>
  </si>
  <si>
    <t>Server #2 - VPS region (if relevant)</t>
  </si>
  <si>
    <t>Server #2 - Is the server currently online?</t>
  </si>
  <si>
    <t>Email Address</t>
  </si>
  <si>
    <t>LUCIAP</t>
  </si>
  <si>
    <t>@luap @Lucia</t>
  </si>
  <si>
    <t>Canada</t>
  </si>
  <si>
    <t>Montreal area</t>
  </si>
  <si>
    <t>AWS</t>
  </si>
  <si>
    <t>ca-central-1a</t>
  </si>
  <si>
    <t>Yes</t>
  </si>
  <si>
    <t>Montral area</t>
  </si>
  <si>
    <t>ca-central-1b</t>
  </si>
  <si>
    <t>bernier.pja@gmail.com</t>
  </si>
  <si>
    <t>The Atlantic Crypto Corporation LLC</t>
  </si>
  <si>
    <t>@BM</t>
  </si>
  <si>
    <t>United States</t>
  </si>
  <si>
    <t>New York</t>
  </si>
  <si>
    <t>Equinix</t>
  </si>
  <si>
    <t>Digital Ocean</t>
  </si>
  <si>
    <t>US-Northeast</t>
  </si>
  <si>
    <t>Germany</t>
  </si>
  <si>
    <t>Frankfurt</t>
  </si>
  <si>
    <t>Interxion</t>
  </si>
  <si>
    <t xml:space="preserve"> App #</t>
  </si>
  <si>
    <t>Company Name</t>
  </si>
  <si>
    <t>Discord Username for Contact</t>
  </si>
  <si>
    <t>EU-West</t>
  </si>
  <si>
    <t>brannin@atlanticcrypto.com</t>
  </si>
  <si>
    <t>Digital Impact</t>
  </si>
  <si>
    <t>@digitalimpact</t>
  </si>
  <si>
    <t>USA</t>
  </si>
  <si>
    <t>Texas</t>
  </si>
  <si>
    <t>Azure</t>
  </si>
  <si>
    <t>South Central US</t>
  </si>
  <si>
    <t>No</t>
  </si>
  <si>
    <t>Japan</t>
  </si>
  <si>
    <t>Tokyo</t>
  </si>
  <si>
    <t>ap-northeast-1</t>
  </si>
  <si>
    <t>devin@digitalimpact.ai</t>
  </si>
  <si>
    <t>Factom Bridge</t>
  </si>
  <si>
    <t>factom_matt</t>
  </si>
  <si>
    <t>Provo, Utah</t>
  </si>
  <si>
    <t>TBD</t>
  </si>
  <si>
    <t>NA</t>
  </si>
  <si>
    <t>United States (TBD)</t>
  </si>
  <si>
    <t>Austin (TBD)</t>
  </si>
  <si>
    <t>matt@factombridge.com</t>
  </si>
  <si>
    <t>DBGrow</t>
  </si>
  <si>
    <t>@drkatz @JulianFT @sfletchertaylor @spencer_b</t>
  </si>
  <si>
    <t>Somewhere in Virgina(AWS Availability Zone)</t>
  </si>
  <si>
    <t>us-east-1f</t>
  </si>
  <si>
    <t>Amazon Web Services</t>
  </si>
  <si>
    <t>Australia</t>
  </si>
  <si>
    <t>Sydney</t>
  </si>
  <si>
    <t>ap-southeast-2</t>
  </si>
  <si>
    <t>devonk@dbgrow.com</t>
  </si>
  <si>
    <t>KiwiChain</t>
  </si>
  <si>
    <t>schalk</t>
  </si>
  <si>
    <t>Singapore</t>
  </si>
  <si>
    <t>N/A</t>
  </si>
  <si>
    <t>Auth Node Server Country</t>
  </si>
  <si>
    <t>Auth Node Server City</t>
  </si>
  <si>
    <t>Auth Node Server Datacenter</t>
  </si>
  <si>
    <t>schalk@hotmail.co.nz</t>
  </si>
  <si>
    <t>Auth Node VPS Provider</t>
  </si>
  <si>
    <t>Auth Node VPS Region</t>
  </si>
  <si>
    <t xml:space="preserve">Server Live? </t>
  </si>
  <si>
    <t>test</t>
  </si>
  <si>
    <t>test@aol.com</t>
  </si>
  <si>
    <t xml:space="preserve">Blockrock Mining Inc. </t>
  </si>
  <si>
    <t>laende, siverpro</t>
  </si>
  <si>
    <t>Norway</t>
  </si>
  <si>
    <t>Oslo</t>
  </si>
  <si>
    <t>Blix Solutions</t>
  </si>
  <si>
    <t>Dedicated</t>
  </si>
  <si>
    <t>Linode</t>
  </si>
  <si>
    <t>EU Central</t>
  </si>
  <si>
    <t>mail@blockrock.no</t>
  </si>
  <si>
    <t>Federate This</t>
  </si>
  <si>
    <t>@BobbyEK @Flying_Viking</t>
  </si>
  <si>
    <t>Nuremburg</t>
  </si>
  <si>
    <t>Hetzner</t>
  </si>
  <si>
    <t>France</t>
  </si>
  <si>
    <t>Paris</t>
  </si>
  <si>
    <t>Online.net</t>
  </si>
  <si>
    <t>Factomize</t>
  </si>
  <si>
    <t>@dchapman / @daitengu (server admin)</t>
  </si>
  <si>
    <t>Tampa</t>
  </si>
  <si>
    <t>Hivelocity</t>
  </si>
  <si>
    <t>colin@federate-this.com</t>
  </si>
  <si>
    <t>Los angeles</t>
  </si>
  <si>
    <t>Factoshi Ltd.</t>
  </si>
  <si>
    <t>AlexanderSupersloth</t>
  </si>
  <si>
    <t>DigitalOcean</t>
  </si>
  <si>
    <t>FRA1</t>
  </si>
  <si>
    <t>CryptoLogic</t>
  </si>
  <si>
    <t>@rso / @normie</t>
  </si>
  <si>
    <t>Estonia</t>
  </si>
  <si>
    <t>Tallin</t>
  </si>
  <si>
    <t>Mission Critical Infrastructure</t>
  </si>
  <si>
    <t>Midwest, Cincanatti</t>
  </si>
  <si>
    <t>DL Host (Tier 4)</t>
  </si>
  <si>
    <t>TFA</t>
  </si>
  <si>
    <t>@stuart / @quintilian / @bunfield / @kiwiwitthlazereyes @StevenMasley</t>
  </si>
  <si>
    <t>United Kingdom</t>
  </si>
  <si>
    <t>Gosport</t>
  </si>
  <si>
    <t>Redstation (Tier 3)</t>
  </si>
  <si>
    <t>Iceland</t>
  </si>
  <si>
    <t>Reykjavik</t>
  </si>
  <si>
    <t>IceNetworks LTD (Tier 3)</t>
  </si>
  <si>
    <t>Blockchain Innovation Foundation</t>
  </si>
  <si>
    <t>@niels / @mboender</t>
  </si>
  <si>
    <t xml:space="preserve">The Netherlands </t>
  </si>
  <si>
    <t xml:space="preserve">Amsterdam </t>
  </si>
  <si>
    <t>DCG (Tier 3)</t>
  </si>
  <si>
    <t>TransIP</t>
  </si>
  <si>
    <t>Amsterdam</t>
  </si>
  <si>
    <t>United Arab Emirates</t>
  </si>
  <si>
    <t xml:space="preserve">Dubai </t>
  </si>
  <si>
    <t>eHosting DataFort (Tier 3)</t>
  </si>
  <si>
    <t>eHosting DataFort</t>
  </si>
  <si>
    <t>UAE</t>
  </si>
  <si>
    <t>Go Immutable</t>
  </si>
  <si>
    <t>@matt O / @gforst / @pforst / @tommyd</t>
  </si>
  <si>
    <t>Google</t>
  </si>
  <si>
    <t xml:space="preserve">Changhua County, Taiwan Zone </t>
  </si>
  <si>
    <t>Taiwan</t>
  </si>
  <si>
    <t>Taiwanasia-east1-a</t>
  </si>
  <si>
    <t>Factom, Inc</t>
  </si>
  <si>
    <t>@briandeery / @paulsnow / @StevenM</t>
  </si>
  <si>
    <t>Ireland</t>
  </si>
  <si>
    <t>Dublin</t>
  </si>
  <si>
    <t>eu-west-1b</t>
  </si>
  <si>
    <t>Live</t>
  </si>
  <si>
    <t>England</t>
  </si>
  <si>
    <t>London</t>
  </si>
  <si>
    <t>eu-west-2b</t>
  </si>
  <si>
    <t>not yet</t>
  </si>
  <si>
    <t>Equinix AM5</t>
  </si>
  <si>
    <t>AMS3</t>
  </si>
  <si>
    <t>contact@factoshi.io</t>
  </si>
  <si>
    <t>Syncroblock LLC</t>
  </si>
  <si>
    <t>gator</t>
  </si>
  <si>
    <t>Northern Virginia</t>
  </si>
  <si>
    <t>us-east-1.amazonaws.com</t>
  </si>
  <si>
    <t>Ohio</t>
  </si>
  <si>
    <t>us-east-2.amazonaws.com</t>
  </si>
  <si>
    <t>jason.geater@gmail.com</t>
  </si>
  <si>
    <t>NX Capital LLC</t>
  </si>
  <si>
    <t>@xavierwjc @tomjm</t>
  </si>
  <si>
    <t xml:space="preserve">Belgium </t>
  </si>
  <si>
    <t>St. Ghislain</t>
  </si>
  <si>
    <t>europe-west1-b</t>
  </si>
  <si>
    <t>Brazil</t>
  </si>
  <si>
    <t>São Paulo</t>
  </si>
  <si>
    <t>southamerica-east1-a</t>
  </si>
  <si>
    <t>xavierwjc@gmail.com</t>
  </si>
  <si>
    <t>Roba Realty</t>
  </si>
  <si>
    <t>ohakim89</t>
  </si>
  <si>
    <t>AWS Paris</t>
  </si>
  <si>
    <t>eu-west-3</t>
  </si>
  <si>
    <t>Osaka</t>
  </si>
  <si>
    <t>AWS Osaka</t>
  </si>
  <si>
    <t>ap-northeast-3</t>
  </si>
  <si>
    <t>o.hakime@gmail.com</t>
  </si>
  <si>
    <t>Prestige IT</t>
  </si>
  <si>
    <t>Swibb; ScooterDobbins; Corem1</t>
  </si>
  <si>
    <t>Sao Paulo</t>
  </si>
  <si>
    <t>sa-east-1c</t>
  </si>
  <si>
    <t>Ohio (AWS does not specify city)</t>
  </si>
  <si>
    <t>us-east-2b</t>
  </si>
  <si>
    <t>sschwartzbach@prestigeit.io</t>
  </si>
  <si>
    <t>Canonical Ledgers</t>
  </si>
  <si>
    <t>@AdamSLevy#5104 @archaeopteryx#7615</t>
  </si>
  <si>
    <t>Northern California</t>
  </si>
  <si>
    <t>us-west-1</t>
  </si>
  <si>
    <t>Oregon</t>
  </si>
  <si>
    <t>us-west-2</t>
  </si>
  <si>
    <t>theadamlevy@gmail.com</t>
  </si>
  <si>
    <t>Block Party</t>
  </si>
  <si>
    <t>@thinlyslicedmeat @mherm @toasteroven</t>
  </si>
  <si>
    <t>us-east-1c</t>
  </si>
  <si>
    <t>GCP</t>
  </si>
  <si>
    <t>southamerica-east1-c</t>
  </si>
  <si>
    <t>joncmason@gmail.com</t>
  </si>
  <si>
    <t>Factom Data Writers</t>
  </si>
  <si>
    <t>@Roland</t>
  </si>
  <si>
    <t>Korea</t>
  </si>
  <si>
    <t>Seoul</t>
  </si>
  <si>
    <t>ap-northeast-2c</t>
  </si>
  <si>
    <t>sa-east-1a</t>
  </si>
  <si>
    <t>rolandahicks@protonmail.com</t>
  </si>
  <si>
    <t>Veteran Blockchain Investment Firm</t>
  </si>
  <si>
    <t>@nolan_vbif / @kyle_vbif</t>
  </si>
  <si>
    <t>us-east-2</t>
  </si>
  <si>
    <t>West Virginia</t>
  </si>
  <si>
    <t xml:space="preserve">U.S. Gov Facility </t>
  </si>
  <si>
    <t>nolan@vbif.io</t>
  </si>
  <si>
    <t>De Facto</t>
  </si>
  <si>
    <t>ilzheev</t>
  </si>
  <si>
    <t>Russia</t>
  </si>
  <si>
    <t>Moscow</t>
  </si>
  <si>
    <t>Selectel</t>
  </si>
  <si>
    <t>Dedicated server</t>
  </si>
  <si>
    <t>St. Petersburg</t>
  </si>
  <si>
    <t>ilzheev@me.com</t>
  </si>
  <si>
    <t>GAMiX</t>
  </si>
  <si>
    <t>GAMiX-Jeremy</t>
  </si>
  <si>
    <t>Iowa</t>
  </si>
  <si>
    <t>us-central1-c</t>
  </si>
  <si>
    <t>South Carolina</t>
  </si>
  <si>
    <t>us-east1-b</t>
  </si>
  <si>
    <t>jeremy@gamix.io</t>
  </si>
  <si>
    <t>DLM Enterprises</t>
  </si>
  <si>
    <t>dlm</t>
  </si>
  <si>
    <t>Toronto</t>
  </si>
  <si>
    <t>IBM</t>
  </si>
  <si>
    <t>Mexico</t>
  </si>
  <si>
    <t>Queretaro</t>
  </si>
  <si>
    <t>danleemullen@gmail.com</t>
  </si>
  <si>
    <t>Building Innovation Management Ltd</t>
  </si>
  <si>
    <t>@BennyJ @Kal</t>
  </si>
  <si>
    <t>eu-west-1</t>
  </si>
  <si>
    <t>eu-central-1</t>
  </si>
  <si>
    <t>Factom@buildingim.com</t>
  </si>
  <si>
    <t>Factomatic LLC</t>
  </si>
  <si>
    <t>@sanchopansa</t>
  </si>
  <si>
    <t>Netherlands</t>
  </si>
  <si>
    <t>Eemshaven</t>
  </si>
  <si>
    <t>europe-west4</t>
  </si>
  <si>
    <t>Belguim</t>
  </si>
  <si>
    <t>europe-west1</t>
  </si>
  <si>
    <t>vganev@factomatic.io</t>
  </si>
  <si>
    <t>Solid Network</t>
  </si>
  <si>
    <t>LOL#4407</t>
  </si>
  <si>
    <t>Austin</t>
  </si>
  <si>
    <t>LocaWeb</t>
  </si>
  <si>
    <t>rafael@solidface.com</t>
  </si>
  <si>
    <t>Team Synrgy</t>
  </si>
  <si>
    <t>jack russell, C5</t>
  </si>
  <si>
    <t>UK</t>
  </si>
  <si>
    <t>unknown</t>
  </si>
  <si>
    <t>oneprovider.com</t>
  </si>
  <si>
    <t>Upcloud</t>
  </si>
  <si>
    <t>Republic of Singapore</t>
  </si>
  <si>
    <t>linode</t>
  </si>
  <si>
    <t>dave35@riseup.net</t>
  </si>
  <si>
    <t>Emulvera LLC</t>
  </si>
  <si>
    <t>@Emulvera</t>
  </si>
  <si>
    <t>Las Vegas</t>
  </si>
  <si>
    <t>Private Datacenter</t>
  </si>
  <si>
    <t xml:space="preserve">USA </t>
  </si>
  <si>
    <t xml:space="preserve">Lenexa, Kansas </t>
  </si>
  <si>
    <t>One&amp;One Datacenter</t>
  </si>
  <si>
    <t>One&amp;One</t>
  </si>
  <si>
    <t>Mid-West</t>
  </si>
  <si>
    <t>jasonkgregoire@gmail.com</t>
  </si>
  <si>
    <t>Daat Digital Consulting</t>
  </si>
  <si>
    <t>cointech</t>
  </si>
  <si>
    <t>Brooklyn</t>
  </si>
  <si>
    <t>none</t>
  </si>
  <si>
    <t>Palo Alto</t>
  </si>
  <si>
    <t>Ashurov@gmail.com</t>
  </si>
  <si>
    <t>Federated Reserve</t>
  </si>
  <si>
    <t>mrroboto</t>
  </si>
  <si>
    <t>AWS does not specify the city location</t>
  </si>
  <si>
    <t>ap-southeast-1</t>
  </si>
  <si>
    <t>ap-northeast-2</t>
  </si>
  <si>
    <t>chrislgarry@gmail.com</t>
  </si>
  <si>
    <t>Upvest</t>
  </si>
  <si>
    <t>jespern</t>
  </si>
  <si>
    <t>Google Cloud</t>
  </si>
  <si>
    <t>-</t>
  </si>
  <si>
    <t>North Virginia</t>
  </si>
  <si>
    <t>jesper@upvest.co</t>
  </si>
  <si>
    <t>Matter of Fact, LLC</t>
  </si>
  <si>
    <t>@88mph, @Brooke, @DanG, @Perly, @maxlambda</t>
  </si>
  <si>
    <t>Western Europe</t>
  </si>
  <si>
    <t>Central Europe</t>
  </si>
  <si>
    <t>matteroffact@gmail.com</t>
  </si>
  <si>
    <t>HashnStore</t>
  </si>
  <si>
    <t>Zod</t>
  </si>
  <si>
    <t>HashnStore Hosted</t>
  </si>
  <si>
    <t>OVH</t>
  </si>
  <si>
    <t>OVH - dedicated server</t>
  </si>
  <si>
    <t>elie.bonin@gmail.com</t>
  </si>
  <si>
    <t>Multicoin Capital</t>
  </si>
  <si>
    <t>@emmick4 @mattshap1</t>
  </si>
  <si>
    <t>US West (Oregon)</t>
  </si>
  <si>
    <t>South America (São Paulo)</t>
  </si>
  <si>
    <t>ryan@multicoin.capital</t>
  </si>
  <si>
    <t>Branson Consulting</t>
  </si>
  <si>
    <t>Codyboi</t>
  </si>
  <si>
    <t>Washington</t>
  </si>
  <si>
    <t>cody@bransoncon.com</t>
  </si>
  <si>
    <t>Stamp-IT</t>
  </si>
  <si>
    <t>tootix</t>
  </si>
  <si>
    <t>Montreal</t>
  </si>
  <si>
    <t>4 Degres</t>
  </si>
  <si>
    <t>Québec</t>
  </si>
  <si>
    <t>B2B2C</t>
  </si>
  <si>
    <t>tootix@gmail.com</t>
  </si>
  <si>
    <t>Evident Technologies</t>
  </si>
  <si>
    <t>@mitchell</t>
  </si>
  <si>
    <t xml:space="preserve">Israel </t>
  </si>
  <si>
    <t>Tel Aviv</t>
  </si>
  <si>
    <t>Kamatera</t>
  </si>
  <si>
    <t>Hong Kong</t>
  </si>
  <si>
    <t>Hong Kong city</t>
  </si>
  <si>
    <t>mitchellberry@protonmail.com</t>
  </si>
  <si>
    <t>Headland Inc</t>
  </si>
  <si>
    <t>victer</t>
  </si>
  <si>
    <t>US</t>
  </si>
  <si>
    <t>Virginia</t>
  </si>
  <si>
    <t>us-east-1</t>
  </si>
  <si>
    <t>CR</t>
  </si>
  <si>
    <t>San Jose</t>
  </si>
  <si>
    <t>RackNation</t>
  </si>
  <si>
    <t>SJ</t>
  </si>
  <si>
    <t>kim@headlandinc.com</t>
  </si>
  <si>
    <t>Swytch</t>
  </si>
  <si>
    <t>null#2410</t>
  </si>
  <si>
    <t>AWS N.Virginia</t>
  </si>
  <si>
    <t>AWS Oregon</t>
  </si>
  <si>
    <t>shawn.harmsen@swytch.io</t>
  </si>
  <si>
    <t xml:space="preserve">BuildingIM </t>
  </si>
  <si>
    <t>Cal#9066</t>
  </si>
  <si>
    <t>calum.muir@buildingim.com</t>
  </si>
  <si>
    <t>Zod#689, Singtah#7905, Matty#6409</t>
  </si>
  <si>
    <t>Gravelines</t>
  </si>
  <si>
    <t>no</t>
  </si>
  <si>
    <t>Boulogne-Billancourt</t>
  </si>
  <si>
    <t>Hosted at HNS</t>
  </si>
  <si>
    <t>hashnstore@gmail.com</t>
  </si>
  <si>
    <t>FutureTech Industries, LLC</t>
  </si>
  <si>
    <t>@madisonhope</t>
  </si>
  <si>
    <t>northamerica-northeast1-c</t>
  </si>
  <si>
    <t>northamerica-northeast1</t>
  </si>
  <si>
    <t>India</t>
  </si>
  <si>
    <t>Mumbai</t>
  </si>
  <si>
    <t>asia-south1-c</t>
  </si>
  <si>
    <t>asia-south1</t>
  </si>
  <si>
    <t>ceo@fti.bi</t>
  </si>
  <si>
    <t>asd</t>
  </si>
  <si>
    <t>as</t>
  </si>
  <si>
    <t>no@no.com</t>
  </si>
  <si>
    <t>RewardChain</t>
  </si>
  <si>
    <t>@schalk</t>
  </si>
  <si>
    <t>alistair@rewardchain.co</t>
  </si>
  <si>
    <t>Phoenix LLC</t>
  </si>
  <si>
    <t>Kris #3271</t>
  </si>
  <si>
    <t>Finland</t>
  </si>
  <si>
    <t>Helsinki</t>
  </si>
  <si>
    <t>UpCloud</t>
  </si>
  <si>
    <t>revblc@hotmail.com</t>
  </si>
  <si>
    <t>Bedrock Solutions</t>
  </si>
  <si>
    <t>davidk#5492, jcheroske#4409, alexg#9423</t>
  </si>
  <si>
    <t>The Dalles, Oregon</t>
  </si>
  <si>
    <t>us-west1-b</t>
  </si>
  <si>
    <t>Google Cloud Platform</t>
  </si>
  <si>
    <t xml:space="preserve">us-west1 </t>
  </si>
  <si>
    <t>asia-northeast1-c</t>
  </si>
  <si>
    <t>asia-northeast1</t>
  </si>
  <si>
    <t>info@bedrocksolutions.io</t>
  </si>
  <si>
    <t>[DeFacto] ilzheev</t>
  </si>
  <si>
    <t>—</t>
  </si>
  <si>
    <t>team@de-facto.pro</t>
  </si>
  <si>
    <t>Blockchain Education Initiative</t>
  </si>
  <si>
    <t>Italy</t>
  </si>
  <si>
    <t>Milan</t>
  </si>
  <si>
    <t>SeFlow S.N.C. DataCenter</t>
  </si>
  <si>
    <t xml:space="preserve">SeFlow S.N.C. </t>
  </si>
  <si>
    <t>Poland</t>
  </si>
  <si>
    <t>Warsaw</t>
  </si>
  <si>
    <t>OVH Datacenter (Poland)</t>
  </si>
  <si>
    <t>SeFlow S.N.C</t>
  </si>
  <si>
    <t>jason.gregoire@emulvera.com</t>
  </si>
  <si>
    <t>Anchor Block</t>
  </si>
  <si>
    <t>Codyboi, MrLang</t>
  </si>
  <si>
    <t>europe-west2</t>
  </si>
  <si>
    <t>europe-north1</t>
  </si>
  <si>
    <t>cody@anchorblock.io</t>
  </si>
  <si>
    <t>Block Conex</t>
  </si>
  <si>
    <t>Samuel Reid#9132</t>
  </si>
  <si>
    <t>AWS LHR</t>
  </si>
  <si>
    <t>eu-west-2a</t>
  </si>
  <si>
    <t>Portland</t>
  </si>
  <si>
    <t>us-west-2b</t>
  </si>
  <si>
    <t>blockconex@gmail.com</t>
  </si>
  <si>
    <t>Agora Blockchain Solutions</t>
  </si>
  <si>
    <t>Schwager</t>
  </si>
  <si>
    <t>Switzerland</t>
  </si>
  <si>
    <t>Zurich</t>
  </si>
  <si>
    <t>Geneva</t>
  </si>
  <si>
    <t>joshs0515@gmail.com</t>
  </si>
  <si>
    <t xml:space="preserve">Multicoin Capital Management, LLC. </t>
  </si>
  <si>
    <t>mylesbsnider</t>
  </si>
  <si>
    <t xml:space="preserve">Moncks Corner, South Carolina </t>
  </si>
  <si>
    <t xml:space="preserve">Google Cloud </t>
  </si>
  <si>
    <t xml:space="preserve">US East 1 </t>
  </si>
  <si>
    <t>Council Bluffs, IA</t>
  </si>
  <si>
    <t>US Central 1</t>
  </si>
  <si>
    <t>myles@multicoin.capital</t>
  </si>
  <si>
    <t>Cube3 Technologies Ltd</t>
  </si>
  <si>
    <t>MikeB, Pete, tom, Will</t>
  </si>
  <si>
    <t>nine.ch</t>
  </si>
  <si>
    <t>Sweden</t>
  </si>
  <si>
    <t>Hudiksvall</t>
  </si>
  <si>
    <t>Internetport Sweden AB</t>
  </si>
  <si>
    <t>mike@cube3.tech</t>
  </si>
  <si>
    <t>Consensus Networks</t>
  </si>
  <si>
    <t>nmiller#2564</t>
  </si>
  <si>
    <t>South Bend</t>
  </si>
  <si>
    <t>Union Station Technology Center</t>
  </si>
  <si>
    <t>Indianapolis, IN</t>
  </si>
  <si>
    <t>GAP Indy Data Center</t>
  </si>
  <si>
    <t>nmiller@consensusnetworks.com</t>
  </si>
  <si>
    <t>GAMiX-Josh</t>
  </si>
  <si>
    <t>North America - Northeast</t>
  </si>
  <si>
    <t>Iowa (Doesn't say specifically)</t>
  </si>
  <si>
    <t>US - West</t>
  </si>
  <si>
    <t>josh@gamix.io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</si>
</sst>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/>
    <font>
      <b/>
    </font>
    <font>
      <u/>
      <color rgb="FF0000FF"/>
    </font>
    <font>
      <sz val="11.0"/>
      <color rgb="FF000000"/>
      <name val="Inconsolata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readingOrder="0" vertical="center"/>
    </xf>
    <xf borderId="0" fillId="2" fontId="1" numFmtId="0" xfId="0" applyFont="1"/>
    <xf borderId="3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vertical="center"/>
    </xf>
    <xf borderId="0" fillId="2" fontId="4" numFmtId="0" xfId="0" applyAlignment="1" applyFont="1">
      <alignment readingOrder="0"/>
    </xf>
    <xf borderId="1" fillId="2" fontId="5" numFmtId="0" xfId="0" applyAlignment="1" applyBorder="1" applyFont="1">
      <alignment vertical="center"/>
    </xf>
    <xf borderId="3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vertical="center"/>
    </xf>
    <xf borderId="1" fillId="0" fontId="6" numFmtId="0" xfId="0" applyAlignment="1" applyBorder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online.net" TargetMode="External"/><Relationship Id="rId3" Type="http://schemas.openxmlformats.org/officeDocument/2006/relationships/hyperlink" Target="http://us-east-1.amazonaws.com" TargetMode="External"/><Relationship Id="rId4" Type="http://schemas.openxmlformats.org/officeDocument/2006/relationships/hyperlink" Target="http://us-east-2.amazonaws.com" TargetMode="External"/><Relationship Id="rId9" Type="http://schemas.openxmlformats.org/officeDocument/2006/relationships/vmlDrawing" Target="../drawings/vmlDrawing1.vml"/><Relationship Id="rId5" Type="http://schemas.openxmlformats.org/officeDocument/2006/relationships/hyperlink" Target="http://oneprovider.com" TargetMode="External"/><Relationship Id="rId6" Type="http://schemas.openxmlformats.org/officeDocument/2006/relationships/hyperlink" Target="http://nine.ch" TargetMode="External"/><Relationship Id="rId7" Type="http://schemas.openxmlformats.org/officeDocument/2006/relationships/hyperlink" Target="http://nine.ch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8.43"/>
    <col customWidth="1" min="2" max="2" width="34.14"/>
    <col customWidth="1" min="3" max="3" width="62.57"/>
    <col customWidth="1" min="4" max="4" width="28.0"/>
    <col customWidth="1" min="5" max="5" width="38.71"/>
    <col customWidth="1" min="6" max="6" width="27.0"/>
    <col customWidth="1" min="7" max="7" width="22.86"/>
    <col customWidth="1" min="8" max="8" width="23.29"/>
    <col customWidth="1" min="9" max="9" width="12.86"/>
    <col customWidth="1" min="10" max="10" width="19.29"/>
  </cols>
  <sheetData>
    <row r="1">
      <c r="A1" s="3" t="s">
        <v>36</v>
      </c>
      <c r="B1" s="3" t="s">
        <v>37</v>
      </c>
      <c r="C1" s="4" t="s">
        <v>38</v>
      </c>
      <c r="D1" s="4" t="s">
        <v>73</v>
      </c>
      <c r="E1" s="4" t="s">
        <v>74</v>
      </c>
      <c r="F1" s="4" t="s">
        <v>75</v>
      </c>
      <c r="G1" s="4" t="s">
        <v>77</v>
      </c>
      <c r="H1" s="4" t="s">
        <v>78</v>
      </c>
      <c r="I1" s="3" t="s">
        <v>79</v>
      </c>
    </row>
    <row r="2">
      <c r="A2" s="6">
        <v>1.0</v>
      </c>
      <c r="B2" s="7" t="s">
        <v>98</v>
      </c>
      <c r="C2" s="7" t="s">
        <v>99</v>
      </c>
      <c r="D2" s="8" t="s">
        <v>43</v>
      </c>
      <c r="E2" s="9" t="s">
        <v>100</v>
      </c>
      <c r="F2" s="9" t="s">
        <v>101</v>
      </c>
      <c r="G2" s="8" t="s">
        <v>72</v>
      </c>
      <c r="H2" s="8" t="s">
        <v>72</v>
      </c>
      <c r="I2" s="9" t="s">
        <v>22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>
      <c r="A3" s="6">
        <v>1.0</v>
      </c>
      <c r="B3" s="7" t="s">
        <v>98</v>
      </c>
      <c r="C3" s="7" t="s">
        <v>99</v>
      </c>
      <c r="D3" s="8" t="s">
        <v>43</v>
      </c>
      <c r="E3" s="9" t="s">
        <v>103</v>
      </c>
      <c r="F3" s="9" t="s">
        <v>101</v>
      </c>
      <c r="G3" s="8" t="s">
        <v>72</v>
      </c>
      <c r="H3" s="8" t="s">
        <v>72</v>
      </c>
      <c r="I3" s="9" t="s">
        <v>22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>
      <c r="A4" s="11">
        <v>2.0</v>
      </c>
      <c r="B4" s="7" t="s">
        <v>108</v>
      </c>
      <c r="C4" s="7" t="s">
        <v>109</v>
      </c>
      <c r="D4" s="9" t="s">
        <v>110</v>
      </c>
      <c r="E4" s="9" t="s">
        <v>111</v>
      </c>
      <c r="F4" s="9" t="s">
        <v>112</v>
      </c>
      <c r="G4" s="8" t="s">
        <v>72</v>
      </c>
      <c r="H4" s="8" t="s">
        <v>72</v>
      </c>
      <c r="I4" s="9" t="s">
        <v>22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>
      <c r="A5" s="11">
        <v>2.0</v>
      </c>
      <c r="B5" s="7" t="s">
        <v>108</v>
      </c>
      <c r="C5" s="7" t="s">
        <v>109</v>
      </c>
      <c r="D5" s="8" t="s">
        <v>43</v>
      </c>
      <c r="E5" s="9" t="s">
        <v>113</v>
      </c>
      <c r="F5" s="8" t="s">
        <v>114</v>
      </c>
      <c r="G5" s="8" t="s">
        <v>72</v>
      </c>
      <c r="H5" s="8" t="s">
        <v>72</v>
      </c>
      <c r="I5" s="9" t="s">
        <v>22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>
      <c r="A6" s="11">
        <v>3.0</v>
      </c>
      <c r="B6" s="12" t="s">
        <v>115</v>
      </c>
      <c r="C6" s="7" t="s">
        <v>116</v>
      </c>
      <c r="D6" s="8" t="s">
        <v>117</v>
      </c>
      <c r="E6" s="8" t="s">
        <v>118</v>
      </c>
      <c r="F6" s="8" t="s">
        <v>119</v>
      </c>
      <c r="G6" s="8" t="s">
        <v>72</v>
      </c>
      <c r="H6" s="8" t="s">
        <v>72</v>
      </c>
      <c r="I6" s="9" t="s">
        <v>22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ht="17.25" customHeight="1">
      <c r="A7" s="11">
        <v>3.0</v>
      </c>
      <c r="B7" s="12" t="s">
        <v>115</v>
      </c>
      <c r="C7" s="7" t="s">
        <v>116</v>
      </c>
      <c r="D7" s="8" t="s">
        <v>120</v>
      </c>
      <c r="E7" s="8" t="s">
        <v>121</v>
      </c>
      <c r="F7" s="9" t="s">
        <v>122</v>
      </c>
      <c r="G7" s="8" t="s">
        <v>72</v>
      </c>
      <c r="H7" s="8" t="s">
        <v>72</v>
      </c>
      <c r="I7" s="9" t="s">
        <v>22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11">
        <v>4.0</v>
      </c>
      <c r="B8" s="7" t="s">
        <v>123</v>
      </c>
      <c r="C8" s="7" t="s">
        <v>124</v>
      </c>
      <c r="D8" s="8" t="s">
        <v>125</v>
      </c>
      <c r="E8" s="8" t="s">
        <v>126</v>
      </c>
      <c r="F8" s="9" t="s">
        <v>127</v>
      </c>
      <c r="G8" s="9" t="s">
        <v>128</v>
      </c>
      <c r="H8" s="9" t="s">
        <v>129</v>
      </c>
      <c r="I8" s="9" t="s">
        <v>22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11">
        <v>4.0</v>
      </c>
      <c r="B9" s="7" t="s">
        <v>123</v>
      </c>
      <c r="C9" s="7" t="s">
        <v>124</v>
      </c>
      <c r="D9" s="8" t="s">
        <v>130</v>
      </c>
      <c r="E9" s="8" t="s">
        <v>131</v>
      </c>
      <c r="F9" s="9" t="s">
        <v>132</v>
      </c>
      <c r="G9" s="9" t="s">
        <v>133</v>
      </c>
      <c r="H9" s="9" t="s">
        <v>134</v>
      </c>
      <c r="I9" s="9" t="s">
        <v>22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11">
        <v>5.0</v>
      </c>
      <c r="B10" s="7" t="s">
        <v>135</v>
      </c>
      <c r="C10" s="7" t="s">
        <v>136</v>
      </c>
      <c r="D10" s="8" t="s">
        <v>65</v>
      </c>
      <c r="E10" s="8" t="s">
        <v>66</v>
      </c>
      <c r="F10" s="8" t="s">
        <v>137</v>
      </c>
      <c r="G10" s="8" t="s">
        <v>72</v>
      </c>
      <c r="H10" s="8" t="s">
        <v>72</v>
      </c>
      <c r="I10" s="9" t="s">
        <v>22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>
      <c r="A11" s="11">
        <v>5.0</v>
      </c>
      <c r="B11" s="7" t="s">
        <v>135</v>
      </c>
      <c r="C11" s="7" t="s">
        <v>136</v>
      </c>
      <c r="D11" s="9" t="s">
        <v>138</v>
      </c>
      <c r="E11" s="9" t="s">
        <v>139</v>
      </c>
      <c r="F11" s="9" t="s">
        <v>137</v>
      </c>
      <c r="G11" s="9" t="s">
        <v>56</v>
      </c>
      <c r="H11" s="9" t="s">
        <v>140</v>
      </c>
      <c r="I11" s="9" t="s">
        <v>22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>
      <c r="A12" s="11">
        <v>6.0</v>
      </c>
      <c r="B12" s="12" t="s">
        <v>141</v>
      </c>
      <c r="C12" s="7" t="s">
        <v>142</v>
      </c>
      <c r="D12" s="8" t="s">
        <v>143</v>
      </c>
      <c r="E12" s="8" t="s">
        <v>144</v>
      </c>
      <c r="F12" s="8" t="s">
        <v>20</v>
      </c>
      <c r="G12" s="8" t="s">
        <v>20</v>
      </c>
      <c r="H12" s="8" t="s">
        <v>145</v>
      </c>
      <c r="I12" s="8" t="s">
        <v>146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>
      <c r="A13" s="11">
        <v>6.0</v>
      </c>
      <c r="B13" s="12" t="s">
        <v>141</v>
      </c>
      <c r="C13" s="7" t="s">
        <v>142</v>
      </c>
      <c r="D13" s="8" t="s">
        <v>147</v>
      </c>
      <c r="E13" s="8" t="s">
        <v>148</v>
      </c>
      <c r="F13" s="8" t="s">
        <v>20</v>
      </c>
      <c r="G13" s="8" t="s">
        <v>20</v>
      </c>
      <c r="H13" s="9" t="s">
        <v>149</v>
      </c>
      <c r="I13" s="8" t="s">
        <v>150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>
      <c r="A14" s="11">
        <v>8.0</v>
      </c>
      <c r="B14" s="13" t="str">
        <f t="shared" ref="B14:B164" si="1">indirect("Form Responses 1!B"&amp;text(A14-6,"0"))</f>
        <v>LUCIAP</v>
      </c>
      <c r="C14" s="14" t="str">
        <f t="shared" ref="C14:C164" si="2">if(isblank(indirect("Form Responses 1!C"&amp;text(A14-6,"0"))),"",SUBSTITUTE(indirect("Form Responses 1!C"&amp;text(A14-6,"0"))," "," / "))</f>
        <v>@luap / @Lucia</v>
      </c>
      <c r="D14" s="15" t="str">
        <f>indirect("Form Responses 1!D"&amp;text($A14-6,"0"))</f>
        <v>Canada</v>
      </c>
      <c r="E14" s="15" t="str">
        <f>indirect("Form Responses 1!E"&amp;text($A14-6,"0"))</f>
        <v>Montreal area</v>
      </c>
      <c r="F14" s="15" t="str">
        <f>indirect("Form Responses 1!F"&amp;text($A14-6,"0"))</f>
        <v>AWS</v>
      </c>
      <c r="G14" s="15" t="str">
        <f>indirect("Form Responses 1!G"&amp;text($A14-6,"0"))</f>
        <v>AWS</v>
      </c>
      <c r="H14" s="15" t="str">
        <f>indirect("Form Responses 1!H"&amp;text($A14-6,"0"))</f>
        <v>ca-central-1a</v>
      </c>
      <c r="I14" s="15" t="str">
        <f>indirect("Form Responses 1!I"&amp;text($A14-6,"0"))</f>
        <v>Yes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>
      <c r="A15" s="11">
        <v>8.0</v>
      </c>
      <c r="B15" s="13" t="str">
        <f t="shared" si="1"/>
        <v>LUCIAP</v>
      </c>
      <c r="C15" s="14" t="str">
        <f t="shared" si="2"/>
        <v>@luap / @Lucia</v>
      </c>
      <c r="D15" s="15" t="str">
        <f>indirect("Form Responses 1!J"&amp;text($A15-6,"0"))</f>
        <v>Canada</v>
      </c>
      <c r="E15" s="15" t="str">
        <f>indirect("Form Responses 1!K"&amp;text($A15-6,"0"))</f>
        <v>Montral area</v>
      </c>
      <c r="F15" s="15" t="str">
        <f>indirect("Form Responses 1!L"&amp;text($A15-6,"0"))</f>
        <v>AWS</v>
      </c>
      <c r="G15" s="15" t="str">
        <f>indirect("Form Responses 1!M"&amp;text($A15-6,"0"))</f>
        <v>AWS</v>
      </c>
      <c r="H15" s="15" t="str">
        <f>indirect("Form Responses 1!N"&amp;text($A15-6,"0"))</f>
        <v>ca-central-1b</v>
      </c>
      <c r="I15" s="15" t="str">
        <f>indirect("Form Responses 1!O"&amp;text($A15-6,"0"))</f>
        <v>Yes</v>
      </c>
      <c r="J15" s="10"/>
      <c r="K15" s="16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>
      <c r="A16" s="11">
        <v>12.0</v>
      </c>
      <c r="B16" s="13" t="str">
        <f t="shared" si="1"/>
        <v>DBGrow</v>
      </c>
      <c r="C16" s="14" t="str">
        <f t="shared" si="2"/>
        <v>@drkatz / @JulianFT / @sfletchertaylor / @spencer_b</v>
      </c>
      <c r="D16" s="15" t="str">
        <f>indirect("Form Responses 1!D"&amp;text($A16-6,"0"))</f>
        <v>United States</v>
      </c>
      <c r="E16" s="15" t="str">
        <f>indirect("Form Responses 1!E"&amp;text($A16-6,"0"))</f>
        <v>Somewhere in Virgina(AWS Availability Zone)</v>
      </c>
      <c r="F16" s="15" t="str">
        <f>indirect("Form Responses 1!F"&amp;text($A16-6,"0"))</f>
        <v>us-east-1f</v>
      </c>
      <c r="G16" s="15" t="str">
        <f>indirect("Form Responses 1!G"&amp;text($A16-6,"0"))</f>
        <v>Amazon Web Services</v>
      </c>
      <c r="H16" s="15" t="str">
        <f>indirect("Form Responses 1!H"&amp;text($A16-6,"0"))</f>
        <v>us-east-1f</v>
      </c>
      <c r="I16" s="15" t="str">
        <f>indirect("Form Responses 1!I"&amp;text($A16-6,"0"))</f>
        <v>Yes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ht="17.25" customHeight="1">
      <c r="A17" s="11">
        <v>12.0</v>
      </c>
      <c r="B17" s="13" t="str">
        <f t="shared" si="1"/>
        <v>DBGrow</v>
      </c>
      <c r="C17" s="14" t="str">
        <f t="shared" si="2"/>
        <v>@drkatz / @JulianFT / @sfletchertaylor / @spencer_b</v>
      </c>
      <c r="D17" s="15" t="str">
        <f>indirect("Form Responses 1!J"&amp;text($A17-6,"0"))</f>
        <v>Australia</v>
      </c>
      <c r="E17" s="15" t="str">
        <f>indirect("Form Responses 1!K"&amp;text($A17-6,"0"))</f>
        <v>Sydney</v>
      </c>
      <c r="F17" s="15" t="str">
        <f>indirect("Form Responses 1!L"&amp;text($A17-6,"0"))</f>
        <v/>
      </c>
      <c r="G17" s="15" t="str">
        <f>indirect("Form Responses 1!M"&amp;text($A17-6,"0"))</f>
        <v>AWS</v>
      </c>
      <c r="H17" s="15" t="str">
        <f>indirect("Form Responses 1!N"&amp;text($A17-6,"0"))</f>
        <v>ap-southeast-2</v>
      </c>
      <c r="I17" s="15" t="str">
        <f>indirect("Form Responses 1!O"&amp;text($A17-6,"0"))</f>
        <v>Yes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>
      <c r="A18" s="11">
        <v>15.0</v>
      </c>
      <c r="B18" s="13" t="str">
        <f t="shared" si="1"/>
        <v>Blockrock Mining Inc. </v>
      </c>
      <c r="C18" s="14" t="str">
        <f t="shared" si="2"/>
        <v>laende, / siverpro</v>
      </c>
      <c r="D18" s="15" t="str">
        <f>indirect("Form Responses 1!D"&amp;text($A18-6,"0"))</f>
        <v>Norway</v>
      </c>
      <c r="E18" s="15" t="str">
        <f>indirect("Form Responses 1!E"&amp;text($A18-6,"0"))</f>
        <v>Oslo</v>
      </c>
      <c r="F18" s="15" t="str">
        <f>indirect("Form Responses 1!F"&amp;text($A18-6,"0"))</f>
        <v>Blix Solutions</v>
      </c>
      <c r="G18" s="15" t="str">
        <f>indirect("Form Responses 1!G"&amp;text($A18-6,"0"))</f>
        <v>Dedicated</v>
      </c>
      <c r="H18" s="15" t="str">
        <f>indirect("Form Responses 1!H"&amp;text($A18-6,"0"))</f>
        <v>N/A</v>
      </c>
      <c r="I18" s="15" t="str">
        <f>indirect("Form Responses 1!I"&amp;text($A18-6,"0"))</f>
        <v>Yes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>
      <c r="A19" s="11">
        <v>15.0</v>
      </c>
      <c r="B19" s="13" t="str">
        <f t="shared" si="1"/>
        <v>Blockrock Mining Inc. </v>
      </c>
      <c r="C19" s="14" t="str">
        <f t="shared" si="2"/>
        <v>laende, / siverpro</v>
      </c>
      <c r="D19" s="15" t="str">
        <f>indirect("Form Responses 1!J"&amp;text($A19-6,"0"))</f>
        <v>Germany</v>
      </c>
      <c r="E19" s="15" t="str">
        <f>indirect("Form Responses 1!K"&amp;text($A19-6,"0"))</f>
        <v>Frankfurt</v>
      </c>
      <c r="F19" s="15" t="str">
        <f>indirect("Form Responses 1!L"&amp;text($A19-6,"0"))</f>
        <v>Linode</v>
      </c>
      <c r="G19" s="15" t="str">
        <f>indirect("Form Responses 1!M"&amp;text($A19-6,"0"))</f>
        <v>Linode</v>
      </c>
      <c r="H19" s="15" t="str">
        <f>indirect("Form Responses 1!N"&amp;text($A19-6,"0"))</f>
        <v>EU Central</v>
      </c>
      <c r="I19" s="15" t="str">
        <f>indirect("Form Responses 1!O"&amp;text($A19-6,"0"))</f>
        <v>No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>
      <c r="A20" s="11">
        <v>16.0</v>
      </c>
      <c r="B20" s="13" t="str">
        <f t="shared" si="1"/>
        <v>Federate This</v>
      </c>
      <c r="C20" s="14" t="str">
        <f t="shared" si="2"/>
        <v>@BobbyEK / @Flying_Viking</v>
      </c>
      <c r="D20" s="15" t="str">
        <f>indirect("Form Responses 1!D"&amp;text($A20-6,"0"))</f>
        <v>Germany</v>
      </c>
      <c r="E20" s="15" t="str">
        <f>indirect("Form Responses 1!E"&amp;text($A20-6,"0"))</f>
        <v>Nuremburg</v>
      </c>
      <c r="F20" s="15" t="str">
        <f>indirect("Form Responses 1!F"&amp;text($A20-6,"0"))</f>
        <v>Hetzner</v>
      </c>
      <c r="G20" s="15" t="str">
        <f>indirect("Form Responses 1!G"&amp;text($A20-6,"0"))</f>
        <v>N/A</v>
      </c>
      <c r="H20" s="15" t="str">
        <f>indirect("Form Responses 1!H"&amp;text($A20-6,"0"))</f>
        <v>N/A</v>
      </c>
      <c r="I20" s="15" t="str">
        <f>indirect("Form Responses 1!I"&amp;text($A20-6,"0"))</f>
        <v>Yes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>
      <c r="A21" s="11">
        <v>16.0</v>
      </c>
      <c r="B21" s="13" t="str">
        <f t="shared" si="1"/>
        <v>Federate This</v>
      </c>
      <c r="C21" s="14" t="str">
        <f t="shared" si="2"/>
        <v>@BobbyEK / @Flying_Viking</v>
      </c>
      <c r="D21" s="15" t="str">
        <f>indirect("Form Responses 1!J"&amp;text($A21-6,"0"))</f>
        <v>France</v>
      </c>
      <c r="E21" s="15" t="str">
        <f>indirect("Form Responses 1!K"&amp;text($A21-6,"0"))</f>
        <v>Paris</v>
      </c>
      <c r="F21" s="17" t="str">
        <f>indirect("Form Responses 1!L"&amp;text($A21-6,"0"))</f>
        <v>Online.net</v>
      </c>
      <c r="G21" s="15" t="str">
        <f>indirect("Form Responses 1!M"&amp;text($A21-6,"0"))</f>
        <v>N/A</v>
      </c>
      <c r="H21" s="15" t="str">
        <f>indirect("Form Responses 1!N"&amp;text($A21-6,"0"))</f>
        <v>N/A</v>
      </c>
      <c r="I21" s="15" t="str">
        <f>indirect("Form Responses 1!O"&amp;text($A21-6,"0"))</f>
        <v>No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>
      <c r="A22" s="11">
        <v>17.0</v>
      </c>
      <c r="B22" s="13" t="str">
        <f t="shared" si="1"/>
        <v>Factoshi Ltd.</v>
      </c>
      <c r="C22" s="14" t="str">
        <f t="shared" si="2"/>
        <v>AlexanderSupersloth</v>
      </c>
      <c r="D22" s="15" t="str">
        <f>indirect("Form Responses 1!D"&amp;text($A22-6,"0"))</f>
        <v>Germany</v>
      </c>
      <c r="E22" s="15" t="str">
        <f>indirect("Form Responses 1!E"&amp;text($A22-6,"0"))</f>
        <v>Frankfurt</v>
      </c>
      <c r="F22" s="15" t="str">
        <f>indirect("Form Responses 1!F"&amp;text($A22-6,"0"))</f>
        <v>Interxion</v>
      </c>
      <c r="G22" s="15" t="str">
        <f>indirect("Form Responses 1!G"&amp;text($A22-6,"0"))</f>
        <v>DigitalOcean</v>
      </c>
      <c r="H22" s="15" t="str">
        <f>indirect("Form Responses 1!H"&amp;text($A22-6,"0"))</f>
        <v>FRA1</v>
      </c>
      <c r="I22" s="15" t="str">
        <f>indirect("Form Responses 1!I"&amp;text($A22-6,"0"))</f>
        <v>Yes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>
      <c r="A23" s="11">
        <v>17.0</v>
      </c>
      <c r="B23" s="13" t="str">
        <f t="shared" si="1"/>
        <v>Factoshi Ltd.</v>
      </c>
      <c r="C23" s="14" t="str">
        <f t="shared" si="2"/>
        <v>AlexanderSupersloth</v>
      </c>
      <c r="D23" s="15" t="str">
        <f>indirect("Form Responses 1!J"&amp;text($A23-6,"0"))</f>
        <v>The Netherlands </v>
      </c>
      <c r="E23" s="15" t="str">
        <f>indirect("Form Responses 1!K"&amp;text($A23-6,"0"))</f>
        <v>Amsterdam</v>
      </c>
      <c r="F23" s="15" t="str">
        <f>indirect("Form Responses 1!L"&amp;text($A23-6,"0"))</f>
        <v>Equinix AM5</v>
      </c>
      <c r="G23" s="15" t="str">
        <f>indirect("Form Responses 1!M"&amp;text($A23-6,"0"))</f>
        <v>DigitalOcean</v>
      </c>
      <c r="H23" s="15" t="str">
        <f>indirect("Form Responses 1!N"&amp;text($A23-6,"0"))</f>
        <v>AMS3</v>
      </c>
      <c r="I23" s="15" t="str">
        <f>indirect("Form Responses 1!O"&amp;text($A23-6,"0"))</f>
        <v>Yes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>
      <c r="A24" s="11">
        <v>18.0</v>
      </c>
      <c r="B24" s="13" t="str">
        <f t="shared" si="1"/>
        <v>Syncroblock LLC</v>
      </c>
      <c r="C24" s="14" t="str">
        <f t="shared" si="2"/>
        <v>gator</v>
      </c>
      <c r="D24" s="15" t="str">
        <f>indirect("Form Responses 1!D"&amp;text($A24-6,"0"))</f>
        <v>USA</v>
      </c>
      <c r="E24" s="15" t="str">
        <f>indirect("Form Responses 1!E"&amp;text($A24-6,"0"))</f>
        <v>Northern Virginia</v>
      </c>
      <c r="F24" s="15" t="str">
        <f>indirect("Form Responses 1!F"&amp;text($A24-6,"0"))</f>
        <v>AWS</v>
      </c>
      <c r="G24" s="15" t="str">
        <f>indirect("Form Responses 1!G"&amp;text($A24-6,"0"))</f>
        <v>AWS</v>
      </c>
      <c r="H24" s="17" t="str">
        <f>indirect("Form Responses 1!H"&amp;text($A24-6,"0"))</f>
        <v>us-east-1.amazonaws.com</v>
      </c>
      <c r="I24" s="15" t="str">
        <f>indirect("Form Responses 1!I"&amp;text($A24-6,"0"))</f>
        <v>Yes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>
      <c r="A25" s="11">
        <v>18.0</v>
      </c>
      <c r="B25" s="13" t="str">
        <f t="shared" si="1"/>
        <v>Syncroblock LLC</v>
      </c>
      <c r="C25" s="14" t="str">
        <f t="shared" si="2"/>
        <v>gator</v>
      </c>
      <c r="D25" s="15" t="str">
        <f>indirect("Form Responses 1!J"&amp;text($A25-6,"0"))</f>
        <v>USA</v>
      </c>
      <c r="E25" s="15" t="str">
        <f>indirect("Form Responses 1!K"&amp;text($A25-6,"0"))</f>
        <v>Ohio</v>
      </c>
      <c r="F25" s="15" t="str">
        <f>indirect("Form Responses 1!L"&amp;text($A25-6,"0"))</f>
        <v>AWS</v>
      </c>
      <c r="G25" s="15" t="str">
        <f>indirect("Form Responses 1!M"&amp;text($A25-6,"0"))</f>
        <v>AWS</v>
      </c>
      <c r="H25" s="17" t="str">
        <f>indirect("Form Responses 1!N"&amp;text($A25-6,"0"))</f>
        <v>us-east-2.amazonaws.com</v>
      </c>
      <c r="I25" s="15" t="str">
        <f>indirect("Form Responses 1!O"&amp;text($A25-6,"0"))</f>
        <v>Yes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>
      <c r="A26" s="11">
        <v>19.0</v>
      </c>
      <c r="B26" s="13" t="str">
        <f t="shared" si="1"/>
        <v>NX Capital LLC</v>
      </c>
      <c r="C26" s="14" t="str">
        <f t="shared" si="2"/>
        <v>@xavierwjc / @tomjm</v>
      </c>
      <c r="D26" s="15" t="str">
        <f>indirect("Form Responses 1!D"&amp;text($A26-6,"0"))</f>
        <v>Belgium </v>
      </c>
      <c r="E26" s="15" t="str">
        <f>indirect("Form Responses 1!E"&amp;text($A26-6,"0"))</f>
        <v>St. Ghislain</v>
      </c>
      <c r="F26" s="15" t="str">
        <f>indirect("Form Responses 1!F"&amp;text($A26-6,"0"))</f>
        <v>Google</v>
      </c>
      <c r="G26" s="15" t="str">
        <f>indirect("Form Responses 1!G"&amp;text($A26-6,"0"))</f>
        <v>N/A</v>
      </c>
      <c r="H26" s="15" t="str">
        <f>indirect("Form Responses 1!H"&amp;text($A26-6,"0"))</f>
        <v>europe-west1-b</v>
      </c>
      <c r="I26" s="15" t="str">
        <f>indirect("Form Responses 1!I"&amp;text($A26-6,"0"))</f>
        <v>Yes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>
      <c r="A27" s="11">
        <v>19.0</v>
      </c>
      <c r="B27" s="13" t="str">
        <f t="shared" si="1"/>
        <v>NX Capital LLC</v>
      </c>
      <c r="C27" s="14" t="str">
        <f t="shared" si="2"/>
        <v>@xavierwjc / @tomjm</v>
      </c>
      <c r="D27" s="15" t="str">
        <f>indirect("Form Responses 1!J"&amp;text($A27-6,"0"))</f>
        <v>Brazil</v>
      </c>
      <c r="E27" s="15" t="str">
        <f>indirect("Form Responses 1!K"&amp;text($A27-6,"0"))</f>
        <v>São Paulo</v>
      </c>
      <c r="F27" s="15" t="str">
        <f>indirect("Form Responses 1!L"&amp;text($A27-6,"0"))</f>
        <v>Google</v>
      </c>
      <c r="G27" s="15" t="str">
        <f>indirect("Form Responses 1!M"&amp;text($A27-6,"0"))</f>
        <v>N/A</v>
      </c>
      <c r="H27" s="15" t="str">
        <f>indirect("Form Responses 1!N"&amp;text($A27-6,"0"))</f>
        <v>southamerica-east1-a</v>
      </c>
      <c r="I27" s="15" t="str">
        <f>indirect("Form Responses 1!O"&amp;text($A27-6,"0"))</f>
        <v>Yes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>
      <c r="A28" s="18">
        <v>20.0</v>
      </c>
      <c r="B28" s="19" t="str">
        <f t="shared" si="1"/>
        <v>Roba Realty</v>
      </c>
      <c r="C28" s="20" t="str">
        <f t="shared" si="2"/>
        <v>ohakim89</v>
      </c>
      <c r="D28" s="21" t="str">
        <f>indirect("Form Responses 1!D"&amp;text($A28-6,"0"))</f>
        <v>France</v>
      </c>
      <c r="E28" s="21" t="str">
        <f>indirect("Form Responses 1!E"&amp;text($A28-6,"0"))</f>
        <v>Paris</v>
      </c>
      <c r="F28" s="21" t="str">
        <f>indirect("Form Responses 1!F"&amp;text($A28-6,"0"))</f>
        <v>AWS</v>
      </c>
      <c r="G28" s="21" t="str">
        <f>indirect("Form Responses 1!G"&amp;text($A28-6,"0"))</f>
        <v>AWS Paris</v>
      </c>
      <c r="H28" s="21" t="str">
        <f>indirect("Form Responses 1!H"&amp;text($A28-6,"0"))</f>
        <v>eu-west-3</v>
      </c>
      <c r="I28" s="21" t="str">
        <f>indirect("Form Responses 1!I"&amp;text($A28-6,"0"))</f>
        <v>No</v>
      </c>
    </row>
    <row r="29">
      <c r="A29" s="18">
        <v>20.0</v>
      </c>
      <c r="B29" s="19" t="str">
        <f t="shared" si="1"/>
        <v>Roba Realty</v>
      </c>
      <c r="C29" s="20" t="str">
        <f t="shared" si="2"/>
        <v>ohakim89</v>
      </c>
      <c r="D29" s="21" t="str">
        <f>indirect("Form Responses 1!J"&amp;text($A29-6,"0"))</f>
        <v>Japan</v>
      </c>
      <c r="E29" s="21" t="str">
        <f>indirect("Form Responses 1!K"&amp;text($A29-6,"0"))</f>
        <v>Osaka</v>
      </c>
      <c r="F29" s="21" t="str">
        <f>indirect("Form Responses 1!L"&amp;text($A29-6,"0"))</f>
        <v>AWS</v>
      </c>
      <c r="G29" s="21" t="str">
        <f>indirect("Form Responses 1!M"&amp;text($A29-6,"0"))</f>
        <v>AWS Osaka</v>
      </c>
      <c r="H29" s="21" t="str">
        <f>indirect("Form Responses 1!N"&amp;text($A29-6,"0"))</f>
        <v>ap-northeast-3</v>
      </c>
      <c r="I29" s="21" t="str">
        <f>indirect("Form Responses 1!O"&amp;text($A29-6,"0"))</f>
        <v>No</v>
      </c>
    </row>
    <row r="30">
      <c r="A30" s="18">
        <v>21.0</v>
      </c>
      <c r="B30" s="19" t="str">
        <f t="shared" si="1"/>
        <v>Prestige IT</v>
      </c>
      <c r="C30" s="20" t="str">
        <f t="shared" si="2"/>
        <v>Swibb; / ScooterDobbins; / Corem1</v>
      </c>
      <c r="D30" s="21" t="str">
        <f>indirect("Form Responses 1!D"&amp;text($A30-6,"0"))</f>
        <v>Brazil</v>
      </c>
      <c r="E30" s="21" t="str">
        <f>indirect("Form Responses 1!E"&amp;text($A30-6,"0"))</f>
        <v>Sao Paulo</v>
      </c>
      <c r="F30" s="21" t="str">
        <f>indirect("Form Responses 1!F"&amp;text($A30-6,"0"))</f>
        <v>N/A</v>
      </c>
      <c r="G30" s="21" t="str">
        <f>indirect("Form Responses 1!G"&amp;text($A30-6,"0"))</f>
        <v>AWS</v>
      </c>
      <c r="H30" s="21" t="str">
        <f>indirect("Form Responses 1!H"&amp;text($A30-6,"0"))</f>
        <v>sa-east-1c</v>
      </c>
      <c r="I30" s="21" t="str">
        <f>indirect("Form Responses 1!I"&amp;text($A30-6,"0"))</f>
        <v>Yes</v>
      </c>
    </row>
    <row r="31" ht="18.0" customHeight="1">
      <c r="A31" s="18">
        <v>21.0</v>
      </c>
      <c r="B31" s="19" t="str">
        <f t="shared" si="1"/>
        <v>Prestige IT</v>
      </c>
      <c r="C31" s="20" t="str">
        <f t="shared" si="2"/>
        <v>Swibb; / ScooterDobbins; / Corem1</v>
      </c>
      <c r="D31" s="21" t="str">
        <f>indirect("Form Responses 1!J"&amp;text($A31-6,"0"))</f>
        <v>United States</v>
      </c>
      <c r="E31" s="21" t="str">
        <f>indirect("Form Responses 1!K"&amp;text($A31-6,"0"))</f>
        <v>Ohio (AWS does not specify city)</v>
      </c>
      <c r="F31" s="21" t="str">
        <f>indirect("Form Responses 1!L"&amp;text($A31-6,"0"))</f>
        <v>N/A</v>
      </c>
      <c r="G31" s="21" t="str">
        <f>indirect("Form Responses 1!M"&amp;text($A31-6,"0"))</f>
        <v>AWS</v>
      </c>
      <c r="H31" s="21" t="str">
        <f>indirect("Form Responses 1!N"&amp;text($A31-6,"0"))</f>
        <v>us-east-2b</v>
      </c>
      <c r="I31" s="21" t="str">
        <f>indirect("Form Responses 1!O"&amp;text($A31-6,"0"))</f>
        <v>Yes</v>
      </c>
    </row>
    <row r="32">
      <c r="A32" s="11">
        <v>22.0</v>
      </c>
      <c r="B32" s="13" t="str">
        <f t="shared" si="1"/>
        <v>Canonical Ledgers</v>
      </c>
      <c r="C32" s="14" t="str">
        <f t="shared" si="2"/>
        <v>@AdamSLevy#5104 / @archaeopteryx#7615</v>
      </c>
      <c r="D32" s="15" t="str">
        <f>indirect("Form Responses 1!D"&amp;text($A32-6,"0"))</f>
        <v>USA</v>
      </c>
      <c r="E32" s="15" t="str">
        <f>indirect("Form Responses 1!E"&amp;text($A32-6,"0"))</f>
        <v>Northern California</v>
      </c>
      <c r="F32" s="15" t="str">
        <f>indirect("Form Responses 1!F"&amp;text($A32-6,"0"))</f>
        <v>AWS</v>
      </c>
      <c r="G32" s="15" t="str">
        <f>indirect("Form Responses 1!G"&amp;text($A32-6,"0"))</f>
        <v>AWS</v>
      </c>
      <c r="H32" s="15" t="str">
        <f>indirect("Form Responses 1!H"&amp;text($A32-6,"0"))</f>
        <v>us-west-1</v>
      </c>
      <c r="I32" s="15" t="str">
        <f>indirect("Form Responses 1!I"&amp;text($A32-6,"0"))</f>
        <v>Yes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>
      <c r="A33" s="11">
        <v>22.0</v>
      </c>
      <c r="B33" s="13" t="str">
        <f t="shared" si="1"/>
        <v>Canonical Ledgers</v>
      </c>
      <c r="C33" s="14" t="str">
        <f t="shared" si="2"/>
        <v>@AdamSLevy#5104 / @archaeopteryx#7615</v>
      </c>
      <c r="D33" s="15" t="str">
        <f t="shared" ref="D33:D34" si="3">indirect("Form Responses 1!J"&amp;text($A33-6,"0"))</f>
        <v>USA</v>
      </c>
      <c r="E33" s="15" t="str">
        <f t="shared" ref="E33:E34" si="4">indirect("Form Responses 1!K"&amp;text($A33-6,"0"))</f>
        <v>Oregon</v>
      </c>
      <c r="F33" s="15" t="str">
        <f t="shared" ref="F33:F34" si="5">indirect("Form Responses 1!L"&amp;text($A33-6,"0"))</f>
        <v>AWS</v>
      </c>
      <c r="G33" s="15" t="str">
        <f t="shared" ref="G33:G34" si="6">indirect("Form Responses 1!M"&amp;text($A33-6,"0"))</f>
        <v>AWS</v>
      </c>
      <c r="H33" s="15" t="str">
        <f t="shared" ref="H33:H34" si="7">indirect("Form Responses 1!N"&amp;text($A33-6,"0"))</f>
        <v>us-west-2</v>
      </c>
      <c r="I33" s="15" t="str">
        <f t="shared" ref="I33:I34" si="8">indirect("Form Responses 1!O"&amp;text($A33-6,"0"))</f>
        <v>Yes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>
      <c r="A34" s="18">
        <v>25.0</v>
      </c>
      <c r="B34" s="19" t="str">
        <f t="shared" si="1"/>
        <v>Veteran Blockchain Investment Firm</v>
      </c>
      <c r="C34" s="20" t="str">
        <f t="shared" si="2"/>
        <v>@nolan_vbif / / / @kyle_vbif</v>
      </c>
      <c r="D34" s="21" t="str">
        <f t="shared" si="3"/>
        <v>USA</v>
      </c>
      <c r="E34" s="21" t="str">
        <f t="shared" si="4"/>
        <v>West Virginia</v>
      </c>
      <c r="F34" s="21" t="str">
        <f t="shared" si="5"/>
        <v>U.S. Gov Facility </v>
      </c>
      <c r="G34" s="21" t="str">
        <f t="shared" si="6"/>
        <v>N/A</v>
      </c>
      <c r="H34" s="21" t="str">
        <f t="shared" si="7"/>
        <v>N/A</v>
      </c>
      <c r="I34" s="21" t="str">
        <f t="shared" si="8"/>
        <v>No</v>
      </c>
    </row>
    <row r="35">
      <c r="A35" s="18">
        <v>27.0</v>
      </c>
      <c r="B35" s="19" t="str">
        <f t="shared" si="1"/>
        <v>GAMiX</v>
      </c>
      <c r="C35" s="20" t="str">
        <f t="shared" si="2"/>
        <v>GAMiX-Jeremy</v>
      </c>
      <c r="D35" s="21" t="str">
        <f>indirect("Form Responses 1!D"&amp;text($A35-6,"0"))</f>
        <v>United States</v>
      </c>
      <c r="E35" s="21" t="str">
        <f>indirect("Form Responses 1!E"&amp;text($A35-6,"0"))</f>
        <v>Iowa</v>
      </c>
      <c r="F35" s="21" t="str">
        <f>indirect("Form Responses 1!F"&amp;text($A35-6,"0"))</f>
        <v>Google</v>
      </c>
      <c r="G35" s="21" t="str">
        <f>indirect("Form Responses 1!G"&amp;text($A35-6,"0"))</f>
        <v>N/A</v>
      </c>
      <c r="H35" s="21" t="str">
        <f>indirect("Form Responses 1!H"&amp;text($A35-6,"0"))</f>
        <v>us-central1-c</v>
      </c>
      <c r="I35" s="21" t="str">
        <f>indirect("Form Responses 1!I"&amp;text($A35-6,"0"))</f>
        <v>Yes</v>
      </c>
    </row>
    <row r="36">
      <c r="A36" s="18">
        <v>27.0</v>
      </c>
      <c r="B36" s="19" t="str">
        <f t="shared" si="1"/>
        <v>GAMiX</v>
      </c>
      <c r="C36" s="20" t="str">
        <f t="shared" si="2"/>
        <v>GAMiX-Jeremy</v>
      </c>
      <c r="D36" s="21" t="str">
        <f>indirect("Form Responses 1!J"&amp;text($A36-6,"0"))</f>
        <v>United States</v>
      </c>
      <c r="E36" s="21" t="str">
        <f>indirect("Form Responses 1!K"&amp;text($A36-6,"0"))</f>
        <v>South Carolina</v>
      </c>
      <c r="F36" s="21" t="str">
        <f>indirect("Form Responses 1!L"&amp;text($A36-6,"0"))</f>
        <v>Google</v>
      </c>
      <c r="G36" s="21" t="str">
        <f>indirect("Form Responses 1!M"&amp;text($A36-6,"0"))</f>
        <v>N/A</v>
      </c>
      <c r="H36" s="21" t="str">
        <f>indirect("Form Responses 1!N"&amp;text($A36-6,"0"))</f>
        <v>us-east1-b</v>
      </c>
      <c r="I36" s="21" t="str">
        <f>indirect("Form Responses 1!O"&amp;text($A36-6,"0"))</f>
        <v>Yes</v>
      </c>
    </row>
    <row r="37">
      <c r="A37" s="18">
        <v>28.0</v>
      </c>
      <c r="B37" s="19" t="str">
        <f t="shared" si="1"/>
        <v>DLM Enterprises</v>
      </c>
      <c r="C37" s="20" t="str">
        <f t="shared" si="2"/>
        <v>dlm</v>
      </c>
      <c r="D37" s="21" t="str">
        <f t="shared" ref="D37:D38" si="9">indirect("Form Responses 1!D"&amp;text($A37-6,"0"))</f>
        <v>Canada</v>
      </c>
      <c r="E37" s="21" t="str">
        <f t="shared" ref="E37:E38" si="10">indirect("Form Responses 1!E"&amp;text($A37-6,"0"))</f>
        <v>Toronto</v>
      </c>
      <c r="F37" s="21" t="str">
        <f t="shared" ref="F37:F38" si="11">indirect("Form Responses 1!F"&amp;text($A37-6,"0"))</f>
        <v>IBM</v>
      </c>
      <c r="G37" s="21" t="str">
        <f t="shared" ref="G37:G38" si="12">indirect("Form Responses 1!G"&amp;text($A37-6,"0"))</f>
        <v>N/A</v>
      </c>
      <c r="H37" s="21" t="str">
        <f t="shared" ref="H37:H38" si="13">indirect("Form Responses 1!H"&amp;text($A37-6,"0"))</f>
        <v>N/A</v>
      </c>
      <c r="I37" s="21" t="str">
        <f t="shared" ref="I37:I38" si="14">indirect("Form Responses 1!I"&amp;text($A37-6,"0"))</f>
        <v>No</v>
      </c>
    </row>
    <row r="38">
      <c r="A38" s="18">
        <v>29.0</v>
      </c>
      <c r="B38" s="19" t="str">
        <f t="shared" si="1"/>
        <v>Building Innovation Management Ltd</v>
      </c>
      <c r="C38" s="20" t="str">
        <f t="shared" si="2"/>
        <v>@BennyJ / @Kal</v>
      </c>
      <c r="D38" s="21" t="str">
        <f t="shared" si="9"/>
        <v>Ireland</v>
      </c>
      <c r="E38" s="21" t="str">
        <f t="shared" si="10"/>
        <v>Dublin</v>
      </c>
      <c r="F38" s="21" t="str">
        <f t="shared" si="11"/>
        <v>AWS</v>
      </c>
      <c r="G38" s="21" t="str">
        <f t="shared" si="12"/>
        <v>AWS</v>
      </c>
      <c r="H38" s="21" t="str">
        <f t="shared" si="13"/>
        <v>eu-west-1</v>
      </c>
      <c r="I38" s="21" t="str">
        <f t="shared" si="14"/>
        <v>No</v>
      </c>
    </row>
    <row r="39">
      <c r="A39" s="18">
        <v>29.0</v>
      </c>
      <c r="B39" s="19" t="str">
        <f t="shared" si="1"/>
        <v>Building Innovation Management Ltd</v>
      </c>
      <c r="C39" s="20" t="str">
        <f t="shared" si="2"/>
        <v>@BennyJ / @Kal</v>
      </c>
      <c r="D39" s="21" t="str">
        <f>indirect("Form Responses 1!J"&amp;text($A39-6,"0"))</f>
        <v>Germany</v>
      </c>
      <c r="E39" s="21" t="str">
        <f>indirect("Form Responses 1!K"&amp;text($A39-6,"0"))</f>
        <v>Frankfurt</v>
      </c>
      <c r="F39" s="21" t="str">
        <f>indirect("Form Responses 1!L"&amp;text($A39-6,"0"))</f>
        <v>AWS</v>
      </c>
      <c r="G39" s="21" t="str">
        <f>indirect("Form Responses 1!M"&amp;text($A39-6,"0"))</f>
        <v>AWS</v>
      </c>
      <c r="H39" s="21" t="str">
        <f>indirect("Form Responses 1!N"&amp;text($A39-6,"0"))</f>
        <v>eu-central-1</v>
      </c>
      <c r="I39" s="21" t="str">
        <f>indirect("Form Responses 1!O"&amp;text($A39-6,"0"))</f>
        <v>No</v>
      </c>
    </row>
    <row r="40">
      <c r="A40" s="18">
        <v>31.0</v>
      </c>
      <c r="B40" s="19" t="str">
        <f t="shared" si="1"/>
        <v>Solid Network</v>
      </c>
      <c r="C40" s="20" t="str">
        <f t="shared" si="2"/>
        <v>LOL#4407</v>
      </c>
      <c r="D40" s="21" t="str">
        <f>indirect("Form Responses 1!D"&amp;text($A40-6,"0"))</f>
        <v>United States</v>
      </c>
      <c r="E40" s="21" t="str">
        <f>indirect("Form Responses 1!E"&amp;text($A40-6,"0"))</f>
        <v>Austin</v>
      </c>
      <c r="F40" s="21" t="str">
        <f>indirect("Form Responses 1!F"&amp;text($A40-6,"0"))</f>
        <v>AWS</v>
      </c>
      <c r="G40" s="21" t="str">
        <f>indirect("Form Responses 1!G"&amp;text($A40-6,"0"))</f>
        <v>N/A</v>
      </c>
      <c r="H40" s="21" t="str">
        <f>indirect("Form Responses 1!H"&amp;text($A40-6,"0"))</f>
        <v>us-west-1</v>
      </c>
      <c r="I40" s="21" t="str">
        <f>indirect("Form Responses 1!I"&amp;text($A40-6,"0"))</f>
        <v>Yes</v>
      </c>
    </row>
    <row r="41">
      <c r="A41" s="18">
        <v>31.0</v>
      </c>
      <c r="B41" s="19" t="str">
        <f t="shared" si="1"/>
        <v>Solid Network</v>
      </c>
      <c r="C41" s="20" t="str">
        <f t="shared" si="2"/>
        <v>LOL#4407</v>
      </c>
      <c r="D41" s="21" t="str">
        <f>indirect("Form Responses 1!J"&amp;text($A41-6,"0"))</f>
        <v>Brazil</v>
      </c>
      <c r="E41" s="21" t="str">
        <f>indirect("Form Responses 1!K"&amp;text($A41-6,"0"))</f>
        <v>Sao Paulo</v>
      </c>
      <c r="F41" s="21" t="str">
        <f>indirect("Form Responses 1!L"&amp;text($A41-6,"0"))</f>
        <v>LocaWeb</v>
      </c>
      <c r="G41" s="21" t="str">
        <f>indirect("Form Responses 1!M"&amp;text($A41-6,"0"))</f>
        <v/>
      </c>
      <c r="H41" s="21" t="str">
        <f>indirect("Form Responses 1!N"&amp;text($A41-6,"0"))</f>
        <v>São Paulo</v>
      </c>
      <c r="I41" s="21" t="str">
        <f>indirect("Form Responses 1!O"&amp;text($A41-6,"0"))</f>
        <v>Yes</v>
      </c>
    </row>
    <row r="42">
      <c r="A42" s="18">
        <v>32.0</v>
      </c>
      <c r="B42" s="19" t="str">
        <f t="shared" si="1"/>
        <v>Team Synrgy</v>
      </c>
      <c r="C42" s="20" t="str">
        <f t="shared" si="2"/>
        <v>jack / russell, / C5</v>
      </c>
      <c r="D42" s="21" t="str">
        <f>indirect("Form Responses 1!D"&amp;text($A42-6,"0"))</f>
        <v>UK</v>
      </c>
      <c r="E42" s="21" t="str">
        <f>indirect("Form Responses 1!E"&amp;text($A42-6,"0"))</f>
        <v>London</v>
      </c>
      <c r="F42" s="21" t="str">
        <f>indirect("Form Responses 1!F"&amp;text($A42-6,"0"))</f>
        <v>unknown</v>
      </c>
      <c r="G42" s="22" t="str">
        <f>indirect("Form Responses 1!G"&amp;text($A42-6,"0"))</f>
        <v>oneprovider.com</v>
      </c>
      <c r="H42" s="21" t="str">
        <f>indirect("Form Responses 1!H"&amp;text($A42-6,"0"))</f>
        <v>unknown</v>
      </c>
      <c r="I42" s="21" t="str">
        <f>indirect("Form Responses 1!I"&amp;text($A42-6,"0"))</f>
        <v>No</v>
      </c>
    </row>
    <row r="43">
      <c r="A43" s="18">
        <v>32.0</v>
      </c>
      <c r="B43" s="19" t="str">
        <f t="shared" si="1"/>
        <v>Team Synrgy</v>
      </c>
      <c r="C43" s="20" t="str">
        <f t="shared" si="2"/>
        <v>jack / russell, / C5</v>
      </c>
      <c r="D43" s="21" t="str">
        <f>indirect("Form Responses 1!J"&amp;text($A43-6,"0"))</f>
        <v>Republic of Singapore</v>
      </c>
      <c r="E43" s="21" t="str">
        <f>indirect("Form Responses 1!K"&amp;text($A43-6,"0"))</f>
        <v>Singapore</v>
      </c>
      <c r="F43" s="21" t="str">
        <f>indirect("Form Responses 1!L"&amp;text($A43-6,"0"))</f>
        <v>unknown</v>
      </c>
      <c r="G43" s="21" t="str">
        <f>indirect("Form Responses 1!M"&amp;text($A43-6,"0"))</f>
        <v>linode</v>
      </c>
      <c r="H43" s="21" t="str">
        <f>indirect("Form Responses 1!N"&amp;text($A43-6,"0"))</f>
        <v>unknown</v>
      </c>
      <c r="I43" s="21" t="str">
        <f>indirect("Form Responses 1!O"&amp;text($A43-6,"0"))</f>
        <v>Yes</v>
      </c>
    </row>
    <row r="44">
      <c r="A44" s="18">
        <v>35.0</v>
      </c>
      <c r="B44" s="19" t="str">
        <f t="shared" si="1"/>
        <v>Federated Reserve</v>
      </c>
      <c r="C44" s="20" t="str">
        <f t="shared" si="2"/>
        <v>mrroboto</v>
      </c>
      <c r="D44" s="21" t="str">
        <f>indirect("Form Responses 1!D"&amp;text($A44-6,"0"))</f>
        <v>Singapore</v>
      </c>
      <c r="E44" s="21" t="str">
        <f>indirect("Form Responses 1!E"&amp;text($A44-6,"0"))</f>
        <v>AWS does not specify the city location</v>
      </c>
      <c r="F44" s="21" t="str">
        <f>indirect("Form Responses 1!F"&amp;text($A44-6,"0"))</f>
        <v>ap-southeast-1</v>
      </c>
      <c r="G44" s="21" t="str">
        <f>indirect("Form Responses 1!G"&amp;text($A44-6,"0"))</f>
        <v>AWS</v>
      </c>
      <c r="H44" s="21" t="str">
        <f>indirect("Form Responses 1!H"&amp;text($A44-6,"0"))</f>
        <v>ap-southeast-1</v>
      </c>
      <c r="I44" s="21" t="str">
        <f>indirect("Form Responses 1!I"&amp;text($A44-6,"0"))</f>
        <v>Yes</v>
      </c>
    </row>
    <row r="45">
      <c r="A45" s="18">
        <v>35.0</v>
      </c>
      <c r="B45" s="19" t="str">
        <f t="shared" si="1"/>
        <v>Federated Reserve</v>
      </c>
      <c r="C45" s="20" t="str">
        <f t="shared" si="2"/>
        <v>mrroboto</v>
      </c>
      <c r="D45" s="21" t="str">
        <f>indirect("Form Responses 1!J"&amp;text($A45-6,"0"))</f>
        <v>Korea</v>
      </c>
      <c r="E45" s="21" t="str">
        <f>indirect("Form Responses 1!K"&amp;text($A45-6,"0"))</f>
        <v>Seoul</v>
      </c>
      <c r="F45" s="21" t="str">
        <f>indirect("Form Responses 1!L"&amp;text($A45-6,"0"))</f>
        <v>ap-northeast-2</v>
      </c>
      <c r="G45" s="21" t="str">
        <f>indirect("Form Responses 1!M"&amp;text($A45-6,"0"))</f>
        <v>AWS</v>
      </c>
      <c r="H45" s="21" t="str">
        <f>indirect("Form Responses 1!N"&amp;text($A45-6,"0"))</f>
        <v>ap-northeast-2</v>
      </c>
      <c r="I45" s="21" t="str">
        <f>indirect("Form Responses 1!O"&amp;text($A45-6,"0"))</f>
        <v>Yes</v>
      </c>
    </row>
    <row r="46">
      <c r="A46" s="18">
        <v>36.0</v>
      </c>
      <c r="B46" s="19" t="str">
        <f t="shared" si="1"/>
        <v>Upvest</v>
      </c>
      <c r="C46" s="20" t="str">
        <f t="shared" si="2"/>
        <v>jespern</v>
      </c>
      <c r="D46" s="21" t="str">
        <f>indirect("Form Responses 1!D"&amp;text($A46-6,"0"))</f>
        <v>Germany</v>
      </c>
      <c r="E46" s="21" t="str">
        <f>indirect("Form Responses 1!E"&amp;text($A46-6,"0"))</f>
        <v>Frankfurt</v>
      </c>
      <c r="F46" s="21" t="str">
        <f>indirect("Form Responses 1!F"&amp;text($A46-6,"0"))</f>
        <v>Google Cloud</v>
      </c>
      <c r="G46" s="21" t="str">
        <f>indirect("Form Responses 1!G"&amp;text($A46-6,"0"))</f>
        <v>-</v>
      </c>
      <c r="H46" s="21" t="str">
        <f>indirect("Form Responses 1!H"&amp;text($A46-6,"0"))</f>
        <v>-</v>
      </c>
      <c r="I46" s="21" t="str">
        <f>indirect("Form Responses 1!I"&amp;text($A46-6,"0"))</f>
        <v>No</v>
      </c>
    </row>
    <row r="47">
      <c r="A47" s="18">
        <v>36.0</v>
      </c>
      <c r="B47" s="19" t="str">
        <f t="shared" si="1"/>
        <v>Upvest</v>
      </c>
      <c r="C47" s="20" t="str">
        <f t="shared" si="2"/>
        <v>jespern</v>
      </c>
      <c r="D47" s="21" t="str">
        <f>indirect("Form Responses 1!J"&amp;text($A47-6,"0"))</f>
        <v>USA</v>
      </c>
      <c r="E47" s="21" t="str">
        <f>indirect("Form Responses 1!K"&amp;text($A47-6,"0"))</f>
        <v>North Virginia</v>
      </c>
      <c r="F47" s="21" t="str">
        <f>indirect("Form Responses 1!L"&amp;text($A47-6,"0"))</f>
        <v>Google Cloud</v>
      </c>
      <c r="G47" s="21" t="str">
        <f>indirect("Form Responses 1!M"&amp;text($A47-6,"0"))</f>
        <v/>
      </c>
      <c r="H47" s="21" t="str">
        <f>indirect("Form Responses 1!N"&amp;text($A47-6,"0"))</f>
        <v/>
      </c>
      <c r="I47" s="21" t="str">
        <f>indirect("Form Responses 1!O"&amp;text($A47-6,"0"))</f>
        <v>No</v>
      </c>
    </row>
    <row r="48">
      <c r="A48" s="18">
        <v>37.0</v>
      </c>
      <c r="B48" s="19" t="str">
        <f t="shared" si="1"/>
        <v>Matter of Fact, LLC</v>
      </c>
      <c r="C48" s="20" t="str">
        <f t="shared" si="2"/>
        <v>@88mph, / @Brooke, / @DanG, / @Perly, / @maxlambda</v>
      </c>
      <c r="D48" s="21" t="str">
        <f>indirect("Form Responses 1!D"&amp;text($A48-6,"0"))</f>
        <v>Netherlands</v>
      </c>
      <c r="E48" s="21" t="str">
        <f>indirect("Form Responses 1!E"&amp;text($A48-6,"0"))</f>
        <v>Amsterdam</v>
      </c>
      <c r="F48" s="21" t="str">
        <f>indirect("Form Responses 1!F"&amp;text($A48-6,"0"))</f>
        <v>Upcloud</v>
      </c>
      <c r="G48" s="21" t="str">
        <f>indirect("Form Responses 1!G"&amp;text($A48-6,"0"))</f>
        <v>Upcloud</v>
      </c>
      <c r="H48" s="21" t="str">
        <f>indirect("Form Responses 1!H"&amp;text($A48-6,"0"))</f>
        <v>Western Europe</v>
      </c>
      <c r="I48" s="21" t="str">
        <f>indirect("Form Responses 1!I"&amp;text($A48-6,"0"))</f>
        <v>Yes</v>
      </c>
    </row>
    <row r="49">
      <c r="A49" s="18">
        <v>37.0</v>
      </c>
      <c r="B49" s="19" t="str">
        <f t="shared" si="1"/>
        <v>Matter of Fact, LLC</v>
      </c>
      <c r="C49" s="20" t="str">
        <f t="shared" si="2"/>
        <v>@88mph, / @Brooke, / @DanG, / @Perly, / @maxlambda</v>
      </c>
      <c r="D49" s="21" t="str">
        <f>indirect("Form Responses 1!J"&amp;text($A49-6,"0"))</f>
        <v>Germany</v>
      </c>
      <c r="E49" s="21" t="str">
        <f>indirect("Form Responses 1!K"&amp;text($A49-6,"0"))</f>
        <v>Frankfurt</v>
      </c>
      <c r="F49" s="21" t="str">
        <f>indirect("Form Responses 1!L"&amp;text($A49-6,"0"))</f>
        <v>Upcloud</v>
      </c>
      <c r="G49" s="21" t="str">
        <f>indirect("Form Responses 1!M"&amp;text($A49-6,"0"))</f>
        <v>Upcloud</v>
      </c>
      <c r="H49" s="21" t="str">
        <f>indirect("Form Responses 1!N"&amp;text($A49-6,"0"))</f>
        <v>Central Europe</v>
      </c>
      <c r="I49" s="21" t="str">
        <f>indirect("Form Responses 1!O"&amp;text($A49-6,"0"))</f>
        <v>Yes</v>
      </c>
    </row>
    <row r="50">
      <c r="A50" s="11">
        <v>38.0</v>
      </c>
      <c r="B50" s="13" t="str">
        <f t="shared" si="1"/>
        <v>HashnStore</v>
      </c>
      <c r="C50" s="14" t="str">
        <f t="shared" si="2"/>
        <v>Zod</v>
      </c>
      <c r="D50" s="15" t="str">
        <f>indirect("Form Responses 1!D"&amp;text($A50-6,"0"))</f>
        <v>France</v>
      </c>
      <c r="E50" s="15" t="str">
        <f>indirect("Form Responses 1!E"&amp;text($A50-6,"0"))</f>
        <v>Paris</v>
      </c>
      <c r="F50" s="9" t="s">
        <v>256</v>
      </c>
      <c r="G50" s="15" t="str">
        <f>indirect("Form Responses 1!G"&amp;text($A50-6,"0"))</f>
        <v>No</v>
      </c>
      <c r="H50" s="15" t="str">
        <f>indirect("Form Responses 1!H"&amp;text($A50-6,"0"))</f>
        <v>No</v>
      </c>
      <c r="I50" s="15" t="str">
        <f>indirect("Form Responses 1!I"&amp;text($A50-6,"0"))</f>
        <v>No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>
      <c r="A51" s="11">
        <v>38.0</v>
      </c>
      <c r="B51" s="13" t="str">
        <f t="shared" si="1"/>
        <v>HashnStore</v>
      </c>
      <c r="C51" s="14" t="str">
        <f t="shared" si="2"/>
        <v>Zod</v>
      </c>
      <c r="D51" s="15" t="str">
        <f>indirect("Form Responses 1!J"&amp;text($A51-6,"0"))</f>
        <v>France</v>
      </c>
      <c r="E51" s="15" t="str">
        <f>indirect("Form Responses 1!K"&amp;text($A51-6,"0"))</f>
        <v>Paris</v>
      </c>
      <c r="F51" s="15" t="str">
        <f>indirect("Form Responses 1!L"&amp;text($A51-6,"0"))</f>
        <v>OVH</v>
      </c>
      <c r="G51" s="15" t="str">
        <f>indirect("Form Responses 1!M"&amp;text($A51-6,"0"))</f>
        <v>OVH - dedicated server</v>
      </c>
      <c r="H51" s="15" t="str">
        <f>indirect("Form Responses 1!N"&amp;text($A51-6,"0"))</f>
        <v>France</v>
      </c>
      <c r="I51" s="15" t="str">
        <f>indirect("Form Responses 1!O"&amp;text($A51-6,"0"))</f>
        <v>No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>
      <c r="A52" s="18">
        <v>42.0</v>
      </c>
      <c r="B52" s="19" t="str">
        <f t="shared" si="1"/>
        <v>Evident Technologies</v>
      </c>
      <c r="C52" s="20" t="str">
        <f t="shared" si="2"/>
        <v>@mitchell</v>
      </c>
      <c r="D52" s="21" t="str">
        <f>indirect("Form Responses 1!D"&amp;text($A52-6,"0"))</f>
        <v>Israel </v>
      </c>
      <c r="E52" s="21" t="str">
        <f>indirect("Form Responses 1!E"&amp;text($A52-6,"0"))</f>
        <v>Tel Aviv</v>
      </c>
      <c r="F52" s="21" t="str">
        <f>indirect("Form Responses 1!F"&amp;text($A52-6,"0"))</f>
        <v>N/A</v>
      </c>
      <c r="G52" s="21" t="str">
        <f>indirect("Form Responses 1!G"&amp;text($A52-6,"0"))</f>
        <v>Kamatera</v>
      </c>
      <c r="H52" s="21" t="str">
        <f>indirect("Form Responses 1!H"&amp;text($A52-6,"0"))</f>
        <v>N/A</v>
      </c>
      <c r="I52" s="21" t="str">
        <f>indirect("Form Responses 1!I"&amp;text($A52-6,"0"))</f>
        <v>Yes</v>
      </c>
    </row>
    <row r="53">
      <c r="A53" s="18">
        <v>42.0</v>
      </c>
      <c r="B53" s="19" t="str">
        <f t="shared" si="1"/>
        <v>Evident Technologies</v>
      </c>
      <c r="C53" s="20" t="str">
        <f t="shared" si="2"/>
        <v>@mitchell</v>
      </c>
      <c r="D53" s="21" t="str">
        <f t="shared" ref="D53:D54" si="15">indirect("Form Responses 1!J"&amp;text($A53-6,"0"))</f>
        <v>Hong Kong</v>
      </c>
      <c r="E53" s="21" t="str">
        <f t="shared" ref="E53:E54" si="16">indirect("Form Responses 1!K"&amp;text($A53-6,"0"))</f>
        <v>Hong Kong city</v>
      </c>
      <c r="F53" s="21" t="str">
        <f t="shared" ref="F53:F54" si="17">indirect("Form Responses 1!L"&amp;text($A53-6,"0"))</f>
        <v>N/A</v>
      </c>
      <c r="G53" s="21" t="str">
        <f t="shared" ref="G53:G54" si="18">indirect("Form Responses 1!M"&amp;text($A53-6,"0"))</f>
        <v>Kamatera</v>
      </c>
      <c r="H53" s="21" t="str">
        <f t="shared" ref="H53:H54" si="19">indirect("Form Responses 1!N"&amp;text($A53-6,"0"))</f>
        <v>N/A</v>
      </c>
      <c r="I53" s="21" t="str">
        <f t="shared" ref="I53:I54" si="20">indirect("Form Responses 1!O"&amp;text($A53-6,"0"))</f>
        <v>No</v>
      </c>
    </row>
    <row r="54">
      <c r="A54" s="18">
        <v>43.0</v>
      </c>
      <c r="B54" s="19" t="str">
        <f t="shared" si="1"/>
        <v>Headland Inc</v>
      </c>
      <c r="C54" s="20" t="str">
        <f t="shared" si="2"/>
        <v>victer</v>
      </c>
      <c r="D54" s="21" t="str">
        <f t="shared" si="15"/>
        <v>CR</v>
      </c>
      <c r="E54" s="21" t="str">
        <f t="shared" si="16"/>
        <v>San Jose</v>
      </c>
      <c r="F54" s="21" t="str">
        <f t="shared" si="17"/>
        <v/>
      </c>
      <c r="G54" s="21" t="str">
        <f t="shared" si="18"/>
        <v>RackNation</v>
      </c>
      <c r="H54" s="21" t="str">
        <f t="shared" si="19"/>
        <v>SJ</v>
      </c>
      <c r="I54" s="21" t="str">
        <f t="shared" si="20"/>
        <v>No</v>
      </c>
    </row>
    <row r="55">
      <c r="A55" s="18">
        <v>44.0</v>
      </c>
      <c r="B55" s="19" t="str">
        <f t="shared" si="1"/>
        <v>Swytch</v>
      </c>
      <c r="C55" s="20" t="str">
        <f t="shared" si="2"/>
        <v>null#2410</v>
      </c>
      <c r="D55" s="21" t="str">
        <f>indirect("Form Responses 1!D"&amp;text($A55-6,"0"))</f>
        <v>United States</v>
      </c>
      <c r="E55" s="21" t="str">
        <f>indirect("Form Responses 1!E"&amp;text($A55-6,"0"))</f>
        <v>AWS N.Virginia</v>
      </c>
      <c r="F55" s="21" t="str">
        <f>indirect("Form Responses 1!F"&amp;text($A55-6,"0"))</f>
        <v>AWS N.Virginia</v>
      </c>
      <c r="G55" s="21" t="str">
        <f>indirect("Form Responses 1!G"&amp;text($A55-6,"0"))</f>
        <v>AWS N.Virginia</v>
      </c>
      <c r="H55" s="21" t="str">
        <f>indirect("Form Responses 1!H"&amp;text($A55-6,"0"))</f>
        <v>AWS N.Virginia</v>
      </c>
      <c r="I55" s="21" t="str">
        <f>indirect("Form Responses 1!I"&amp;text($A55-6,"0"))</f>
        <v>Yes</v>
      </c>
    </row>
    <row r="56">
      <c r="A56" s="18">
        <v>44.0</v>
      </c>
      <c r="B56" s="19" t="str">
        <f t="shared" si="1"/>
        <v>Swytch</v>
      </c>
      <c r="C56" s="20" t="str">
        <f t="shared" si="2"/>
        <v>null#2410</v>
      </c>
      <c r="D56" s="21" t="str">
        <f>indirect("Form Responses 1!J"&amp;text($A56-6,"0"))</f>
        <v>United States</v>
      </c>
      <c r="E56" s="21" t="str">
        <f>indirect("Form Responses 1!K"&amp;text($A56-6,"0"))</f>
        <v>AWS Oregon</v>
      </c>
      <c r="F56" s="21" t="str">
        <f>indirect("Form Responses 1!L"&amp;text($A56-6,"0"))</f>
        <v>AWS Oregon</v>
      </c>
      <c r="G56" s="21" t="str">
        <f>indirect("Form Responses 1!M"&amp;text($A56-6,"0"))</f>
        <v>AWS Oregon</v>
      </c>
      <c r="H56" s="21" t="str">
        <f>indirect("Form Responses 1!N"&amp;text($A56-6,"0"))</f>
        <v>AWS Oregon</v>
      </c>
      <c r="I56" s="21" t="str">
        <f>indirect("Form Responses 1!O"&amp;text($A56-6,"0"))</f>
        <v>Yes</v>
      </c>
    </row>
    <row r="57">
      <c r="A57" s="18">
        <v>45.0</v>
      </c>
      <c r="B57" s="19" t="str">
        <f t="shared" si="1"/>
        <v>BuildingIM </v>
      </c>
      <c r="C57" s="20" t="str">
        <f t="shared" si="2"/>
        <v>Cal#9066</v>
      </c>
      <c r="D57" s="21" t="str">
        <f>indirect("Form Responses 1!D"&amp;text($A57-6,"0"))</f>
        <v>Ireland</v>
      </c>
      <c r="E57" s="21" t="str">
        <f>indirect("Form Responses 1!E"&amp;text($A57-6,"0"))</f>
        <v>Dublin</v>
      </c>
      <c r="F57" s="21" t="str">
        <f>indirect("Form Responses 1!F"&amp;text($A57-6,"0"))</f>
        <v>AWS</v>
      </c>
      <c r="G57" s="21" t="str">
        <f>indirect("Form Responses 1!G"&amp;text($A57-6,"0"))</f>
        <v>AWS</v>
      </c>
      <c r="H57" s="21" t="str">
        <f>indirect("Form Responses 1!H"&amp;text($A57-6,"0"))</f>
        <v>eu-west-1</v>
      </c>
      <c r="I57" s="21" t="str">
        <f>indirect("Form Responses 1!I"&amp;text($A57-6,"0"))</f>
        <v>Yes</v>
      </c>
    </row>
    <row r="58">
      <c r="A58" s="18">
        <v>45.0</v>
      </c>
      <c r="B58" s="19" t="str">
        <f t="shared" si="1"/>
        <v>BuildingIM </v>
      </c>
      <c r="C58" s="19" t="str">
        <f t="shared" si="2"/>
        <v>Cal#9066</v>
      </c>
      <c r="D58" s="21" t="str">
        <f>indirect("Form Responses 1!J"&amp;text($A58-6,"0"))</f>
        <v>Germany</v>
      </c>
      <c r="E58" s="21" t="str">
        <f>indirect("Form Responses 1!K"&amp;text($A58-6,"0"))</f>
        <v>Frankfurt</v>
      </c>
      <c r="F58" s="21" t="str">
        <f>indirect("Form Responses 1!L"&amp;text($A58-6,"0"))</f>
        <v>AWS</v>
      </c>
      <c r="G58" s="21" t="str">
        <f>indirect("Form Responses 1!M"&amp;text($A58-6,"0"))</f>
        <v>AWS</v>
      </c>
      <c r="H58" s="21" t="str">
        <f>indirect("Form Responses 1!N"&amp;text($A58-6,"0"))</f>
        <v>eu-central-1</v>
      </c>
      <c r="I58" s="21" t="str">
        <f>indirect("Form Responses 1!O"&amp;text($A58-6,"0"))</f>
        <v>Yes</v>
      </c>
    </row>
    <row r="59">
      <c r="A59" s="11">
        <v>46.0</v>
      </c>
      <c r="B59" s="13" t="str">
        <f t="shared" si="1"/>
        <v>HashnStore</v>
      </c>
      <c r="C59" s="14" t="str">
        <f t="shared" si="2"/>
        <v>Zod#689, / Singtah#7905, / Matty#6409</v>
      </c>
      <c r="D59" s="15" t="str">
        <f>indirect("Form Responses 1!D"&amp;text($A59-6,"0"))</f>
        <v>France</v>
      </c>
      <c r="E59" s="15" t="str">
        <f>indirect("Form Responses 1!E"&amp;text($A59-6,"0"))</f>
        <v>Gravelines</v>
      </c>
      <c r="F59" s="15" t="str">
        <f>indirect("Form Responses 1!F"&amp;text($A59-6,"0"))</f>
        <v>OVH</v>
      </c>
      <c r="G59" s="15" t="str">
        <f>indirect("Form Responses 1!G"&amp;text($A59-6,"0"))</f>
        <v>no</v>
      </c>
      <c r="H59" s="15" t="str">
        <f>indirect("Form Responses 1!H"&amp;text($A59-6,"0"))</f>
        <v>no</v>
      </c>
      <c r="I59" s="15" t="str">
        <f>indirect("Form Responses 1!I"&amp;text($A59-6,"0"))</f>
        <v>Yes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>
      <c r="A60" s="11">
        <v>46.0</v>
      </c>
      <c r="B60" s="13" t="str">
        <f t="shared" si="1"/>
        <v>HashnStore</v>
      </c>
      <c r="C60" s="13" t="str">
        <f t="shared" si="2"/>
        <v>Zod#689, / Singtah#7905, / Matty#6409</v>
      </c>
      <c r="D60" s="15" t="str">
        <f>indirect("Form Responses 1!J"&amp;text($A60-6,"0"))</f>
        <v>France</v>
      </c>
      <c r="E60" s="15" t="str">
        <f>indirect("Form Responses 1!K"&amp;text($A60-6,"0"))</f>
        <v>Boulogne-Billancourt</v>
      </c>
      <c r="F60" s="15" t="str">
        <f>indirect("Form Responses 1!L"&amp;text($A60-6,"0"))</f>
        <v>Hosted at HNS</v>
      </c>
      <c r="G60" s="15" t="str">
        <f>indirect("Form Responses 1!M"&amp;text($A60-6,"0"))</f>
        <v/>
      </c>
      <c r="H60" s="15" t="str">
        <f>indirect("Form Responses 1!N"&amp;text($A60-6,"0"))</f>
        <v/>
      </c>
      <c r="I60" s="15" t="str">
        <f>indirect("Form Responses 1!O"&amp;text($A60-6,"0"))</f>
        <v>Yes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>
      <c r="A61" s="18">
        <v>47.0</v>
      </c>
      <c r="B61" s="19" t="str">
        <f t="shared" si="1"/>
        <v>FutureTech Industries, LLC</v>
      </c>
      <c r="C61" s="20" t="str">
        <f t="shared" si="2"/>
        <v>@madisonhope</v>
      </c>
      <c r="D61" s="21" t="str">
        <f>indirect("Form Responses 1!D"&amp;text($A61-6,"0"))</f>
        <v>Canada</v>
      </c>
      <c r="E61" s="21" t="str">
        <f>indirect("Form Responses 1!E"&amp;text($A61-6,"0"))</f>
        <v>Montreal</v>
      </c>
      <c r="F61" s="21" t="str">
        <f>indirect("Form Responses 1!F"&amp;text($A61-6,"0"))</f>
        <v>northamerica-northeast1-c</v>
      </c>
      <c r="G61" s="21" t="str">
        <f>indirect("Form Responses 1!G"&amp;text($A61-6,"0"))</f>
        <v>Google Cloud</v>
      </c>
      <c r="H61" s="21" t="str">
        <f>indirect("Form Responses 1!H"&amp;text($A61-6,"0"))</f>
        <v>northamerica-northeast1</v>
      </c>
      <c r="I61" s="21" t="str">
        <f>indirect("Form Responses 1!I"&amp;text($A61-6,"0"))</f>
        <v>Yes</v>
      </c>
    </row>
    <row r="62">
      <c r="A62" s="18">
        <v>47.0</v>
      </c>
      <c r="B62" s="19" t="str">
        <f t="shared" si="1"/>
        <v>FutureTech Industries, LLC</v>
      </c>
      <c r="C62" s="19" t="str">
        <f t="shared" si="2"/>
        <v>@madisonhope</v>
      </c>
      <c r="D62" s="21" t="str">
        <f>indirect("Form Responses 1!J"&amp;text($A62-6,"0"))</f>
        <v>India</v>
      </c>
      <c r="E62" s="21" t="str">
        <f>indirect("Form Responses 1!K"&amp;text($A62-6,"0"))</f>
        <v>Mumbai</v>
      </c>
      <c r="F62" s="21" t="str">
        <f>indirect("Form Responses 1!L"&amp;text($A62-6,"0"))</f>
        <v>asia-south1-c</v>
      </c>
      <c r="G62" s="21" t="str">
        <f>indirect("Form Responses 1!M"&amp;text($A62-6,"0"))</f>
        <v>Google Cloud</v>
      </c>
      <c r="H62" s="21" t="str">
        <f>indirect("Form Responses 1!N"&amp;text($A62-6,"0"))</f>
        <v>asia-south1</v>
      </c>
      <c r="I62" s="21" t="str">
        <f>indirect("Form Responses 1!O"&amp;text($A62-6,"0"))</f>
        <v>Yes</v>
      </c>
    </row>
    <row r="63">
      <c r="A63" s="18">
        <v>49.0</v>
      </c>
      <c r="B63" s="19" t="str">
        <f t="shared" si="1"/>
        <v>RewardChain</v>
      </c>
      <c r="C63" s="20" t="str">
        <f t="shared" si="2"/>
        <v>@schalk</v>
      </c>
      <c r="D63" s="21" t="str">
        <f>indirect("Form Responses 1!D"&amp;text($A63-6,"0"))</f>
        <v>Germany</v>
      </c>
      <c r="E63" s="21" t="str">
        <f>indirect("Form Responses 1!E"&amp;text($A63-6,"0"))</f>
        <v>Frankfurt</v>
      </c>
      <c r="F63" s="21" t="str">
        <f>indirect("Form Responses 1!F"&amp;text($A63-6,"0"))</f>
        <v>Digital Ocean</v>
      </c>
      <c r="G63" s="21" t="str">
        <f>indirect("Form Responses 1!G"&amp;text($A63-6,"0"))</f>
        <v>N/A</v>
      </c>
      <c r="H63" s="21" t="str">
        <f>indirect("Form Responses 1!H"&amp;text($A63-6,"0"))</f>
        <v>N/A</v>
      </c>
      <c r="I63" s="21" t="str">
        <f>indirect("Form Responses 1!I"&amp;text($A63-6,"0"))</f>
        <v>Yes</v>
      </c>
    </row>
    <row r="64">
      <c r="A64" s="18">
        <v>49.0</v>
      </c>
      <c r="B64" s="19" t="str">
        <f t="shared" si="1"/>
        <v>RewardChain</v>
      </c>
      <c r="C64" s="19" t="str">
        <f t="shared" si="2"/>
        <v>@schalk</v>
      </c>
      <c r="D64" s="21" t="str">
        <f>indirect("Form Responses 1!J"&amp;text($A64-6,"0"))</f>
        <v>Singapore</v>
      </c>
      <c r="E64" s="21" t="str">
        <f>indirect("Form Responses 1!K"&amp;text($A64-6,"0"))</f>
        <v>Singapore</v>
      </c>
      <c r="F64" s="21" t="str">
        <f>indirect("Form Responses 1!L"&amp;text($A64-6,"0"))</f>
        <v>Digital Ocean</v>
      </c>
      <c r="G64" s="21" t="str">
        <f>indirect("Form Responses 1!M"&amp;text($A64-6,"0"))</f>
        <v>N/A</v>
      </c>
      <c r="H64" s="21" t="str">
        <f>indirect("Form Responses 1!N"&amp;text($A64-6,"0"))</f>
        <v>N/A</v>
      </c>
      <c r="I64" s="21" t="str">
        <f>indirect("Form Responses 1!O"&amp;text($A64-6,"0"))</f>
        <v>Yes</v>
      </c>
    </row>
    <row r="65">
      <c r="A65" s="18">
        <v>51.0</v>
      </c>
      <c r="B65" s="19" t="str">
        <f t="shared" si="1"/>
        <v>Bedrock Solutions</v>
      </c>
      <c r="C65" s="20" t="str">
        <f t="shared" si="2"/>
        <v>davidk#5492, / jcheroske#4409, / alexg#9423</v>
      </c>
      <c r="D65" s="21" t="str">
        <f>indirect("Form Responses 1!D"&amp;text($A65-6,"0"))</f>
        <v>United States</v>
      </c>
      <c r="E65" s="21" t="str">
        <f>indirect("Form Responses 1!E"&amp;text($A65-6,"0"))</f>
        <v>The Dalles, Oregon</v>
      </c>
      <c r="F65" s="21" t="str">
        <f>indirect("Form Responses 1!F"&amp;text($A65-6,"0"))</f>
        <v>us-west1-b</v>
      </c>
      <c r="G65" s="21" t="str">
        <f>indirect("Form Responses 1!G"&amp;text($A65-6,"0"))</f>
        <v>Google Cloud Platform</v>
      </c>
      <c r="H65" s="21" t="str">
        <f>indirect("Form Responses 1!H"&amp;text($A65-6,"0"))</f>
        <v>us-west1 </v>
      </c>
      <c r="I65" s="21" t="str">
        <f>indirect("Form Responses 1!I"&amp;text($A65-6,"0"))</f>
        <v>No</v>
      </c>
    </row>
    <row r="66">
      <c r="A66" s="18">
        <v>51.0</v>
      </c>
      <c r="B66" s="19" t="str">
        <f t="shared" si="1"/>
        <v>Bedrock Solutions</v>
      </c>
      <c r="C66" s="19" t="str">
        <f t="shared" si="2"/>
        <v>davidk#5492, / jcheroske#4409, / alexg#9423</v>
      </c>
      <c r="D66" s="21" t="str">
        <f>indirect("Form Responses 1!J"&amp;text($A66-6,"0"))</f>
        <v>Japan</v>
      </c>
      <c r="E66" s="21" t="str">
        <f>indirect("Form Responses 1!K"&amp;text($A66-6,"0"))</f>
        <v>Tokyo</v>
      </c>
      <c r="F66" s="21" t="str">
        <f>indirect("Form Responses 1!L"&amp;text($A66-6,"0"))</f>
        <v>asia-northeast1-c</v>
      </c>
      <c r="G66" s="21" t="str">
        <f>indirect("Form Responses 1!M"&amp;text($A66-6,"0"))</f>
        <v>Google Cloud Platform</v>
      </c>
      <c r="H66" s="21" t="str">
        <f>indirect("Form Responses 1!N"&amp;text($A66-6,"0"))</f>
        <v>asia-northeast1</v>
      </c>
      <c r="I66" s="21" t="str">
        <f>indirect("Form Responses 1!O"&amp;text($A66-6,"0"))</f>
        <v>No</v>
      </c>
    </row>
    <row r="67">
      <c r="A67" s="18">
        <v>52.0</v>
      </c>
      <c r="B67" s="19" t="str">
        <f t="shared" si="1"/>
        <v>De Facto</v>
      </c>
      <c r="C67" s="20" t="str">
        <f t="shared" si="2"/>
        <v>[DeFacto] / ilzheev</v>
      </c>
      <c r="D67" s="21" t="str">
        <f>indirect("Form Responses 1!D"&amp;text($A67-6,"0"))</f>
        <v>Russia</v>
      </c>
      <c r="E67" s="21" t="str">
        <f>indirect("Form Responses 1!E"&amp;text($A67-6,"0"))</f>
        <v>Moscow</v>
      </c>
      <c r="F67" s="21" t="str">
        <f>indirect("Form Responses 1!F"&amp;text($A67-6,"0"))</f>
        <v>—</v>
      </c>
      <c r="G67" s="21" t="str">
        <f>indirect("Form Responses 1!G"&amp;text($A67-6,"0"))</f>
        <v>Selectel</v>
      </c>
      <c r="H67" s="21" t="str">
        <f>indirect("Form Responses 1!H"&amp;text($A67-6,"0"))</f>
        <v>—</v>
      </c>
      <c r="I67" s="21" t="str">
        <f>indirect("Form Responses 1!I"&amp;text($A67-6,"0"))</f>
        <v>No</v>
      </c>
    </row>
    <row r="68">
      <c r="A68" s="18">
        <v>52.0</v>
      </c>
      <c r="B68" s="19" t="str">
        <f t="shared" si="1"/>
        <v>De Facto</v>
      </c>
      <c r="C68" s="19" t="str">
        <f t="shared" si="2"/>
        <v>[DeFacto] / ilzheev</v>
      </c>
      <c r="D68" s="21" t="str">
        <f>indirect("Form Responses 1!J"&amp;text($A68-6,"0"))</f>
        <v>Russia</v>
      </c>
      <c r="E68" s="21" t="str">
        <f>indirect("Form Responses 1!K"&amp;text($A68-6,"0"))</f>
        <v>St. Petersburg</v>
      </c>
      <c r="F68" s="21" t="str">
        <f>indirect("Form Responses 1!L"&amp;text($A68-6,"0"))</f>
        <v>—</v>
      </c>
      <c r="G68" s="21" t="str">
        <f>indirect("Form Responses 1!M"&amp;text($A68-6,"0"))</f>
        <v>Selectel</v>
      </c>
      <c r="H68" s="21" t="str">
        <f>indirect("Form Responses 1!N"&amp;text($A68-6,"0"))</f>
        <v>—</v>
      </c>
      <c r="I68" s="21" t="str">
        <f>indirect("Form Responses 1!O"&amp;text($A68-6,"0"))</f>
        <v>No</v>
      </c>
    </row>
    <row r="69">
      <c r="A69" s="18">
        <v>53.0</v>
      </c>
      <c r="B69" s="19" t="str">
        <f t="shared" si="1"/>
        <v>Blockchain Education Initiative</v>
      </c>
      <c r="C69" s="20" t="str">
        <f t="shared" si="2"/>
        <v>@Emulvera</v>
      </c>
      <c r="D69" s="21" t="str">
        <f>indirect("Form Responses 1!D"&amp;text($A69-6,"0"))</f>
        <v>Italy</v>
      </c>
      <c r="E69" s="21" t="str">
        <f>indirect("Form Responses 1!E"&amp;text($A69-6,"0"))</f>
        <v>Milan</v>
      </c>
      <c r="F69" s="21" t="str">
        <f>indirect("Form Responses 1!F"&amp;text($A69-6,"0"))</f>
        <v>SeFlow S.N.C. DataCenter</v>
      </c>
      <c r="G69" s="21" t="str">
        <f>indirect("Form Responses 1!G"&amp;text($A69-6,"0"))</f>
        <v>SeFlow S.N.C. </v>
      </c>
      <c r="H69" s="21" t="str">
        <f>indirect("Form Responses 1!H"&amp;text($A69-6,"0"))</f>
        <v>NA</v>
      </c>
      <c r="I69" s="21" t="str">
        <f>indirect("Form Responses 1!I"&amp;text($A69-6,"0"))</f>
        <v>No</v>
      </c>
    </row>
    <row r="70">
      <c r="A70" s="18">
        <v>53.0</v>
      </c>
      <c r="B70" s="19" t="str">
        <f t="shared" si="1"/>
        <v>Blockchain Education Initiative</v>
      </c>
      <c r="C70" s="19" t="str">
        <f t="shared" si="2"/>
        <v>@Emulvera</v>
      </c>
      <c r="D70" s="21" t="str">
        <f>indirect("Form Responses 1!J"&amp;text($A70-6,"0"))</f>
        <v>Poland</v>
      </c>
      <c r="E70" s="21" t="str">
        <f>indirect("Form Responses 1!K"&amp;text($A70-6,"0"))</f>
        <v>Warsaw</v>
      </c>
      <c r="F70" s="21" t="str">
        <f>indirect("Form Responses 1!L"&amp;text($A70-6,"0"))</f>
        <v>OVH Datacenter (Poland)</v>
      </c>
      <c r="G70" s="21" t="str">
        <f>indirect("Form Responses 1!M"&amp;text($A70-6,"0"))</f>
        <v>SeFlow S.N.C</v>
      </c>
      <c r="H70" s="21" t="str">
        <f>indirect("Form Responses 1!N"&amp;text($A70-6,"0"))</f>
        <v>NA</v>
      </c>
      <c r="I70" s="21" t="str">
        <f>indirect("Form Responses 1!O"&amp;text($A70-6,"0"))</f>
        <v>No</v>
      </c>
    </row>
    <row r="71">
      <c r="A71" s="18">
        <v>54.0</v>
      </c>
      <c r="B71" s="19" t="str">
        <f t="shared" si="1"/>
        <v>Anchor Block</v>
      </c>
      <c r="C71" s="20" t="str">
        <f t="shared" si="2"/>
        <v>Codyboi, / MrLang</v>
      </c>
      <c r="D71" s="21" t="str">
        <f>indirect("Form Responses 1!D"&amp;text($A71-6,"0"))</f>
        <v>England</v>
      </c>
      <c r="E71" s="21" t="str">
        <f>indirect("Form Responses 1!E"&amp;text($A71-6,"0"))</f>
        <v>London</v>
      </c>
      <c r="F71" s="21" t="str">
        <f>indirect("Form Responses 1!F"&amp;text($A71-6,"0"))</f>
        <v>Google Cloud Platform</v>
      </c>
      <c r="G71" s="21" t="str">
        <f>indirect("Form Responses 1!G"&amp;text($A71-6,"0"))</f>
        <v>Google Cloud Platform</v>
      </c>
      <c r="H71" s="21" t="str">
        <f>indirect("Form Responses 1!H"&amp;text($A71-6,"0"))</f>
        <v>europe-west2</v>
      </c>
      <c r="I71" s="21" t="str">
        <f>indirect("Form Responses 1!I"&amp;text($A71-6,"0"))</f>
        <v>No</v>
      </c>
    </row>
    <row r="72">
      <c r="A72" s="18">
        <v>54.0</v>
      </c>
      <c r="B72" s="19" t="str">
        <f t="shared" si="1"/>
        <v>Anchor Block</v>
      </c>
      <c r="C72" s="19" t="str">
        <f t="shared" si="2"/>
        <v>Codyboi, / MrLang</v>
      </c>
      <c r="D72" s="21" t="str">
        <f>indirect("Form Responses 1!J"&amp;text($A72-6,"0"))</f>
        <v>Finland</v>
      </c>
      <c r="E72" s="21" t="str">
        <f>indirect("Form Responses 1!K"&amp;text($A72-6,"0"))</f>
        <v>Finland</v>
      </c>
      <c r="F72" s="21" t="str">
        <f>indirect("Form Responses 1!L"&amp;text($A72-6,"0"))</f>
        <v>Google Cloud Platform</v>
      </c>
      <c r="G72" s="21" t="str">
        <f>indirect("Form Responses 1!M"&amp;text($A72-6,"0"))</f>
        <v>Google Cloud Platform</v>
      </c>
      <c r="H72" s="21" t="str">
        <f>indirect("Form Responses 1!N"&amp;text($A72-6,"0"))</f>
        <v>europe-north1</v>
      </c>
      <c r="I72" s="21" t="str">
        <f>indirect("Form Responses 1!O"&amp;text($A72-6,"0"))</f>
        <v>No</v>
      </c>
    </row>
    <row r="73">
      <c r="A73" s="18">
        <v>55.0</v>
      </c>
      <c r="B73" s="19" t="str">
        <f t="shared" si="1"/>
        <v>Block Conex</v>
      </c>
      <c r="C73" s="20" t="str">
        <f t="shared" si="2"/>
        <v>Samuel / Reid#9132</v>
      </c>
      <c r="D73" s="21" t="str">
        <f>indirect("Form Responses 1!D"&amp;text($A73-6,"0"))</f>
        <v>United Kingdom</v>
      </c>
      <c r="E73" s="21" t="str">
        <f>indirect("Form Responses 1!E"&amp;text($A73-6,"0"))</f>
        <v>London</v>
      </c>
      <c r="F73" s="21" t="str">
        <f>indirect("Form Responses 1!F"&amp;text($A73-6,"0"))</f>
        <v>AWS LHR</v>
      </c>
      <c r="G73" s="21" t="str">
        <f>indirect("Form Responses 1!G"&amp;text($A73-6,"0"))</f>
        <v>AWS</v>
      </c>
      <c r="H73" s="21" t="str">
        <f>indirect("Form Responses 1!H"&amp;text($A73-6,"0"))</f>
        <v>eu-west-2a</v>
      </c>
      <c r="I73" s="21" t="str">
        <f>indirect("Form Responses 1!I"&amp;text($A73-6,"0"))</f>
        <v>Yes</v>
      </c>
    </row>
    <row r="74">
      <c r="A74" s="18">
        <v>55.0</v>
      </c>
      <c r="B74" s="19" t="str">
        <f t="shared" si="1"/>
        <v>Block Conex</v>
      </c>
      <c r="C74" s="19" t="str">
        <f t="shared" si="2"/>
        <v>Samuel / Reid#9132</v>
      </c>
      <c r="D74" s="21" t="str">
        <f>indirect("Form Responses 1!J"&amp;text($A74-6,"0"))</f>
        <v>USA</v>
      </c>
      <c r="E74" s="21" t="str">
        <f>indirect("Form Responses 1!K"&amp;text($A74-6,"0"))</f>
        <v>Portland</v>
      </c>
      <c r="F74" s="21" t="str">
        <f>indirect("Form Responses 1!L"&amp;text($A74-6,"0"))</f>
        <v>AWS Oregon</v>
      </c>
      <c r="G74" s="21" t="str">
        <f>indirect("Form Responses 1!M"&amp;text($A74-6,"0"))</f>
        <v>AWS</v>
      </c>
      <c r="H74" s="21" t="str">
        <f>indirect("Form Responses 1!N"&amp;text($A74-6,"0"))</f>
        <v>us-west-2b</v>
      </c>
      <c r="I74" s="21" t="str">
        <f>indirect("Form Responses 1!O"&amp;text($A74-6,"0"))</f>
        <v>Yes</v>
      </c>
    </row>
    <row r="75">
      <c r="A75" s="18">
        <v>56.0</v>
      </c>
      <c r="B75" s="19" t="str">
        <f t="shared" si="1"/>
        <v>Agora Blockchain Solutions</v>
      </c>
      <c r="C75" s="20" t="str">
        <f t="shared" si="2"/>
        <v>Schwager</v>
      </c>
      <c r="D75" s="21" t="str">
        <f>indirect("Form Responses 1!D"&amp;text($A75-6,"0"))</f>
        <v>Switzerland</v>
      </c>
      <c r="E75" s="21" t="str">
        <f>indirect("Form Responses 1!E"&amp;text($A75-6,"0"))</f>
        <v>Zurich</v>
      </c>
      <c r="F75" s="21" t="str">
        <f>indirect("Form Responses 1!F"&amp;text($A75-6,"0"))</f>
        <v>N/A</v>
      </c>
      <c r="G75" s="21" t="str">
        <f>indirect("Form Responses 1!G"&amp;text($A75-6,"0"))</f>
        <v>N/A</v>
      </c>
      <c r="H75" s="21" t="str">
        <f>indirect("Form Responses 1!H"&amp;text($A75-6,"0"))</f>
        <v>Switzerland</v>
      </c>
      <c r="I75" s="21" t="str">
        <f>indirect("Form Responses 1!I"&amp;text($A75-6,"0"))</f>
        <v>No</v>
      </c>
    </row>
    <row r="76">
      <c r="A76" s="18">
        <v>56.0</v>
      </c>
      <c r="B76" s="19" t="str">
        <f t="shared" si="1"/>
        <v>Agora Blockchain Solutions</v>
      </c>
      <c r="C76" s="19" t="str">
        <f t="shared" si="2"/>
        <v>Schwager</v>
      </c>
      <c r="D76" s="21" t="str">
        <f>indirect("Form Responses 1!J"&amp;text($A76-6,"0"))</f>
        <v>Switzerland</v>
      </c>
      <c r="E76" s="21" t="str">
        <f>indirect("Form Responses 1!K"&amp;text($A76-6,"0"))</f>
        <v>Geneva</v>
      </c>
      <c r="F76" s="21" t="str">
        <f>indirect("Form Responses 1!L"&amp;text($A76-6,"0"))</f>
        <v>N/A</v>
      </c>
      <c r="G76" s="21" t="str">
        <f>indirect("Form Responses 1!M"&amp;text($A76-6,"0"))</f>
        <v>N/A</v>
      </c>
      <c r="H76" s="21" t="str">
        <f>indirect("Form Responses 1!N"&amp;text($A76-6,"0"))</f>
        <v>Switzerland</v>
      </c>
      <c r="I76" s="21" t="str">
        <f>indirect("Form Responses 1!O"&amp;text($A76-6,"0"))</f>
        <v>No</v>
      </c>
    </row>
    <row r="77">
      <c r="A77" s="18">
        <v>57.0</v>
      </c>
      <c r="B77" s="19" t="str">
        <f t="shared" si="1"/>
        <v>Multicoin Capital Management, LLC. </v>
      </c>
      <c r="C77" s="20" t="str">
        <f t="shared" si="2"/>
        <v>mylesbsnider</v>
      </c>
      <c r="D77" s="21" t="str">
        <f>indirect("Form Responses 1!D"&amp;text($A77-6,"0"))</f>
        <v>USA</v>
      </c>
      <c r="E77" s="21" t="str">
        <f>indirect("Form Responses 1!E"&amp;text($A77-6,"0"))</f>
        <v>Moncks Corner, South Carolina </v>
      </c>
      <c r="F77" s="21" t="str">
        <f>indirect("Form Responses 1!F"&amp;text($A77-6,"0"))</f>
        <v>-</v>
      </c>
      <c r="G77" s="21" t="str">
        <f>indirect("Form Responses 1!G"&amp;text($A77-6,"0"))</f>
        <v>Google Cloud </v>
      </c>
      <c r="H77" s="21" t="str">
        <f>indirect("Form Responses 1!H"&amp;text($A77-6,"0"))</f>
        <v>US East 1 </v>
      </c>
      <c r="I77" s="21" t="str">
        <f>indirect("Form Responses 1!I"&amp;text($A77-6,"0"))</f>
        <v>No</v>
      </c>
    </row>
    <row r="78">
      <c r="A78" s="18">
        <v>57.0</v>
      </c>
      <c r="B78" s="19" t="str">
        <f t="shared" si="1"/>
        <v>Multicoin Capital Management, LLC. </v>
      </c>
      <c r="C78" s="19" t="str">
        <f t="shared" si="2"/>
        <v>mylesbsnider</v>
      </c>
      <c r="D78" s="21" t="str">
        <f>indirect("Form Responses 1!J"&amp;text($A78-6,"0"))</f>
        <v>USA</v>
      </c>
      <c r="E78" s="21" t="str">
        <f>indirect("Form Responses 1!K"&amp;text($A78-6,"0"))</f>
        <v>Council Bluffs, IA</v>
      </c>
      <c r="F78" s="21" t="str">
        <f>indirect("Form Responses 1!L"&amp;text($A78-6,"0"))</f>
        <v>-</v>
      </c>
      <c r="G78" s="21" t="str">
        <f>indirect("Form Responses 1!M"&amp;text($A78-6,"0"))</f>
        <v>Google Cloud</v>
      </c>
      <c r="H78" s="21" t="str">
        <f>indirect("Form Responses 1!N"&amp;text($A78-6,"0"))</f>
        <v>US Central 1</v>
      </c>
      <c r="I78" s="21" t="str">
        <f>indirect("Form Responses 1!O"&amp;text($A78-6,"0"))</f>
        <v>No</v>
      </c>
    </row>
    <row r="79">
      <c r="A79" s="18">
        <v>58.0</v>
      </c>
      <c r="B79" s="19" t="str">
        <f t="shared" si="1"/>
        <v>Cube3 Technologies Ltd</v>
      </c>
      <c r="C79" s="20" t="str">
        <f t="shared" si="2"/>
        <v>MikeB, / Pete, / tom, / Will</v>
      </c>
      <c r="D79" s="21" t="str">
        <f>indirect("Form Responses 1!D"&amp;text($A79-6,"0"))</f>
        <v>Switzerland</v>
      </c>
      <c r="E79" s="21" t="str">
        <f>indirect("Form Responses 1!E"&amp;text($A79-6,"0"))</f>
        <v>Zurich</v>
      </c>
      <c r="F79" s="22" t="str">
        <f>indirect("Form Responses 1!F"&amp;text($A79-6,"0"))</f>
        <v>nine.ch</v>
      </c>
      <c r="G79" s="22" t="str">
        <f>indirect("Form Responses 1!G"&amp;text($A79-6,"0"))</f>
        <v>nine.ch</v>
      </c>
      <c r="H79" s="21" t="str">
        <f>indirect("Form Responses 1!H"&amp;text($A79-6,"0"))</f>
        <v>Switzerland</v>
      </c>
      <c r="I79" s="21" t="str">
        <f>indirect("Form Responses 1!I"&amp;text($A79-6,"0"))</f>
        <v>No</v>
      </c>
    </row>
    <row r="80">
      <c r="A80" s="18">
        <v>58.0</v>
      </c>
      <c r="B80" s="19" t="str">
        <f t="shared" si="1"/>
        <v>Cube3 Technologies Ltd</v>
      </c>
      <c r="C80" s="19" t="str">
        <f t="shared" si="2"/>
        <v>MikeB, / Pete, / tom, / Will</v>
      </c>
      <c r="D80" s="21" t="str">
        <f>indirect("Form Responses 1!J"&amp;text($A80-6,"0"))</f>
        <v>Sweden</v>
      </c>
      <c r="E80" s="21" t="str">
        <f>indirect("Form Responses 1!K"&amp;text($A80-6,"0"))</f>
        <v>Hudiksvall</v>
      </c>
      <c r="F80" s="21" t="str">
        <f>indirect("Form Responses 1!L"&amp;text($A80-6,"0"))</f>
        <v>Internetport Sweden AB</v>
      </c>
      <c r="G80" s="21" t="str">
        <f>indirect("Form Responses 1!M"&amp;text($A80-6,"0"))</f>
        <v>Internetport Sweden AB</v>
      </c>
      <c r="H80" s="21" t="str">
        <f>indirect("Form Responses 1!N"&amp;text($A80-6,"0"))</f>
        <v>Sweden</v>
      </c>
      <c r="I80" s="21" t="str">
        <f>indirect("Form Responses 1!O"&amp;text($A80-6,"0"))</f>
        <v>No</v>
      </c>
    </row>
    <row r="81">
      <c r="A81" s="18">
        <v>59.0</v>
      </c>
      <c r="B81" s="19" t="str">
        <f t="shared" si="1"/>
        <v>Consensus Networks</v>
      </c>
      <c r="C81" s="20" t="str">
        <f t="shared" si="2"/>
        <v>nmiller#2564</v>
      </c>
      <c r="D81" s="21" t="str">
        <f>indirect("Form Responses 1!D"&amp;text($A81-6,"0"))</f>
        <v>United States</v>
      </c>
      <c r="E81" s="21" t="str">
        <f>indirect("Form Responses 1!E"&amp;text($A81-6,"0"))</f>
        <v>South Bend</v>
      </c>
      <c r="F81" s="21" t="str">
        <f>indirect("Form Responses 1!F"&amp;text($A81-6,"0"))</f>
        <v>Union Station Technology Center</v>
      </c>
      <c r="G81" s="21" t="str">
        <f>indirect("Form Responses 1!G"&amp;text($A81-6,"0"))</f>
        <v>N/A</v>
      </c>
      <c r="H81" s="21" t="str">
        <f>indirect("Form Responses 1!H"&amp;text($A81-6,"0"))</f>
        <v>N/A</v>
      </c>
      <c r="I81" s="21" t="str">
        <f>indirect("Form Responses 1!I"&amp;text($A81-6,"0"))</f>
        <v>No</v>
      </c>
    </row>
    <row r="82">
      <c r="A82" s="18">
        <v>59.0</v>
      </c>
      <c r="B82" s="19" t="str">
        <f t="shared" si="1"/>
        <v>Consensus Networks</v>
      </c>
      <c r="C82" s="19" t="str">
        <f t="shared" si="2"/>
        <v>nmiller#2564</v>
      </c>
      <c r="D82" s="21" t="str">
        <f>indirect("Form Responses 1!J"&amp;text($A82-6,"0"))</f>
        <v>United States</v>
      </c>
      <c r="E82" s="21" t="str">
        <f>indirect("Form Responses 1!K"&amp;text($A82-6,"0"))</f>
        <v>Indianapolis, IN</v>
      </c>
      <c r="F82" s="21" t="str">
        <f>indirect("Form Responses 1!L"&amp;text($A82-6,"0"))</f>
        <v>GAP Indy Data Center</v>
      </c>
      <c r="G82" s="21" t="str">
        <f>indirect("Form Responses 1!M"&amp;text($A82-6,"0"))</f>
        <v/>
      </c>
      <c r="H82" s="21" t="str">
        <f>indirect("Form Responses 1!N"&amp;text($A82-6,"0"))</f>
        <v/>
      </c>
      <c r="I82" s="21" t="str">
        <f>indirect("Form Responses 1!O"&amp;text($A82-6,"0"))</f>
        <v>No</v>
      </c>
    </row>
    <row r="83">
      <c r="A83" s="18">
        <v>60.0</v>
      </c>
      <c r="B83" s="19" t="str">
        <f t="shared" si="1"/>
        <v>GAMiX</v>
      </c>
      <c r="C83" s="20" t="str">
        <f t="shared" si="2"/>
        <v>GAMiX-Josh</v>
      </c>
      <c r="D83" s="21" t="str">
        <f>indirect("Form Responses 1!D"&amp;text($A83-6,"0"))</f>
        <v>Canada</v>
      </c>
      <c r="E83" s="21" t="str">
        <f>indirect("Form Responses 1!E"&amp;text($A83-6,"0"))</f>
        <v>Montreal</v>
      </c>
      <c r="F83" s="21" t="str">
        <f>indirect("Form Responses 1!F"&amp;text($A83-6,"0"))</f>
        <v>NA</v>
      </c>
      <c r="G83" s="21" t="str">
        <f>indirect("Form Responses 1!G"&amp;text($A83-6,"0"))</f>
        <v>Google Cloud</v>
      </c>
      <c r="H83" s="21" t="str">
        <f>indirect("Form Responses 1!H"&amp;text($A83-6,"0"))</f>
        <v>North America - Northeast</v>
      </c>
      <c r="I83" s="21" t="str">
        <f>indirect("Form Responses 1!I"&amp;text($A83-6,"0"))</f>
        <v>Yes</v>
      </c>
    </row>
    <row r="84">
      <c r="A84" s="18">
        <v>60.0</v>
      </c>
      <c r="B84" s="19" t="str">
        <f t="shared" si="1"/>
        <v>GAMiX</v>
      </c>
      <c r="C84" s="19" t="str">
        <f t="shared" si="2"/>
        <v>GAMiX-Josh</v>
      </c>
      <c r="D84" s="21" t="str">
        <f>indirect("Form Responses 1!J"&amp;text($A84-6,"0"))</f>
        <v>United States</v>
      </c>
      <c r="E84" s="21" t="str">
        <f>indirect("Form Responses 1!K"&amp;text($A84-6,"0"))</f>
        <v>Iowa (Doesn't say specifically)</v>
      </c>
      <c r="F84" s="21" t="str">
        <f>indirect("Form Responses 1!L"&amp;text($A84-6,"0"))</f>
        <v>NA</v>
      </c>
      <c r="G84" s="21" t="str">
        <f>indirect("Form Responses 1!M"&amp;text($A84-6,"0"))</f>
        <v>Google Cloud</v>
      </c>
      <c r="H84" s="21" t="str">
        <f>indirect("Form Responses 1!N"&amp;text($A84-6,"0"))</f>
        <v>US - West</v>
      </c>
      <c r="I84" s="21" t="str">
        <f>indirect("Form Responses 1!O"&amp;text($A84-6,"0"))</f>
        <v>Yes</v>
      </c>
    </row>
    <row r="85">
      <c r="A85" s="18">
        <v>61.0</v>
      </c>
      <c r="B85" s="19" t="str">
        <f t="shared" si="1"/>
        <v/>
      </c>
      <c r="C85" s="20" t="str">
        <f t="shared" si="2"/>
        <v/>
      </c>
      <c r="D85" s="21" t="str">
        <f>indirect("Form Responses 1!D"&amp;text($A85-6,"0"))</f>
        <v/>
      </c>
      <c r="E85" s="21" t="str">
        <f>indirect("Form Responses 1!E"&amp;text($A85-6,"0"))</f>
        <v/>
      </c>
      <c r="F85" s="21" t="str">
        <f>indirect("Form Responses 1!F"&amp;text($A85-6,"0"))</f>
        <v/>
      </c>
      <c r="G85" s="21" t="str">
        <f>indirect("Form Responses 1!G"&amp;text($A85-6,"0"))</f>
        <v/>
      </c>
      <c r="H85" s="21" t="str">
        <f>indirect("Form Responses 1!H"&amp;text($A85-6,"0"))</f>
        <v/>
      </c>
      <c r="I85" s="21" t="str">
        <f>indirect("Form Responses 1!I"&amp;text($A85-6,"0"))</f>
        <v/>
      </c>
    </row>
    <row r="86">
      <c r="A86" s="18">
        <v>61.0</v>
      </c>
      <c r="B86" s="19" t="str">
        <f t="shared" si="1"/>
        <v/>
      </c>
      <c r="C86" s="19" t="str">
        <f t="shared" si="2"/>
        <v/>
      </c>
      <c r="D86" s="21" t="str">
        <f>indirect("Form Responses 1!J"&amp;text($A86-6,"0"))</f>
        <v/>
      </c>
      <c r="E86" s="21" t="str">
        <f>indirect("Form Responses 1!K"&amp;text($A86-6,"0"))</f>
        <v/>
      </c>
      <c r="F86" s="21" t="str">
        <f>indirect("Form Responses 1!L"&amp;text($A86-6,"0"))</f>
        <v/>
      </c>
      <c r="G86" s="21" t="str">
        <f>indirect("Form Responses 1!M"&amp;text($A86-6,"0"))</f>
        <v/>
      </c>
      <c r="H86" s="21" t="str">
        <f>indirect("Form Responses 1!N"&amp;text($A86-6,"0"))</f>
        <v/>
      </c>
      <c r="I86" s="21" t="str">
        <f>indirect("Form Responses 1!O"&amp;text($A86-6,"0"))</f>
        <v/>
      </c>
    </row>
    <row r="87">
      <c r="A87" s="18">
        <v>62.0</v>
      </c>
      <c r="B87" s="19" t="str">
        <f t="shared" si="1"/>
        <v/>
      </c>
      <c r="C87" s="20" t="str">
        <f t="shared" si="2"/>
        <v/>
      </c>
      <c r="D87" s="21" t="str">
        <f>indirect("Form Responses 1!D"&amp;text($A87-6,"0"))</f>
        <v/>
      </c>
      <c r="E87" s="21" t="str">
        <f>indirect("Form Responses 1!E"&amp;text($A87-6,"0"))</f>
        <v/>
      </c>
      <c r="F87" s="21" t="str">
        <f>indirect("Form Responses 1!F"&amp;text($A87-6,"0"))</f>
        <v/>
      </c>
      <c r="G87" s="21" t="str">
        <f>indirect("Form Responses 1!G"&amp;text($A87-6,"0"))</f>
        <v/>
      </c>
      <c r="H87" s="21" t="str">
        <f>indirect("Form Responses 1!H"&amp;text($A87-6,"0"))</f>
        <v/>
      </c>
      <c r="I87" s="21" t="str">
        <f>indirect("Form Responses 1!I"&amp;text($A87-6,"0"))</f>
        <v/>
      </c>
    </row>
    <row r="88">
      <c r="A88" s="18">
        <v>62.0</v>
      </c>
      <c r="B88" s="19" t="str">
        <f t="shared" si="1"/>
        <v/>
      </c>
      <c r="C88" s="19" t="str">
        <f t="shared" si="2"/>
        <v/>
      </c>
      <c r="D88" s="21" t="str">
        <f>indirect("Form Responses 1!J"&amp;text($A88-6,"0"))</f>
        <v/>
      </c>
      <c r="E88" s="21" t="str">
        <f>indirect("Form Responses 1!K"&amp;text($A88-6,"0"))</f>
        <v/>
      </c>
      <c r="F88" s="21" t="str">
        <f>indirect("Form Responses 1!L"&amp;text($A88-6,"0"))</f>
        <v/>
      </c>
      <c r="G88" s="21" t="str">
        <f>indirect("Form Responses 1!M"&amp;text($A88-6,"0"))</f>
        <v/>
      </c>
      <c r="H88" s="21" t="str">
        <f>indirect("Form Responses 1!N"&amp;text($A88-6,"0"))</f>
        <v/>
      </c>
      <c r="I88" s="21" t="str">
        <f>indirect("Form Responses 1!O"&amp;text($A88-6,"0"))</f>
        <v/>
      </c>
    </row>
    <row r="89">
      <c r="A89" s="18">
        <v>63.0</v>
      </c>
      <c r="B89" s="19" t="str">
        <f t="shared" si="1"/>
        <v/>
      </c>
      <c r="C89" s="20" t="str">
        <f t="shared" si="2"/>
        <v/>
      </c>
      <c r="D89" s="21" t="str">
        <f>indirect("Form Responses 1!D"&amp;text($A89-6,"0"))</f>
        <v/>
      </c>
      <c r="E89" s="21" t="str">
        <f>indirect("Form Responses 1!E"&amp;text($A89-6,"0"))</f>
        <v/>
      </c>
      <c r="F89" s="21" t="str">
        <f>indirect("Form Responses 1!F"&amp;text($A89-6,"0"))</f>
        <v/>
      </c>
      <c r="G89" s="21" t="str">
        <f>indirect("Form Responses 1!G"&amp;text($A89-6,"0"))</f>
        <v/>
      </c>
      <c r="H89" s="21" t="str">
        <f>indirect("Form Responses 1!H"&amp;text($A89-6,"0"))</f>
        <v/>
      </c>
      <c r="I89" s="21" t="str">
        <f>indirect("Form Responses 1!I"&amp;text($A89-6,"0"))</f>
        <v/>
      </c>
    </row>
    <row r="90">
      <c r="A90" s="18">
        <v>63.0</v>
      </c>
      <c r="B90" s="19" t="str">
        <f t="shared" si="1"/>
        <v/>
      </c>
      <c r="C90" s="19" t="str">
        <f t="shared" si="2"/>
        <v/>
      </c>
      <c r="D90" s="21" t="str">
        <f>indirect("Form Responses 1!J"&amp;text($A90-6,"0"))</f>
        <v/>
      </c>
      <c r="E90" s="21" t="str">
        <f>indirect("Form Responses 1!K"&amp;text($A90-6,"0"))</f>
        <v/>
      </c>
      <c r="F90" s="21" t="str">
        <f>indirect("Form Responses 1!L"&amp;text($A90-6,"0"))</f>
        <v/>
      </c>
      <c r="G90" s="21" t="str">
        <f>indirect("Form Responses 1!M"&amp;text($A90-6,"0"))</f>
        <v/>
      </c>
      <c r="H90" s="21" t="str">
        <f>indirect("Form Responses 1!N"&amp;text($A90-6,"0"))</f>
        <v/>
      </c>
      <c r="I90" s="21" t="str">
        <f>indirect("Form Responses 1!O"&amp;text($A90-6,"0"))</f>
        <v/>
      </c>
    </row>
    <row r="91">
      <c r="A91" s="18">
        <v>64.0</v>
      </c>
      <c r="B91" s="19" t="str">
        <f t="shared" si="1"/>
        <v/>
      </c>
      <c r="C91" s="20" t="str">
        <f t="shared" si="2"/>
        <v/>
      </c>
      <c r="D91" s="21" t="str">
        <f>indirect("Form Responses 1!D"&amp;text($A91-6,"0"))</f>
        <v/>
      </c>
      <c r="E91" s="21" t="str">
        <f>indirect("Form Responses 1!E"&amp;text($A91-6,"0"))</f>
        <v/>
      </c>
      <c r="F91" s="21" t="str">
        <f>indirect("Form Responses 1!F"&amp;text($A91-6,"0"))</f>
        <v/>
      </c>
      <c r="G91" s="21" t="str">
        <f>indirect("Form Responses 1!G"&amp;text($A91-6,"0"))</f>
        <v/>
      </c>
      <c r="H91" s="21" t="str">
        <f>indirect("Form Responses 1!H"&amp;text($A91-6,"0"))</f>
        <v/>
      </c>
      <c r="I91" s="21" t="str">
        <f>indirect("Form Responses 1!I"&amp;text($A91-6,"0"))</f>
        <v/>
      </c>
    </row>
    <row r="92">
      <c r="A92" s="18">
        <v>64.0</v>
      </c>
      <c r="B92" s="19" t="str">
        <f t="shared" si="1"/>
        <v/>
      </c>
      <c r="C92" s="19" t="str">
        <f t="shared" si="2"/>
        <v/>
      </c>
      <c r="D92" s="21" t="str">
        <f>indirect("Form Responses 1!J"&amp;text($A92-6,"0"))</f>
        <v/>
      </c>
      <c r="E92" s="21" t="str">
        <f>indirect("Form Responses 1!K"&amp;text($A92-6,"0"))</f>
        <v/>
      </c>
      <c r="F92" s="21" t="str">
        <f>indirect("Form Responses 1!L"&amp;text($A92-6,"0"))</f>
        <v/>
      </c>
      <c r="G92" s="21" t="str">
        <f>indirect("Form Responses 1!M"&amp;text($A92-6,"0"))</f>
        <v/>
      </c>
      <c r="H92" s="21" t="str">
        <f>indirect("Form Responses 1!N"&amp;text($A92-6,"0"))</f>
        <v/>
      </c>
      <c r="I92" s="21" t="str">
        <f>indirect("Form Responses 1!O"&amp;text($A92-6,"0"))</f>
        <v/>
      </c>
    </row>
    <row r="93">
      <c r="A93" s="18">
        <v>65.0</v>
      </c>
      <c r="B93" s="19" t="str">
        <f t="shared" si="1"/>
        <v/>
      </c>
      <c r="C93" s="20" t="str">
        <f t="shared" si="2"/>
        <v/>
      </c>
      <c r="D93" s="21" t="str">
        <f>indirect("Form Responses 1!D"&amp;text($A93-6,"0"))</f>
        <v/>
      </c>
      <c r="E93" s="21" t="str">
        <f>indirect("Form Responses 1!E"&amp;text($A93-6,"0"))</f>
        <v/>
      </c>
      <c r="F93" s="21" t="str">
        <f>indirect("Form Responses 1!F"&amp;text($A93-6,"0"))</f>
        <v/>
      </c>
      <c r="G93" s="21" t="str">
        <f>indirect("Form Responses 1!G"&amp;text($A93-6,"0"))</f>
        <v/>
      </c>
      <c r="H93" s="21" t="str">
        <f>indirect("Form Responses 1!H"&amp;text($A93-6,"0"))</f>
        <v/>
      </c>
      <c r="I93" s="21" t="str">
        <f>indirect("Form Responses 1!I"&amp;text($A93-6,"0"))</f>
        <v/>
      </c>
    </row>
    <row r="94">
      <c r="A94" s="18">
        <v>65.0</v>
      </c>
      <c r="B94" s="19" t="str">
        <f t="shared" si="1"/>
        <v/>
      </c>
      <c r="C94" s="19" t="str">
        <f t="shared" si="2"/>
        <v/>
      </c>
      <c r="D94" s="21" t="str">
        <f>indirect("Form Responses 1!J"&amp;text($A94-6,"0"))</f>
        <v/>
      </c>
      <c r="E94" s="21" t="str">
        <f>indirect("Form Responses 1!K"&amp;text($A94-6,"0"))</f>
        <v/>
      </c>
      <c r="F94" s="21" t="str">
        <f>indirect("Form Responses 1!L"&amp;text($A94-6,"0"))</f>
        <v/>
      </c>
      <c r="G94" s="21" t="str">
        <f>indirect("Form Responses 1!M"&amp;text($A94-6,"0"))</f>
        <v/>
      </c>
      <c r="H94" s="21" t="str">
        <f>indirect("Form Responses 1!N"&amp;text($A94-6,"0"))</f>
        <v/>
      </c>
      <c r="I94" s="21" t="str">
        <f>indirect("Form Responses 1!O"&amp;text($A94-6,"0"))</f>
        <v/>
      </c>
    </row>
    <row r="95">
      <c r="A95" s="18">
        <v>66.0</v>
      </c>
      <c r="B95" s="19" t="str">
        <f t="shared" si="1"/>
        <v/>
      </c>
      <c r="C95" s="20" t="str">
        <f t="shared" si="2"/>
        <v/>
      </c>
      <c r="D95" s="21" t="str">
        <f>indirect("Form Responses 1!D"&amp;text($A95-6,"0"))</f>
        <v/>
      </c>
      <c r="E95" s="21" t="str">
        <f>indirect("Form Responses 1!E"&amp;text($A95-6,"0"))</f>
        <v/>
      </c>
      <c r="F95" s="21" t="str">
        <f>indirect("Form Responses 1!F"&amp;text($A95-6,"0"))</f>
        <v/>
      </c>
      <c r="G95" s="21" t="str">
        <f>indirect("Form Responses 1!G"&amp;text($A95-6,"0"))</f>
        <v/>
      </c>
      <c r="H95" s="21" t="str">
        <f>indirect("Form Responses 1!H"&amp;text($A95-6,"0"))</f>
        <v/>
      </c>
      <c r="I95" s="21" t="str">
        <f>indirect("Form Responses 1!I"&amp;text($A95-6,"0"))</f>
        <v/>
      </c>
    </row>
    <row r="96">
      <c r="A96" s="18">
        <v>66.0</v>
      </c>
      <c r="B96" s="19" t="str">
        <f t="shared" si="1"/>
        <v/>
      </c>
      <c r="C96" s="19" t="str">
        <f t="shared" si="2"/>
        <v/>
      </c>
      <c r="D96" s="21" t="str">
        <f>indirect("Form Responses 1!J"&amp;text($A96-6,"0"))</f>
        <v/>
      </c>
      <c r="E96" s="21" t="str">
        <f>indirect("Form Responses 1!K"&amp;text($A96-6,"0"))</f>
        <v/>
      </c>
      <c r="F96" s="21" t="str">
        <f>indirect("Form Responses 1!L"&amp;text($A96-6,"0"))</f>
        <v/>
      </c>
      <c r="G96" s="21" t="str">
        <f>indirect("Form Responses 1!M"&amp;text($A96-6,"0"))</f>
        <v/>
      </c>
      <c r="H96" s="21" t="str">
        <f>indirect("Form Responses 1!N"&amp;text($A96-6,"0"))</f>
        <v/>
      </c>
      <c r="I96" s="21" t="str">
        <f>indirect("Form Responses 1!O"&amp;text($A96-6,"0"))</f>
        <v/>
      </c>
    </row>
    <row r="97">
      <c r="A97" s="18">
        <v>67.0</v>
      </c>
      <c r="B97" s="19" t="str">
        <f t="shared" si="1"/>
        <v/>
      </c>
      <c r="C97" s="20" t="str">
        <f t="shared" si="2"/>
        <v/>
      </c>
      <c r="D97" s="21" t="str">
        <f>indirect("Form Responses 1!D"&amp;text($A97-6,"0"))</f>
        <v/>
      </c>
      <c r="E97" s="21" t="str">
        <f>indirect("Form Responses 1!E"&amp;text($A97-6,"0"))</f>
        <v/>
      </c>
      <c r="F97" s="21" t="str">
        <f>indirect("Form Responses 1!F"&amp;text($A97-6,"0"))</f>
        <v/>
      </c>
      <c r="G97" s="21" t="str">
        <f>indirect("Form Responses 1!G"&amp;text($A97-6,"0"))</f>
        <v/>
      </c>
      <c r="H97" s="21" t="str">
        <f>indirect("Form Responses 1!H"&amp;text($A97-6,"0"))</f>
        <v/>
      </c>
      <c r="I97" s="21" t="str">
        <f>indirect("Form Responses 1!I"&amp;text($A97-6,"0"))</f>
        <v/>
      </c>
    </row>
    <row r="98">
      <c r="A98" s="18">
        <v>67.0</v>
      </c>
      <c r="B98" s="19" t="str">
        <f t="shared" si="1"/>
        <v/>
      </c>
      <c r="C98" s="19" t="str">
        <f t="shared" si="2"/>
        <v/>
      </c>
      <c r="D98" s="21" t="str">
        <f>indirect("Form Responses 1!J"&amp;text($A98-6,"0"))</f>
        <v/>
      </c>
      <c r="E98" s="21" t="str">
        <f>indirect("Form Responses 1!K"&amp;text($A98-6,"0"))</f>
        <v/>
      </c>
      <c r="F98" s="21" t="str">
        <f>indirect("Form Responses 1!L"&amp;text($A98-6,"0"))</f>
        <v/>
      </c>
      <c r="G98" s="21" t="str">
        <f>indirect("Form Responses 1!M"&amp;text($A98-6,"0"))</f>
        <v/>
      </c>
      <c r="H98" s="21" t="str">
        <f>indirect("Form Responses 1!N"&amp;text($A98-6,"0"))</f>
        <v/>
      </c>
      <c r="I98" s="21" t="str">
        <f>indirect("Form Responses 1!O"&amp;text($A98-6,"0"))</f>
        <v/>
      </c>
    </row>
    <row r="99">
      <c r="A99" s="18">
        <v>68.0</v>
      </c>
      <c r="B99" s="19" t="str">
        <f t="shared" si="1"/>
        <v/>
      </c>
      <c r="C99" s="20" t="str">
        <f t="shared" si="2"/>
        <v/>
      </c>
      <c r="D99" s="21" t="str">
        <f>indirect("Form Responses 1!D"&amp;text($A99-6,"0"))</f>
        <v/>
      </c>
      <c r="E99" s="21" t="str">
        <f>indirect("Form Responses 1!E"&amp;text($A99-6,"0"))</f>
        <v/>
      </c>
      <c r="F99" s="21" t="str">
        <f>indirect("Form Responses 1!F"&amp;text($A99-6,"0"))</f>
        <v/>
      </c>
      <c r="G99" s="21" t="str">
        <f>indirect("Form Responses 1!G"&amp;text($A99-6,"0"))</f>
        <v/>
      </c>
      <c r="H99" s="21" t="str">
        <f>indirect("Form Responses 1!H"&amp;text($A99-6,"0"))</f>
        <v/>
      </c>
      <c r="I99" s="21" t="str">
        <f>indirect("Form Responses 1!I"&amp;text($A99-6,"0"))</f>
        <v/>
      </c>
    </row>
    <row r="100">
      <c r="A100" s="18">
        <v>68.0</v>
      </c>
      <c r="B100" s="19" t="str">
        <f t="shared" si="1"/>
        <v/>
      </c>
      <c r="C100" s="19" t="str">
        <f t="shared" si="2"/>
        <v/>
      </c>
      <c r="D100" s="21" t="str">
        <f>indirect("Form Responses 1!J"&amp;text($A100-6,"0"))</f>
        <v/>
      </c>
      <c r="E100" s="21" t="str">
        <f>indirect("Form Responses 1!K"&amp;text($A100-6,"0"))</f>
        <v/>
      </c>
      <c r="F100" s="21" t="str">
        <f>indirect("Form Responses 1!L"&amp;text($A100-6,"0"))</f>
        <v/>
      </c>
      <c r="G100" s="21" t="str">
        <f>indirect("Form Responses 1!M"&amp;text($A100-6,"0"))</f>
        <v/>
      </c>
      <c r="H100" s="21" t="str">
        <f>indirect("Form Responses 1!N"&amp;text($A100-6,"0"))</f>
        <v/>
      </c>
      <c r="I100" s="21" t="str">
        <f>indirect("Form Responses 1!O"&amp;text($A100-6,"0"))</f>
        <v/>
      </c>
    </row>
    <row r="101">
      <c r="A101" s="18">
        <v>69.0</v>
      </c>
      <c r="B101" s="19" t="str">
        <f t="shared" si="1"/>
        <v/>
      </c>
      <c r="C101" s="20" t="str">
        <f t="shared" si="2"/>
        <v/>
      </c>
      <c r="D101" s="21" t="str">
        <f>indirect("Form Responses 1!D"&amp;text($A101-6,"0"))</f>
        <v/>
      </c>
      <c r="E101" s="21" t="str">
        <f>indirect("Form Responses 1!E"&amp;text($A101-6,"0"))</f>
        <v/>
      </c>
      <c r="F101" s="21" t="str">
        <f>indirect("Form Responses 1!F"&amp;text($A101-6,"0"))</f>
        <v/>
      </c>
      <c r="G101" s="21" t="str">
        <f>indirect("Form Responses 1!G"&amp;text($A101-6,"0"))</f>
        <v/>
      </c>
      <c r="H101" s="21" t="str">
        <f>indirect("Form Responses 1!H"&amp;text($A101-6,"0"))</f>
        <v/>
      </c>
      <c r="I101" s="21" t="str">
        <f>indirect("Form Responses 1!I"&amp;text($A101-6,"0"))</f>
        <v/>
      </c>
    </row>
    <row r="102">
      <c r="A102" s="18">
        <v>69.0</v>
      </c>
      <c r="B102" s="19" t="str">
        <f t="shared" si="1"/>
        <v/>
      </c>
      <c r="C102" s="19" t="str">
        <f t="shared" si="2"/>
        <v/>
      </c>
      <c r="D102" s="21" t="str">
        <f>indirect("Form Responses 1!J"&amp;text($A102-6,"0"))</f>
        <v/>
      </c>
      <c r="E102" s="21" t="str">
        <f>indirect("Form Responses 1!K"&amp;text($A102-6,"0"))</f>
        <v/>
      </c>
      <c r="F102" s="21" t="str">
        <f>indirect("Form Responses 1!L"&amp;text($A102-6,"0"))</f>
        <v/>
      </c>
      <c r="G102" s="21" t="str">
        <f>indirect("Form Responses 1!M"&amp;text($A102-6,"0"))</f>
        <v/>
      </c>
      <c r="H102" s="21" t="str">
        <f>indirect("Form Responses 1!N"&amp;text($A102-6,"0"))</f>
        <v/>
      </c>
      <c r="I102" s="21" t="str">
        <f>indirect("Form Responses 1!O"&amp;text($A102-6,"0"))</f>
        <v/>
      </c>
    </row>
    <row r="103">
      <c r="A103" s="18">
        <v>70.0</v>
      </c>
      <c r="B103" s="19" t="str">
        <f t="shared" si="1"/>
        <v/>
      </c>
      <c r="C103" s="20" t="str">
        <f t="shared" si="2"/>
        <v/>
      </c>
      <c r="D103" s="21" t="str">
        <f>indirect("Form Responses 1!D"&amp;text($A103-6,"0"))</f>
        <v/>
      </c>
      <c r="E103" s="21" t="str">
        <f>indirect("Form Responses 1!E"&amp;text($A103-6,"0"))</f>
        <v/>
      </c>
      <c r="F103" s="21" t="str">
        <f>indirect("Form Responses 1!F"&amp;text($A103-6,"0"))</f>
        <v/>
      </c>
      <c r="G103" s="21" t="str">
        <f>indirect("Form Responses 1!G"&amp;text($A103-6,"0"))</f>
        <v/>
      </c>
      <c r="H103" s="21" t="str">
        <f>indirect("Form Responses 1!H"&amp;text($A103-6,"0"))</f>
        <v/>
      </c>
      <c r="I103" s="21" t="str">
        <f>indirect("Form Responses 1!I"&amp;text($A103-6,"0"))</f>
        <v/>
      </c>
    </row>
    <row r="104">
      <c r="A104" s="18">
        <v>70.0</v>
      </c>
      <c r="B104" s="19" t="str">
        <f t="shared" si="1"/>
        <v/>
      </c>
      <c r="C104" s="19" t="str">
        <f t="shared" si="2"/>
        <v/>
      </c>
      <c r="D104" s="21" t="str">
        <f>indirect("Form Responses 1!J"&amp;text($A104-6,"0"))</f>
        <v/>
      </c>
      <c r="E104" s="21" t="str">
        <f>indirect("Form Responses 1!K"&amp;text($A104-6,"0"))</f>
        <v/>
      </c>
      <c r="F104" s="21" t="str">
        <f>indirect("Form Responses 1!L"&amp;text($A104-6,"0"))</f>
        <v/>
      </c>
      <c r="G104" s="21" t="str">
        <f>indirect("Form Responses 1!M"&amp;text($A104-6,"0"))</f>
        <v/>
      </c>
      <c r="H104" s="21" t="str">
        <f>indirect("Form Responses 1!N"&amp;text($A104-6,"0"))</f>
        <v/>
      </c>
      <c r="I104" s="21" t="str">
        <f>indirect("Form Responses 1!O"&amp;text($A104-6,"0"))</f>
        <v/>
      </c>
    </row>
    <row r="105">
      <c r="A105" s="18">
        <v>71.0</v>
      </c>
      <c r="B105" s="19" t="str">
        <f t="shared" si="1"/>
        <v/>
      </c>
      <c r="C105" s="20" t="str">
        <f t="shared" si="2"/>
        <v/>
      </c>
      <c r="D105" s="21" t="str">
        <f>indirect("Form Responses 1!D"&amp;text($A105-6,"0"))</f>
        <v/>
      </c>
      <c r="E105" s="21" t="str">
        <f>indirect("Form Responses 1!E"&amp;text($A105-6,"0"))</f>
        <v/>
      </c>
      <c r="F105" s="21" t="str">
        <f>indirect("Form Responses 1!F"&amp;text($A105-6,"0"))</f>
        <v/>
      </c>
      <c r="G105" s="21" t="str">
        <f>indirect("Form Responses 1!G"&amp;text($A105-6,"0"))</f>
        <v/>
      </c>
      <c r="H105" s="21" t="str">
        <f>indirect("Form Responses 1!H"&amp;text($A105-6,"0"))</f>
        <v/>
      </c>
      <c r="I105" s="21" t="str">
        <f>indirect("Form Responses 1!I"&amp;text($A105-6,"0"))</f>
        <v/>
      </c>
    </row>
    <row r="106">
      <c r="A106" s="18">
        <v>71.0</v>
      </c>
      <c r="B106" s="19" t="str">
        <f t="shared" si="1"/>
        <v/>
      </c>
      <c r="C106" s="19" t="str">
        <f t="shared" si="2"/>
        <v/>
      </c>
      <c r="D106" s="21" t="str">
        <f>indirect("Form Responses 1!J"&amp;text($A106-6,"0"))</f>
        <v/>
      </c>
      <c r="E106" s="21" t="str">
        <f>indirect("Form Responses 1!K"&amp;text($A106-6,"0"))</f>
        <v/>
      </c>
      <c r="F106" s="21" t="str">
        <f>indirect("Form Responses 1!L"&amp;text($A106-6,"0"))</f>
        <v/>
      </c>
      <c r="G106" s="21" t="str">
        <f>indirect("Form Responses 1!M"&amp;text($A106-6,"0"))</f>
        <v/>
      </c>
      <c r="H106" s="21" t="str">
        <f>indirect("Form Responses 1!N"&amp;text($A106-6,"0"))</f>
        <v/>
      </c>
      <c r="I106" s="21" t="str">
        <f>indirect("Form Responses 1!O"&amp;text($A106-6,"0"))</f>
        <v/>
      </c>
    </row>
    <row r="107">
      <c r="A107" s="18">
        <v>72.0</v>
      </c>
      <c r="B107" s="19" t="str">
        <f t="shared" si="1"/>
        <v/>
      </c>
      <c r="C107" s="20" t="str">
        <f t="shared" si="2"/>
        <v/>
      </c>
      <c r="D107" s="21" t="str">
        <f>indirect("Form Responses 1!D"&amp;text($A107-6,"0"))</f>
        <v/>
      </c>
      <c r="E107" s="21" t="str">
        <f>indirect("Form Responses 1!E"&amp;text($A107-6,"0"))</f>
        <v/>
      </c>
      <c r="F107" s="21" t="str">
        <f>indirect("Form Responses 1!F"&amp;text($A107-6,"0"))</f>
        <v/>
      </c>
      <c r="G107" s="21" t="str">
        <f>indirect("Form Responses 1!G"&amp;text($A107-6,"0"))</f>
        <v/>
      </c>
      <c r="H107" s="21" t="str">
        <f>indirect("Form Responses 1!H"&amp;text($A107-6,"0"))</f>
        <v/>
      </c>
      <c r="I107" s="21" t="str">
        <f>indirect("Form Responses 1!I"&amp;text($A107-6,"0"))</f>
        <v/>
      </c>
    </row>
    <row r="108">
      <c r="A108" s="18">
        <v>72.0</v>
      </c>
      <c r="B108" s="19" t="str">
        <f t="shared" si="1"/>
        <v/>
      </c>
      <c r="C108" s="19" t="str">
        <f t="shared" si="2"/>
        <v/>
      </c>
      <c r="D108" s="21" t="str">
        <f>indirect("Form Responses 1!J"&amp;text($A108-6,"0"))</f>
        <v/>
      </c>
      <c r="E108" s="21" t="str">
        <f>indirect("Form Responses 1!K"&amp;text($A108-6,"0"))</f>
        <v/>
      </c>
      <c r="F108" s="21" t="str">
        <f>indirect("Form Responses 1!L"&amp;text($A108-6,"0"))</f>
        <v/>
      </c>
      <c r="G108" s="21" t="str">
        <f>indirect("Form Responses 1!M"&amp;text($A108-6,"0"))</f>
        <v/>
      </c>
      <c r="H108" s="21" t="str">
        <f>indirect("Form Responses 1!N"&amp;text($A108-6,"0"))</f>
        <v/>
      </c>
      <c r="I108" s="21" t="str">
        <f>indirect("Form Responses 1!O"&amp;text($A108-6,"0"))</f>
        <v/>
      </c>
    </row>
    <row r="109">
      <c r="A109" s="18">
        <v>73.0</v>
      </c>
      <c r="B109" s="19" t="str">
        <f t="shared" si="1"/>
        <v/>
      </c>
      <c r="C109" s="20" t="str">
        <f t="shared" si="2"/>
        <v/>
      </c>
      <c r="D109" s="21" t="str">
        <f>indirect("Form Responses 1!D"&amp;text($A109-6,"0"))</f>
        <v/>
      </c>
      <c r="E109" s="21" t="str">
        <f>indirect("Form Responses 1!E"&amp;text($A109-6,"0"))</f>
        <v/>
      </c>
      <c r="F109" s="21" t="str">
        <f>indirect("Form Responses 1!F"&amp;text($A109-6,"0"))</f>
        <v/>
      </c>
      <c r="G109" s="21" t="str">
        <f>indirect("Form Responses 1!G"&amp;text($A109-6,"0"))</f>
        <v/>
      </c>
      <c r="H109" s="21" t="str">
        <f>indirect("Form Responses 1!H"&amp;text($A109-6,"0"))</f>
        <v/>
      </c>
      <c r="I109" s="21" t="str">
        <f>indirect("Form Responses 1!I"&amp;text($A109-6,"0"))</f>
        <v/>
      </c>
    </row>
    <row r="110">
      <c r="A110" s="18">
        <v>73.0</v>
      </c>
      <c r="B110" s="19" t="str">
        <f t="shared" si="1"/>
        <v/>
      </c>
      <c r="C110" s="19" t="str">
        <f t="shared" si="2"/>
        <v/>
      </c>
      <c r="D110" s="21" t="str">
        <f>indirect("Form Responses 1!J"&amp;text($A110-6,"0"))</f>
        <v/>
      </c>
      <c r="E110" s="21" t="str">
        <f>indirect("Form Responses 1!K"&amp;text($A110-6,"0"))</f>
        <v/>
      </c>
      <c r="F110" s="21" t="str">
        <f>indirect("Form Responses 1!L"&amp;text($A110-6,"0"))</f>
        <v/>
      </c>
      <c r="G110" s="21" t="str">
        <f>indirect("Form Responses 1!M"&amp;text($A110-6,"0"))</f>
        <v/>
      </c>
      <c r="H110" s="21" t="str">
        <f>indirect("Form Responses 1!N"&amp;text($A110-6,"0"))</f>
        <v/>
      </c>
      <c r="I110" s="21" t="str">
        <f>indirect("Form Responses 1!O"&amp;text($A110-6,"0"))</f>
        <v/>
      </c>
    </row>
    <row r="111">
      <c r="A111" s="18">
        <v>74.0</v>
      </c>
      <c r="B111" s="19" t="str">
        <f t="shared" si="1"/>
        <v/>
      </c>
      <c r="C111" s="20" t="str">
        <f t="shared" si="2"/>
        <v/>
      </c>
      <c r="D111" s="21" t="str">
        <f>indirect("Form Responses 1!D"&amp;text($A111-6,"0"))</f>
        <v/>
      </c>
      <c r="E111" s="21" t="str">
        <f>indirect("Form Responses 1!E"&amp;text($A111-6,"0"))</f>
        <v/>
      </c>
      <c r="F111" s="21" t="str">
        <f>indirect("Form Responses 1!F"&amp;text($A111-6,"0"))</f>
        <v/>
      </c>
      <c r="G111" s="21" t="str">
        <f>indirect("Form Responses 1!G"&amp;text($A111-6,"0"))</f>
        <v/>
      </c>
      <c r="H111" s="21" t="str">
        <f>indirect("Form Responses 1!H"&amp;text($A111-6,"0"))</f>
        <v/>
      </c>
      <c r="I111" s="21" t="str">
        <f>indirect("Form Responses 1!I"&amp;text($A111-6,"0"))</f>
        <v/>
      </c>
    </row>
    <row r="112">
      <c r="A112" s="18">
        <v>74.0</v>
      </c>
      <c r="B112" s="19" t="str">
        <f t="shared" si="1"/>
        <v/>
      </c>
      <c r="C112" s="19" t="str">
        <f t="shared" si="2"/>
        <v/>
      </c>
      <c r="D112" s="21" t="str">
        <f>indirect("Form Responses 1!J"&amp;text($A112-6,"0"))</f>
        <v/>
      </c>
      <c r="E112" s="21" t="str">
        <f>indirect("Form Responses 1!K"&amp;text($A112-6,"0"))</f>
        <v/>
      </c>
      <c r="F112" s="21" t="str">
        <f>indirect("Form Responses 1!L"&amp;text($A112-6,"0"))</f>
        <v/>
      </c>
      <c r="G112" s="21" t="str">
        <f>indirect("Form Responses 1!M"&amp;text($A112-6,"0"))</f>
        <v/>
      </c>
      <c r="H112" s="21" t="str">
        <f>indirect("Form Responses 1!N"&amp;text($A112-6,"0"))</f>
        <v/>
      </c>
      <c r="I112" s="21" t="str">
        <f>indirect("Form Responses 1!O"&amp;text($A112-6,"0"))</f>
        <v/>
      </c>
    </row>
    <row r="113">
      <c r="A113" s="18">
        <v>75.0</v>
      </c>
      <c r="B113" s="19" t="str">
        <f t="shared" si="1"/>
        <v/>
      </c>
      <c r="C113" s="20" t="str">
        <f t="shared" si="2"/>
        <v/>
      </c>
      <c r="D113" s="21" t="str">
        <f>indirect("Form Responses 1!D"&amp;text($A113-6,"0"))</f>
        <v/>
      </c>
      <c r="E113" s="21" t="str">
        <f>indirect("Form Responses 1!E"&amp;text($A113-6,"0"))</f>
        <v/>
      </c>
      <c r="F113" s="21" t="str">
        <f>indirect("Form Responses 1!F"&amp;text($A113-6,"0"))</f>
        <v/>
      </c>
      <c r="G113" s="21" t="str">
        <f>indirect("Form Responses 1!G"&amp;text($A113-6,"0"))</f>
        <v/>
      </c>
      <c r="H113" s="21" t="str">
        <f>indirect("Form Responses 1!H"&amp;text($A113-6,"0"))</f>
        <v/>
      </c>
      <c r="I113" s="21" t="str">
        <f>indirect("Form Responses 1!I"&amp;text($A113-6,"0"))</f>
        <v/>
      </c>
    </row>
    <row r="114">
      <c r="A114" s="18">
        <v>75.0</v>
      </c>
      <c r="B114" s="19" t="str">
        <f t="shared" si="1"/>
        <v/>
      </c>
      <c r="C114" s="19" t="str">
        <f t="shared" si="2"/>
        <v/>
      </c>
      <c r="D114" s="21" t="str">
        <f>indirect("Form Responses 1!J"&amp;text($A114-6,"0"))</f>
        <v/>
      </c>
      <c r="E114" s="21" t="str">
        <f>indirect("Form Responses 1!K"&amp;text($A114-6,"0"))</f>
        <v/>
      </c>
      <c r="F114" s="21" t="str">
        <f>indirect("Form Responses 1!L"&amp;text($A114-6,"0"))</f>
        <v/>
      </c>
      <c r="G114" s="21" t="str">
        <f>indirect("Form Responses 1!M"&amp;text($A114-6,"0"))</f>
        <v/>
      </c>
      <c r="H114" s="21" t="str">
        <f>indirect("Form Responses 1!N"&amp;text($A114-6,"0"))</f>
        <v/>
      </c>
      <c r="I114" s="21" t="str">
        <f>indirect("Form Responses 1!O"&amp;text($A114-6,"0"))</f>
        <v/>
      </c>
    </row>
    <row r="115">
      <c r="A115" s="18">
        <v>76.0</v>
      </c>
      <c r="B115" s="19" t="str">
        <f t="shared" si="1"/>
        <v/>
      </c>
      <c r="C115" s="20" t="str">
        <f t="shared" si="2"/>
        <v/>
      </c>
      <c r="D115" s="21" t="str">
        <f>indirect("Form Responses 1!D"&amp;text($A115-6,"0"))</f>
        <v/>
      </c>
      <c r="E115" s="21" t="str">
        <f>indirect("Form Responses 1!E"&amp;text($A115-6,"0"))</f>
        <v/>
      </c>
      <c r="F115" s="21" t="str">
        <f>indirect("Form Responses 1!F"&amp;text($A115-6,"0"))</f>
        <v/>
      </c>
      <c r="G115" s="21" t="str">
        <f>indirect("Form Responses 1!G"&amp;text($A115-6,"0"))</f>
        <v/>
      </c>
      <c r="H115" s="21" t="str">
        <f>indirect("Form Responses 1!H"&amp;text($A115-6,"0"))</f>
        <v/>
      </c>
      <c r="I115" s="21" t="str">
        <f>indirect("Form Responses 1!I"&amp;text($A115-6,"0"))</f>
        <v/>
      </c>
    </row>
    <row r="116">
      <c r="A116" s="18">
        <v>76.0</v>
      </c>
      <c r="B116" s="19" t="str">
        <f t="shared" si="1"/>
        <v/>
      </c>
      <c r="C116" s="19" t="str">
        <f t="shared" si="2"/>
        <v/>
      </c>
      <c r="D116" s="21" t="str">
        <f>indirect("Form Responses 1!J"&amp;text($A116-6,"0"))</f>
        <v/>
      </c>
      <c r="E116" s="21" t="str">
        <f>indirect("Form Responses 1!K"&amp;text($A116-6,"0"))</f>
        <v/>
      </c>
      <c r="F116" s="21" t="str">
        <f>indirect("Form Responses 1!L"&amp;text($A116-6,"0"))</f>
        <v/>
      </c>
      <c r="G116" s="21" t="str">
        <f>indirect("Form Responses 1!M"&amp;text($A116-6,"0"))</f>
        <v/>
      </c>
      <c r="H116" s="21" t="str">
        <f>indirect("Form Responses 1!N"&amp;text($A116-6,"0"))</f>
        <v/>
      </c>
      <c r="I116" s="21" t="str">
        <f>indirect("Form Responses 1!O"&amp;text($A116-6,"0"))</f>
        <v/>
      </c>
    </row>
    <row r="117">
      <c r="A117" s="18">
        <v>77.0</v>
      </c>
      <c r="B117" s="19" t="str">
        <f t="shared" si="1"/>
        <v/>
      </c>
      <c r="C117" s="20" t="str">
        <f t="shared" si="2"/>
        <v/>
      </c>
      <c r="D117" s="21" t="str">
        <f>indirect("Form Responses 1!D"&amp;text($A117-6,"0"))</f>
        <v/>
      </c>
      <c r="E117" s="21" t="str">
        <f>indirect("Form Responses 1!E"&amp;text($A117-6,"0"))</f>
        <v/>
      </c>
      <c r="F117" s="21" t="str">
        <f>indirect("Form Responses 1!F"&amp;text($A117-6,"0"))</f>
        <v/>
      </c>
      <c r="G117" s="21" t="str">
        <f>indirect("Form Responses 1!G"&amp;text($A117-6,"0"))</f>
        <v/>
      </c>
      <c r="H117" s="21" t="str">
        <f>indirect("Form Responses 1!H"&amp;text($A117-6,"0"))</f>
        <v/>
      </c>
      <c r="I117" s="21" t="str">
        <f>indirect("Form Responses 1!I"&amp;text($A117-6,"0"))</f>
        <v/>
      </c>
    </row>
    <row r="118">
      <c r="A118" s="18">
        <v>77.0</v>
      </c>
      <c r="B118" s="19" t="str">
        <f t="shared" si="1"/>
        <v/>
      </c>
      <c r="C118" s="19" t="str">
        <f t="shared" si="2"/>
        <v/>
      </c>
      <c r="D118" s="21" t="str">
        <f>indirect("Form Responses 1!J"&amp;text($A118-6,"0"))</f>
        <v/>
      </c>
      <c r="E118" s="21" t="str">
        <f>indirect("Form Responses 1!K"&amp;text($A118-6,"0"))</f>
        <v/>
      </c>
      <c r="F118" s="21" t="str">
        <f>indirect("Form Responses 1!L"&amp;text($A118-6,"0"))</f>
        <v/>
      </c>
      <c r="G118" s="21" t="str">
        <f>indirect("Form Responses 1!M"&amp;text($A118-6,"0"))</f>
        <v/>
      </c>
      <c r="H118" s="21" t="str">
        <f>indirect("Form Responses 1!N"&amp;text($A118-6,"0"))</f>
        <v/>
      </c>
      <c r="I118" s="21" t="str">
        <f>indirect("Form Responses 1!O"&amp;text($A118-6,"0"))</f>
        <v/>
      </c>
    </row>
    <row r="119">
      <c r="A119" s="18">
        <v>78.0</v>
      </c>
      <c r="B119" s="19" t="str">
        <f t="shared" si="1"/>
        <v/>
      </c>
      <c r="C119" s="20" t="str">
        <f t="shared" si="2"/>
        <v/>
      </c>
      <c r="D119" s="21" t="str">
        <f>indirect("Form Responses 1!D"&amp;text($A119-6,"0"))</f>
        <v/>
      </c>
      <c r="E119" s="21" t="str">
        <f>indirect("Form Responses 1!E"&amp;text($A119-6,"0"))</f>
        <v/>
      </c>
      <c r="F119" s="21" t="str">
        <f>indirect("Form Responses 1!F"&amp;text($A119-6,"0"))</f>
        <v/>
      </c>
      <c r="G119" s="21" t="str">
        <f>indirect("Form Responses 1!G"&amp;text($A119-6,"0"))</f>
        <v/>
      </c>
      <c r="H119" s="21" t="str">
        <f>indirect("Form Responses 1!H"&amp;text($A119-6,"0"))</f>
        <v/>
      </c>
      <c r="I119" s="21" t="str">
        <f>indirect("Form Responses 1!I"&amp;text($A119-6,"0"))</f>
        <v/>
      </c>
    </row>
    <row r="120">
      <c r="A120" s="18">
        <v>78.0</v>
      </c>
      <c r="B120" s="19" t="str">
        <f t="shared" si="1"/>
        <v/>
      </c>
      <c r="C120" s="19" t="str">
        <f t="shared" si="2"/>
        <v/>
      </c>
      <c r="D120" s="21" t="str">
        <f>indirect("Form Responses 1!J"&amp;text($A120-6,"0"))</f>
        <v/>
      </c>
      <c r="E120" s="21" t="str">
        <f>indirect("Form Responses 1!K"&amp;text($A120-6,"0"))</f>
        <v/>
      </c>
      <c r="F120" s="21" t="str">
        <f>indirect("Form Responses 1!L"&amp;text($A120-6,"0"))</f>
        <v/>
      </c>
      <c r="G120" s="21" t="str">
        <f>indirect("Form Responses 1!M"&amp;text($A120-6,"0"))</f>
        <v/>
      </c>
      <c r="H120" s="21" t="str">
        <f>indirect("Form Responses 1!N"&amp;text($A120-6,"0"))</f>
        <v/>
      </c>
      <c r="I120" s="21" t="str">
        <f>indirect("Form Responses 1!O"&amp;text($A120-6,"0"))</f>
        <v/>
      </c>
    </row>
    <row r="121">
      <c r="A121" s="18">
        <v>79.0</v>
      </c>
      <c r="B121" s="19" t="str">
        <f t="shared" si="1"/>
        <v/>
      </c>
      <c r="C121" s="20" t="str">
        <f t="shared" si="2"/>
        <v/>
      </c>
      <c r="D121" s="21" t="str">
        <f>indirect("Form Responses 1!D"&amp;text($A121-6,"0"))</f>
        <v/>
      </c>
      <c r="E121" s="21" t="str">
        <f>indirect("Form Responses 1!E"&amp;text($A121-6,"0"))</f>
        <v/>
      </c>
      <c r="F121" s="21" t="str">
        <f>indirect("Form Responses 1!F"&amp;text($A121-6,"0"))</f>
        <v/>
      </c>
      <c r="G121" s="21" t="str">
        <f>indirect("Form Responses 1!G"&amp;text($A121-6,"0"))</f>
        <v/>
      </c>
      <c r="H121" s="21" t="str">
        <f>indirect("Form Responses 1!H"&amp;text($A121-6,"0"))</f>
        <v/>
      </c>
      <c r="I121" s="21" t="str">
        <f>indirect("Form Responses 1!I"&amp;text($A121-6,"0"))</f>
        <v/>
      </c>
    </row>
    <row r="122">
      <c r="A122" s="18">
        <v>79.0</v>
      </c>
      <c r="B122" s="19" t="str">
        <f t="shared" si="1"/>
        <v/>
      </c>
      <c r="C122" s="19" t="str">
        <f t="shared" si="2"/>
        <v/>
      </c>
      <c r="D122" s="21" t="str">
        <f>indirect("Form Responses 1!J"&amp;text($A122-6,"0"))</f>
        <v/>
      </c>
      <c r="E122" s="21" t="str">
        <f>indirect("Form Responses 1!K"&amp;text($A122-6,"0"))</f>
        <v/>
      </c>
      <c r="F122" s="21" t="str">
        <f>indirect("Form Responses 1!L"&amp;text($A122-6,"0"))</f>
        <v/>
      </c>
      <c r="G122" s="21" t="str">
        <f>indirect("Form Responses 1!M"&amp;text($A122-6,"0"))</f>
        <v/>
      </c>
      <c r="H122" s="21" t="str">
        <f>indirect("Form Responses 1!N"&amp;text($A122-6,"0"))</f>
        <v/>
      </c>
      <c r="I122" s="21" t="str">
        <f>indirect("Form Responses 1!O"&amp;text($A122-6,"0"))</f>
        <v/>
      </c>
    </row>
    <row r="123">
      <c r="A123" s="18">
        <v>80.0</v>
      </c>
      <c r="B123" s="19" t="str">
        <f t="shared" si="1"/>
        <v/>
      </c>
      <c r="C123" s="20" t="str">
        <f t="shared" si="2"/>
        <v/>
      </c>
      <c r="D123" s="21" t="str">
        <f>indirect("Form Responses 1!D"&amp;text($A123-6,"0"))</f>
        <v/>
      </c>
      <c r="E123" s="21" t="str">
        <f>indirect("Form Responses 1!E"&amp;text($A123-6,"0"))</f>
        <v/>
      </c>
      <c r="F123" s="21" t="str">
        <f>indirect("Form Responses 1!F"&amp;text($A123-6,"0"))</f>
        <v/>
      </c>
      <c r="G123" s="21" t="str">
        <f>indirect("Form Responses 1!G"&amp;text($A123-6,"0"))</f>
        <v/>
      </c>
      <c r="H123" s="21" t="str">
        <f>indirect("Form Responses 1!H"&amp;text($A123-6,"0"))</f>
        <v/>
      </c>
      <c r="I123" s="21" t="str">
        <f>indirect("Form Responses 1!I"&amp;text($A123-6,"0"))</f>
        <v/>
      </c>
    </row>
    <row r="124">
      <c r="A124" s="18">
        <v>80.0</v>
      </c>
      <c r="B124" s="19" t="str">
        <f t="shared" si="1"/>
        <v/>
      </c>
      <c r="C124" s="19" t="str">
        <f t="shared" si="2"/>
        <v/>
      </c>
      <c r="D124" s="21" t="str">
        <f>indirect("Form Responses 1!J"&amp;text($A124-6,"0"))</f>
        <v/>
      </c>
      <c r="E124" s="21" t="str">
        <f>indirect("Form Responses 1!K"&amp;text($A124-6,"0"))</f>
        <v/>
      </c>
      <c r="F124" s="21" t="str">
        <f>indirect("Form Responses 1!L"&amp;text($A124-6,"0"))</f>
        <v/>
      </c>
      <c r="G124" s="21" t="str">
        <f>indirect("Form Responses 1!M"&amp;text($A124-6,"0"))</f>
        <v/>
      </c>
      <c r="H124" s="21" t="str">
        <f>indirect("Form Responses 1!N"&amp;text($A124-6,"0"))</f>
        <v/>
      </c>
      <c r="I124" s="21" t="str">
        <f>indirect("Form Responses 1!O"&amp;text($A124-6,"0"))</f>
        <v/>
      </c>
    </row>
    <row r="125">
      <c r="A125" s="18">
        <v>81.0</v>
      </c>
      <c r="B125" s="19" t="str">
        <f t="shared" si="1"/>
        <v/>
      </c>
      <c r="C125" s="20" t="str">
        <f t="shared" si="2"/>
        <v/>
      </c>
      <c r="D125" s="21" t="str">
        <f>indirect("Form Responses 1!D"&amp;text($A125-6,"0"))</f>
        <v/>
      </c>
      <c r="E125" s="21" t="str">
        <f>indirect("Form Responses 1!E"&amp;text($A125-6,"0"))</f>
        <v/>
      </c>
      <c r="F125" s="21" t="str">
        <f>indirect("Form Responses 1!F"&amp;text($A125-6,"0"))</f>
        <v/>
      </c>
      <c r="G125" s="21" t="str">
        <f>indirect("Form Responses 1!G"&amp;text($A125-6,"0"))</f>
        <v/>
      </c>
      <c r="H125" s="21" t="str">
        <f>indirect("Form Responses 1!H"&amp;text($A125-6,"0"))</f>
        <v/>
      </c>
      <c r="I125" s="21" t="str">
        <f>indirect("Form Responses 1!I"&amp;text($A125-6,"0"))</f>
        <v/>
      </c>
    </row>
    <row r="126">
      <c r="A126" s="18">
        <v>81.0</v>
      </c>
      <c r="B126" s="19" t="str">
        <f t="shared" si="1"/>
        <v/>
      </c>
      <c r="C126" s="19" t="str">
        <f t="shared" si="2"/>
        <v/>
      </c>
      <c r="D126" s="21" t="str">
        <f>indirect("Form Responses 1!J"&amp;text($A126-6,"0"))</f>
        <v/>
      </c>
      <c r="E126" s="21" t="str">
        <f>indirect("Form Responses 1!K"&amp;text($A126-6,"0"))</f>
        <v/>
      </c>
      <c r="F126" s="21" t="str">
        <f>indirect("Form Responses 1!L"&amp;text($A126-6,"0"))</f>
        <v/>
      </c>
      <c r="G126" s="21" t="str">
        <f>indirect("Form Responses 1!M"&amp;text($A126-6,"0"))</f>
        <v/>
      </c>
      <c r="H126" s="21" t="str">
        <f>indirect("Form Responses 1!N"&amp;text($A126-6,"0"))</f>
        <v/>
      </c>
      <c r="I126" s="21" t="str">
        <f>indirect("Form Responses 1!O"&amp;text($A126-6,"0"))</f>
        <v/>
      </c>
    </row>
    <row r="127">
      <c r="A127" s="18">
        <v>82.0</v>
      </c>
      <c r="B127" s="19" t="str">
        <f t="shared" si="1"/>
        <v/>
      </c>
      <c r="C127" s="20" t="str">
        <f t="shared" si="2"/>
        <v/>
      </c>
      <c r="D127" s="21" t="str">
        <f>indirect("Form Responses 1!D"&amp;text($A127-6,"0"))</f>
        <v/>
      </c>
      <c r="E127" s="21" t="str">
        <f>indirect("Form Responses 1!E"&amp;text($A127-6,"0"))</f>
        <v/>
      </c>
      <c r="F127" s="21" t="str">
        <f>indirect("Form Responses 1!F"&amp;text($A127-6,"0"))</f>
        <v/>
      </c>
      <c r="G127" s="21" t="str">
        <f>indirect("Form Responses 1!G"&amp;text($A127-6,"0"))</f>
        <v/>
      </c>
      <c r="H127" s="21" t="str">
        <f>indirect("Form Responses 1!H"&amp;text($A127-6,"0"))</f>
        <v/>
      </c>
      <c r="I127" s="21" t="str">
        <f>indirect("Form Responses 1!I"&amp;text($A127-6,"0"))</f>
        <v/>
      </c>
    </row>
    <row r="128">
      <c r="A128" s="18">
        <v>82.0</v>
      </c>
      <c r="B128" s="19" t="str">
        <f t="shared" si="1"/>
        <v/>
      </c>
      <c r="C128" s="19" t="str">
        <f t="shared" si="2"/>
        <v/>
      </c>
      <c r="D128" s="21" t="str">
        <f>indirect("Form Responses 1!J"&amp;text($A128-6,"0"))</f>
        <v/>
      </c>
      <c r="E128" s="21" t="str">
        <f>indirect("Form Responses 1!K"&amp;text($A128-6,"0"))</f>
        <v/>
      </c>
      <c r="F128" s="21" t="str">
        <f>indirect("Form Responses 1!L"&amp;text($A128-6,"0"))</f>
        <v/>
      </c>
      <c r="G128" s="21" t="str">
        <f>indirect("Form Responses 1!M"&amp;text($A128-6,"0"))</f>
        <v/>
      </c>
      <c r="H128" s="21" t="str">
        <f>indirect("Form Responses 1!N"&amp;text($A128-6,"0"))</f>
        <v/>
      </c>
      <c r="I128" s="21" t="str">
        <f>indirect("Form Responses 1!O"&amp;text($A128-6,"0"))</f>
        <v/>
      </c>
    </row>
    <row r="129">
      <c r="A129" s="18">
        <v>83.0</v>
      </c>
      <c r="B129" s="19" t="str">
        <f t="shared" si="1"/>
        <v/>
      </c>
      <c r="C129" s="20" t="str">
        <f t="shared" si="2"/>
        <v/>
      </c>
      <c r="D129" s="21" t="str">
        <f>indirect("Form Responses 1!D"&amp;text($A129-6,"0"))</f>
        <v/>
      </c>
      <c r="E129" s="21" t="str">
        <f>indirect("Form Responses 1!E"&amp;text($A129-6,"0"))</f>
        <v/>
      </c>
      <c r="F129" s="21" t="str">
        <f>indirect("Form Responses 1!F"&amp;text($A129-6,"0"))</f>
        <v/>
      </c>
      <c r="G129" s="21" t="str">
        <f>indirect("Form Responses 1!G"&amp;text($A129-6,"0"))</f>
        <v/>
      </c>
      <c r="H129" s="21" t="str">
        <f>indirect("Form Responses 1!H"&amp;text($A129-6,"0"))</f>
        <v/>
      </c>
      <c r="I129" s="21" t="str">
        <f>indirect("Form Responses 1!I"&amp;text($A129-6,"0"))</f>
        <v/>
      </c>
    </row>
    <row r="130">
      <c r="A130" s="18">
        <v>83.0</v>
      </c>
      <c r="B130" s="19" t="str">
        <f t="shared" si="1"/>
        <v/>
      </c>
      <c r="C130" s="19" t="str">
        <f t="shared" si="2"/>
        <v/>
      </c>
      <c r="D130" s="21" t="str">
        <f>indirect("Form Responses 1!J"&amp;text($A130-6,"0"))</f>
        <v/>
      </c>
      <c r="E130" s="21" t="str">
        <f>indirect("Form Responses 1!K"&amp;text($A130-6,"0"))</f>
        <v/>
      </c>
      <c r="F130" s="21" t="str">
        <f>indirect("Form Responses 1!L"&amp;text($A130-6,"0"))</f>
        <v/>
      </c>
      <c r="G130" s="21" t="str">
        <f>indirect("Form Responses 1!M"&amp;text($A130-6,"0"))</f>
        <v/>
      </c>
      <c r="H130" s="21" t="str">
        <f>indirect("Form Responses 1!N"&amp;text($A130-6,"0"))</f>
        <v/>
      </c>
      <c r="I130" s="21" t="str">
        <f>indirect("Form Responses 1!O"&amp;text($A130-6,"0"))</f>
        <v/>
      </c>
    </row>
    <row r="131">
      <c r="A131" s="18">
        <v>84.0</v>
      </c>
      <c r="B131" s="19" t="str">
        <f t="shared" si="1"/>
        <v/>
      </c>
      <c r="C131" s="20" t="str">
        <f t="shared" si="2"/>
        <v/>
      </c>
      <c r="D131" s="21" t="str">
        <f>indirect("Form Responses 1!D"&amp;text($A131-6,"0"))</f>
        <v/>
      </c>
      <c r="E131" s="21" t="str">
        <f>indirect("Form Responses 1!E"&amp;text($A131-6,"0"))</f>
        <v/>
      </c>
      <c r="F131" s="21" t="str">
        <f>indirect("Form Responses 1!F"&amp;text($A131-6,"0"))</f>
        <v/>
      </c>
      <c r="G131" s="21" t="str">
        <f>indirect("Form Responses 1!G"&amp;text($A131-6,"0"))</f>
        <v/>
      </c>
      <c r="H131" s="21" t="str">
        <f>indirect("Form Responses 1!H"&amp;text($A131-6,"0"))</f>
        <v/>
      </c>
      <c r="I131" s="21" t="str">
        <f>indirect("Form Responses 1!I"&amp;text($A131-6,"0"))</f>
        <v/>
      </c>
    </row>
    <row r="132">
      <c r="A132" s="18">
        <v>84.0</v>
      </c>
      <c r="B132" s="19" t="str">
        <f t="shared" si="1"/>
        <v/>
      </c>
      <c r="C132" s="19" t="str">
        <f t="shared" si="2"/>
        <v/>
      </c>
      <c r="D132" s="21" t="str">
        <f>indirect("Form Responses 1!J"&amp;text($A132-6,"0"))</f>
        <v/>
      </c>
      <c r="E132" s="21" t="str">
        <f>indirect("Form Responses 1!K"&amp;text($A132-6,"0"))</f>
        <v/>
      </c>
      <c r="F132" s="21" t="str">
        <f>indirect("Form Responses 1!L"&amp;text($A132-6,"0"))</f>
        <v/>
      </c>
      <c r="G132" s="21" t="str">
        <f>indirect("Form Responses 1!M"&amp;text($A132-6,"0"))</f>
        <v/>
      </c>
      <c r="H132" s="21" t="str">
        <f>indirect("Form Responses 1!N"&amp;text($A132-6,"0"))</f>
        <v/>
      </c>
      <c r="I132" s="21" t="str">
        <f>indirect("Form Responses 1!O"&amp;text($A132-6,"0"))</f>
        <v/>
      </c>
    </row>
    <row r="133">
      <c r="A133" s="18">
        <v>85.0</v>
      </c>
      <c r="B133" s="19" t="str">
        <f t="shared" si="1"/>
        <v/>
      </c>
      <c r="C133" s="20" t="str">
        <f t="shared" si="2"/>
        <v/>
      </c>
      <c r="D133" s="21" t="str">
        <f>indirect("Form Responses 1!D"&amp;text($A133-6,"0"))</f>
        <v/>
      </c>
      <c r="E133" s="21" t="str">
        <f>indirect("Form Responses 1!E"&amp;text($A133-6,"0"))</f>
        <v/>
      </c>
      <c r="F133" s="21" t="str">
        <f>indirect("Form Responses 1!F"&amp;text($A133-6,"0"))</f>
        <v/>
      </c>
      <c r="G133" s="21" t="str">
        <f>indirect("Form Responses 1!G"&amp;text($A133-6,"0"))</f>
        <v/>
      </c>
      <c r="H133" s="21" t="str">
        <f>indirect("Form Responses 1!H"&amp;text($A133-6,"0"))</f>
        <v/>
      </c>
      <c r="I133" s="21" t="str">
        <f>indirect("Form Responses 1!I"&amp;text($A133-6,"0"))</f>
        <v/>
      </c>
    </row>
    <row r="134">
      <c r="A134" s="18">
        <v>85.0</v>
      </c>
      <c r="B134" s="19" t="str">
        <f t="shared" si="1"/>
        <v/>
      </c>
      <c r="C134" s="19" t="str">
        <f t="shared" si="2"/>
        <v/>
      </c>
      <c r="D134" s="21" t="str">
        <f>indirect("Form Responses 1!J"&amp;text($A134-6,"0"))</f>
        <v/>
      </c>
      <c r="E134" s="21" t="str">
        <f>indirect("Form Responses 1!K"&amp;text($A134-6,"0"))</f>
        <v/>
      </c>
      <c r="F134" s="21" t="str">
        <f>indirect("Form Responses 1!L"&amp;text($A134-6,"0"))</f>
        <v/>
      </c>
      <c r="G134" s="21" t="str">
        <f>indirect("Form Responses 1!M"&amp;text($A134-6,"0"))</f>
        <v/>
      </c>
      <c r="H134" s="21" t="str">
        <f>indirect("Form Responses 1!N"&amp;text($A134-6,"0"))</f>
        <v/>
      </c>
      <c r="I134" s="21" t="str">
        <f>indirect("Form Responses 1!O"&amp;text($A134-6,"0"))</f>
        <v/>
      </c>
    </row>
    <row r="135">
      <c r="A135" s="18">
        <v>86.0</v>
      </c>
      <c r="B135" s="19" t="str">
        <f t="shared" si="1"/>
        <v/>
      </c>
      <c r="C135" s="20" t="str">
        <f t="shared" si="2"/>
        <v/>
      </c>
      <c r="D135" s="21" t="str">
        <f>indirect("Form Responses 1!D"&amp;text($A135-6,"0"))</f>
        <v/>
      </c>
      <c r="E135" s="21" t="str">
        <f>indirect("Form Responses 1!E"&amp;text($A135-6,"0"))</f>
        <v/>
      </c>
      <c r="F135" s="21" t="str">
        <f>indirect("Form Responses 1!F"&amp;text($A135-6,"0"))</f>
        <v/>
      </c>
      <c r="G135" s="21" t="str">
        <f>indirect("Form Responses 1!G"&amp;text($A135-6,"0"))</f>
        <v/>
      </c>
      <c r="H135" s="21" t="str">
        <f>indirect("Form Responses 1!H"&amp;text($A135-6,"0"))</f>
        <v/>
      </c>
      <c r="I135" s="21" t="str">
        <f>indirect("Form Responses 1!I"&amp;text($A135-6,"0"))</f>
        <v/>
      </c>
    </row>
    <row r="136">
      <c r="A136" s="18">
        <v>86.0</v>
      </c>
      <c r="B136" s="19" t="str">
        <f t="shared" si="1"/>
        <v/>
      </c>
      <c r="C136" s="19" t="str">
        <f t="shared" si="2"/>
        <v/>
      </c>
      <c r="D136" s="21" t="str">
        <f>indirect("Form Responses 1!J"&amp;text($A136-6,"0"))</f>
        <v/>
      </c>
      <c r="E136" s="21" t="str">
        <f>indirect("Form Responses 1!K"&amp;text($A136-6,"0"))</f>
        <v/>
      </c>
      <c r="F136" s="21" t="str">
        <f>indirect("Form Responses 1!L"&amp;text($A136-6,"0"))</f>
        <v/>
      </c>
      <c r="G136" s="21" t="str">
        <f>indirect("Form Responses 1!M"&amp;text($A136-6,"0"))</f>
        <v/>
      </c>
      <c r="H136" s="21" t="str">
        <f>indirect("Form Responses 1!N"&amp;text($A136-6,"0"))</f>
        <v/>
      </c>
      <c r="I136" s="21" t="str">
        <f>indirect("Form Responses 1!O"&amp;text($A136-6,"0"))</f>
        <v/>
      </c>
    </row>
    <row r="137">
      <c r="A137" s="18">
        <v>87.0</v>
      </c>
      <c r="B137" s="19" t="str">
        <f t="shared" si="1"/>
        <v/>
      </c>
      <c r="C137" s="20" t="str">
        <f t="shared" si="2"/>
        <v/>
      </c>
      <c r="D137" s="21" t="str">
        <f>indirect("Form Responses 1!D"&amp;text($A137-6,"0"))</f>
        <v/>
      </c>
      <c r="E137" s="21" t="str">
        <f>indirect("Form Responses 1!E"&amp;text($A137-6,"0"))</f>
        <v/>
      </c>
      <c r="F137" s="21" t="str">
        <f>indirect("Form Responses 1!F"&amp;text($A137-6,"0"))</f>
        <v/>
      </c>
      <c r="G137" s="21" t="str">
        <f>indirect("Form Responses 1!G"&amp;text($A137-6,"0"))</f>
        <v/>
      </c>
      <c r="H137" s="21" t="str">
        <f>indirect("Form Responses 1!H"&amp;text($A137-6,"0"))</f>
        <v/>
      </c>
      <c r="I137" s="21" t="str">
        <f>indirect("Form Responses 1!I"&amp;text($A137-6,"0"))</f>
        <v/>
      </c>
    </row>
    <row r="138">
      <c r="A138" s="18">
        <v>87.0</v>
      </c>
      <c r="B138" s="19" t="str">
        <f t="shared" si="1"/>
        <v/>
      </c>
      <c r="C138" s="19" t="str">
        <f t="shared" si="2"/>
        <v/>
      </c>
      <c r="D138" s="21" t="str">
        <f>indirect("Form Responses 1!J"&amp;text($A138-6,"0"))</f>
        <v/>
      </c>
      <c r="E138" s="21" t="str">
        <f>indirect("Form Responses 1!K"&amp;text($A138-6,"0"))</f>
        <v/>
      </c>
      <c r="F138" s="21" t="str">
        <f>indirect("Form Responses 1!L"&amp;text($A138-6,"0"))</f>
        <v/>
      </c>
      <c r="G138" s="21" t="str">
        <f>indirect("Form Responses 1!M"&amp;text($A138-6,"0"))</f>
        <v/>
      </c>
      <c r="H138" s="21" t="str">
        <f>indirect("Form Responses 1!N"&amp;text($A138-6,"0"))</f>
        <v/>
      </c>
      <c r="I138" s="21" t="str">
        <f>indirect("Form Responses 1!O"&amp;text($A138-6,"0"))</f>
        <v/>
      </c>
    </row>
    <row r="139">
      <c r="A139" s="18">
        <v>88.0</v>
      </c>
      <c r="B139" s="19" t="str">
        <f t="shared" si="1"/>
        <v/>
      </c>
      <c r="C139" s="20" t="str">
        <f t="shared" si="2"/>
        <v/>
      </c>
      <c r="D139" s="21" t="str">
        <f>indirect("Form Responses 1!D"&amp;text($A139-6,"0"))</f>
        <v/>
      </c>
      <c r="E139" s="21" t="str">
        <f>indirect("Form Responses 1!E"&amp;text($A139-6,"0"))</f>
        <v/>
      </c>
      <c r="F139" s="21" t="str">
        <f>indirect("Form Responses 1!F"&amp;text($A139-6,"0"))</f>
        <v/>
      </c>
      <c r="G139" s="21" t="str">
        <f>indirect("Form Responses 1!G"&amp;text($A139-6,"0"))</f>
        <v/>
      </c>
      <c r="H139" s="21" t="str">
        <f>indirect("Form Responses 1!H"&amp;text($A139-6,"0"))</f>
        <v/>
      </c>
      <c r="I139" s="21" t="str">
        <f>indirect("Form Responses 1!I"&amp;text($A139-6,"0"))</f>
        <v/>
      </c>
    </row>
    <row r="140">
      <c r="A140" s="18">
        <v>88.0</v>
      </c>
      <c r="B140" s="19" t="str">
        <f t="shared" si="1"/>
        <v/>
      </c>
      <c r="C140" s="19" t="str">
        <f t="shared" si="2"/>
        <v/>
      </c>
      <c r="D140" s="21" t="str">
        <f>indirect("Form Responses 1!J"&amp;text($A140-6,"0"))</f>
        <v/>
      </c>
      <c r="E140" s="21" t="str">
        <f>indirect("Form Responses 1!K"&amp;text($A140-6,"0"))</f>
        <v/>
      </c>
      <c r="F140" s="21" t="str">
        <f>indirect("Form Responses 1!L"&amp;text($A140-6,"0"))</f>
        <v/>
      </c>
      <c r="G140" s="21" t="str">
        <f>indirect("Form Responses 1!M"&amp;text($A140-6,"0"))</f>
        <v/>
      </c>
      <c r="H140" s="21" t="str">
        <f>indirect("Form Responses 1!N"&amp;text($A140-6,"0"))</f>
        <v/>
      </c>
      <c r="I140" s="21" t="str">
        <f>indirect("Form Responses 1!O"&amp;text($A140-6,"0"))</f>
        <v/>
      </c>
    </row>
    <row r="141">
      <c r="A141" s="18">
        <v>89.0</v>
      </c>
      <c r="B141" s="19" t="str">
        <f t="shared" si="1"/>
        <v/>
      </c>
      <c r="C141" s="20" t="str">
        <f t="shared" si="2"/>
        <v/>
      </c>
      <c r="D141" s="21" t="str">
        <f>indirect("Form Responses 1!D"&amp;text($A141-6,"0"))</f>
        <v/>
      </c>
      <c r="E141" s="21" t="str">
        <f>indirect("Form Responses 1!E"&amp;text($A141-6,"0"))</f>
        <v/>
      </c>
      <c r="F141" s="21" t="str">
        <f>indirect("Form Responses 1!F"&amp;text($A141-6,"0"))</f>
        <v/>
      </c>
      <c r="G141" s="21" t="str">
        <f>indirect("Form Responses 1!G"&amp;text($A141-6,"0"))</f>
        <v/>
      </c>
      <c r="H141" s="21" t="str">
        <f>indirect("Form Responses 1!H"&amp;text($A141-6,"0"))</f>
        <v/>
      </c>
      <c r="I141" s="21" t="str">
        <f>indirect("Form Responses 1!I"&amp;text($A141-6,"0"))</f>
        <v/>
      </c>
    </row>
    <row r="142">
      <c r="A142" s="18">
        <v>89.0</v>
      </c>
      <c r="B142" s="19" t="str">
        <f t="shared" si="1"/>
        <v/>
      </c>
      <c r="C142" s="19" t="str">
        <f t="shared" si="2"/>
        <v/>
      </c>
      <c r="D142" s="21" t="str">
        <f>indirect("Form Responses 1!J"&amp;text($A142-6,"0"))</f>
        <v/>
      </c>
      <c r="E142" s="21" t="str">
        <f>indirect("Form Responses 1!K"&amp;text($A142-6,"0"))</f>
        <v/>
      </c>
      <c r="F142" s="21" t="str">
        <f>indirect("Form Responses 1!L"&amp;text($A142-6,"0"))</f>
        <v/>
      </c>
      <c r="G142" s="21" t="str">
        <f>indirect("Form Responses 1!M"&amp;text($A142-6,"0"))</f>
        <v/>
      </c>
      <c r="H142" s="21" t="str">
        <f>indirect("Form Responses 1!N"&amp;text($A142-6,"0"))</f>
        <v/>
      </c>
      <c r="I142" s="21" t="str">
        <f>indirect("Form Responses 1!O"&amp;text($A142-6,"0"))</f>
        <v/>
      </c>
    </row>
    <row r="143">
      <c r="A143" s="18">
        <v>90.0</v>
      </c>
      <c r="B143" s="19" t="str">
        <f t="shared" si="1"/>
        <v/>
      </c>
      <c r="C143" s="20" t="str">
        <f t="shared" si="2"/>
        <v/>
      </c>
      <c r="D143" s="21" t="str">
        <f>indirect("Form Responses 1!D"&amp;text($A143-6,"0"))</f>
        <v/>
      </c>
      <c r="E143" s="21" t="str">
        <f>indirect("Form Responses 1!E"&amp;text($A143-6,"0"))</f>
        <v/>
      </c>
      <c r="F143" s="21" t="str">
        <f>indirect("Form Responses 1!F"&amp;text($A143-6,"0"))</f>
        <v/>
      </c>
      <c r="G143" s="21" t="str">
        <f>indirect("Form Responses 1!G"&amp;text($A143-6,"0"))</f>
        <v/>
      </c>
      <c r="H143" s="21" t="str">
        <f>indirect("Form Responses 1!H"&amp;text($A143-6,"0"))</f>
        <v/>
      </c>
      <c r="I143" s="21" t="str">
        <f>indirect("Form Responses 1!I"&amp;text($A143-6,"0"))</f>
        <v/>
      </c>
    </row>
    <row r="144">
      <c r="A144" s="18">
        <v>90.0</v>
      </c>
      <c r="B144" s="19" t="str">
        <f t="shared" si="1"/>
        <v/>
      </c>
      <c r="C144" s="19" t="str">
        <f t="shared" si="2"/>
        <v/>
      </c>
      <c r="D144" s="21" t="str">
        <f>indirect("Form Responses 1!J"&amp;text($A144-6,"0"))</f>
        <v/>
      </c>
      <c r="E144" s="21" t="str">
        <f>indirect("Form Responses 1!K"&amp;text($A144-6,"0"))</f>
        <v/>
      </c>
      <c r="F144" s="21" t="str">
        <f>indirect("Form Responses 1!L"&amp;text($A144-6,"0"))</f>
        <v/>
      </c>
      <c r="G144" s="21" t="str">
        <f>indirect("Form Responses 1!M"&amp;text($A144-6,"0"))</f>
        <v/>
      </c>
      <c r="H144" s="21" t="str">
        <f>indirect("Form Responses 1!N"&amp;text($A144-6,"0"))</f>
        <v/>
      </c>
      <c r="I144" s="21" t="str">
        <f>indirect("Form Responses 1!O"&amp;text($A144-6,"0"))</f>
        <v/>
      </c>
    </row>
    <row r="145">
      <c r="A145" s="18">
        <v>91.0</v>
      </c>
      <c r="B145" s="19" t="str">
        <f t="shared" si="1"/>
        <v/>
      </c>
      <c r="C145" s="20" t="str">
        <f t="shared" si="2"/>
        <v/>
      </c>
      <c r="D145" s="21" t="str">
        <f>indirect("Form Responses 1!D"&amp;text($A145-6,"0"))</f>
        <v/>
      </c>
      <c r="E145" s="21" t="str">
        <f>indirect("Form Responses 1!E"&amp;text($A145-6,"0"))</f>
        <v/>
      </c>
      <c r="F145" s="21" t="str">
        <f>indirect("Form Responses 1!F"&amp;text($A145-6,"0"))</f>
        <v/>
      </c>
      <c r="G145" s="21" t="str">
        <f>indirect("Form Responses 1!G"&amp;text($A145-6,"0"))</f>
        <v/>
      </c>
      <c r="H145" s="21" t="str">
        <f>indirect("Form Responses 1!H"&amp;text($A145-6,"0"))</f>
        <v/>
      </c>
      <c r="I145" s="21" t="str">
        <f>indirect("Form Responses 1!I"&amp;text($A145-6,"0"))</f>
        <v/>
      </c>
    </row>
    <row r="146">
      <c r="A146" s="18">
        <v>91.0</v>
      </c>
      <c r="B146" s="19" t="str">
        <f t="shared" si="1"/>
        <v/>
      </c>
      <c r="C146" s="19" t="str">
        <f t="shared" si="2"/>
        <v/>
      </c>
      <c r="D146" s="21" t="str">
        <f>indirect("Form Responses 1!J"&amp;text($A146-6,"0"))</f>
        <v/>
      </c>
      <c r="E146" s="21" t="str">
        <f>indirect("Form Responses 1!K"&amp;text($A146-6,"0"))</f>
        <v/>
      </c>
      <c r="F146" s="21" t="str">
        <f>indirect("Form Responses 1!L"&amp;text($A146-6,"0"))</f>
        <v/>
      </c>
      <c r="G146" s="21" t="str">
        <f>indirect("Form Responses 1!M"&amp;text($A146-6,"0"))</f>
        <v/>
      </c>
      <c r="H146" s="21" t="str">
        <f>indirect("Form Responses 1!N"&amp;text($A146-6,"0"))</f>
        <v/>
      </c>
      <c r="I146" s="21" t="str">
        <f>indirect("Form Responses 1!O"&amp;text($A146-6,"0"))</f>
        <v/>
      </c>
    </row>
    <row r="147">
      <c r="A147" s="18">
        <v>92.0</v>
      </c>
      <c r="B147" s="19" t="str">
        <f t="shared" si="1"/>
        <v/>
      </c>
      <c r="C147" s="20" t="str">
        <f t="shared" si="2"/>
        <v/>
      </c>
      <c r="D147" s="21" t="str">
        <f>indirect("Form Responses 1!D"&amp;text($A147-6,"0"))</f>
        <v/>
      </c>
      <c r="E147" s="21" t="str">
        <f>indirect("Form Responses 1!E"&amp;text($A147-6,"0"))</f>
        <v/>
      </c>
      <c r="F147" s="21" t="str">
        <f>indirect("Form Responses 1!F"&amp;text($A147-6,"0"))</f>
        <v/>
      </c>
      <c r="G147" s="21" t="str">
        <f>indirect("Form Responses 1!G"&amp;text($A147-6,"0"))</f>
        <v/>
      </c>
      <c r="H147" s="21" t="str">
        <f>indirect("Form Responses 1!H"&amp;text($A147-6,"0"))</f>
        <v/>
      </c>
      <c r="I147" s="21" t="str">
        <f>indirect("Form Responses 1!I"&amp;text($A147-6,"0"))</f>
        <v/>
      </c>
    </row>
    <row r="148">
      <c r="A148" s="18">
        <v>92.0</v>
      </c>
      <c r="B148" s="19" t="str">
        <f t="shared" si="1"/>
        <v/>
      </c>
      <c r="C148" s="19" t="str">
        <f t="shared" si="2"/>
        <v/>
      </c>
      <c r="D148" s="21" t="str">
        <f>indirect("Form Responses 1!J"&amp;text($A148-6,"0"))</f>
        <v/>
      </c>
      <c r="E148" s="21" t="str">
        <f>indirect("Form Responses 1!K"&amp;text($A148-6,"0"))</f>
        <v/>
      </c>
      <c r="F148" s="21" t="str">
        <f>indirect("Form Responses 1!L"&amp;text($A148-6,"0"))</f>
        <v/>
      </c>
      <c r="G148" s="21" t="str">
        <f>indirect("Form Responses 1!M"&amp;text($A148-6,"0"))</f>
        <v/>
      </c>
      <c r="H148" s="21" t="str">
        <f>indirect("Form Responses 1!N"&amp;text($A148-6,"0"))</f>
        <v/>
      </c>
      <c r="I148" s="21" t="str">
        <f>indirect("Form Responses 1!O"&amp;text($A148-6,"0"))</f>
        <v/>
      </c>
    </row>
    <row r="149">
      <c r="A149" s="18">
        <v>93.0</v>
      </c>
      <c r="B149" s="19" t="str">
        <f t="shared" si="1"/>
        <v/>
      </c>
      <c r="C149" s="20" t="str">
        <f t="shared" si="2"/>
        <v/>
      </c>
      <c r="D149" s="21" t="str">
        <f>indirect("Form Responses 1!D"&amp;text($A149-6,"0"))</f>
        <v/>
      </c>
      <c r="E149" s="21" t="str">
        <f>indirect("Form Responses 1!E"&amp;text($A149-6,"0"))</f>
        <v/>
      </c>
      <c r="F149" s="21" t="str">
        <f>indirect("Form Responses 1!F"&amp;text($A149-6,"0"))</f>
        <v/>
      </c>
      <c r="G149" s="21" t="str">
        <f>indirect("Form Responses 1!G"&amp;text($A149-6,"0"))</f>
        <v/>
      </c>
      <c r="H149" s="21" t="str">
        <f>indirect("Form Responses 1!H"&amp;text($A149-6,"0"))</f>
        <v/>
      </c>
      <c r="I149" s="21" t="str">
        <f>indirect("Form Responses 1!I"&amp;text($A149-6,"0"))</f>
        <v/>
      </c>
    </row>
    <row r="150">
      <c r="A150" s="18">
        <v>93.0</v>
      </c>
      <c r="B150" s="19" t="str">
        <f t="shared" si="1"/>
        <v/>
      </c>
      <c r="C150" s="19" t="str">
        <f t="shared" si="2"/>
        <v/>
      </c>
      <c r="D150" s="21" t="str">
        <f>indirect("Form Responses 1!J"&amp;text($A150-6,"0"))</f>
        <v/>
      </c>
      <c r="E150" s="21" t="str">
        <f>indirect("Form Responses 1!K"&amp;text($A150-6,"0"))</f>
        <v/>
      </c>
      <c r="F150" s="21" t="str">
        <f>indirect("Form Responses 1!L"&amp;text($A150-6,"0"))</f>
        <v/>
      </c>
      <c r="G150" s="21" t="str">
        <f>indirect("Form Responses 1!M"&amp;text($A150-6,"0"))</f>
        <v/>
      </c>
      <c r="H150" s="21" t="str">
        <f>indirect("Form Responses 1!N"&amp;text($A150-6,"0"))</f>
        <v/>
      </c>
      <c r="I150" s="21" t="str">
        <f>indirect("Form Responses 1!O"&amp;text($A150-6,"0"))</f>
        <v/>
      </c>
    </row>
    <row r="151">
      <c r="A151" s="18">
        <v>94.0</v>
      </c>
      <c r="B151" s="19" t="str">
        <f t="shared" si="1"/>
        <v/>
      </c>
      <c r="C151" s="20" t="str">
        <f t="shared" si="2"/>
        <v/>
      </c>
      <c r="D151" s="21" t="str">
        <f>indirect("Form Responses 1!D"&amp;text($A151-6,"0"))</f>
        <v/>
      </c>
      <c r="E151" s="21" t="str">
        <f>indirect("Form Responses 1!E"&amp;text($A151-6,"0"))</f>
        <v/>
      </c>
      <c r="F151" s="21" t="str">
        <f>indirect("Form Responses 1!F"&amp;text($A151-6,"0"))</f>
        <v/>
      </c>
      <c r="G151" s="21" t="str">
        <f>indirect("Form Responses 1!G"&amp;text($A151-6,"0"))</f>
        <v/>
      </c>
      <c r="H151" s="21" t="str">
        <f>indirect("Form Responses 1!H"&amp;text($A151-6,"0"))</f>
        <v/>
      </c>
      <c r="I151" s="21" t="str">
        <f>indirect("Form Responses 1!I"&amp;text($A151-6,"0"))</f>
        <v/>
      </c>
    </row>
    <row r="152">
      <c r="A152" s="18">
        <v>94.0</v>
      </c>
      <c r="B152" s="19" t="str">
        <f t="shared" si="1"/>
        <v/>
      </c>
      <c r="C152" s="19" t="str">
        <f t="shared" si="2"/>
        <v/>
      </c>
      <c r="D152" s="21" t="str">
        <f>indirect("Form Responses 1!J"&amp;text($A152-6,"0"))</f>
        <v/>
      </c>
      <c r="E152" s="21" t="str">
        <f>indirect("Form Responses 1!K"&amp;text($A152-6,"0"))</f>
        <v/>
      </c>
      <c r="F152" s="21" t="str">
        <f>indirect("Form Responses 1!L"&amp;text($A152-6,"0"))</f>
        <v/>
      </c>
      <c r="G152" s="21" t="str">
        <f>indirect("Form Responses 1!M"&amp;text($A152-6,"0"))</f>
        <v/>
      </c>
      <c r="H152" s="21" t="str">
        <f>indirect("Form Responses 1!N"&amp;text($A152-6,"0"))</f>
        <v/>
      </c>
      <c r="I152" s="21" t="str">
        <f>indirect("Form Responses 1!O"&amp;text($A152-6,"0"))</f>
        <v/>
      </c>
    </row>
    <row r="153">
      <c r="A153" s="18">
        <v>95.0</v>
      </c>
      <c r="B153" s="19" t="str">
        <f t="shared" si="1"/>
        <v/>
      </c>
      <c r="C153" s="20" t="str">
        <f t="shared" si="2"/>
        <v/>
      </c>
      <c r="D153" s="21" t="str">
        <f>indirect("Form Responses 1!D"&amp;text($A153-6,"0"))</f>
        <v/>
      </c>
      <c r="E153" s="21" t="str">
        <f>indirect("Form Responses 1!E"&amp;text($A153-6,"0"))</f>
        <v/>
      </c>
      <c r="F153" s="21" t="str">
        <f>indirect("Form Responses 1!F"&amp;text($A153-6,"0"))</f>
        <v/>
      </c>
      <c r="G153" s="21" t="str">
        <f>indirect("Form Responses 1!G"&amp;text($A153-6,"0"))</f>
        <v/>
      </c>
      <c r="H153" s="21" t="str">
        <f>indirect("Form Responses 1!H"&amp;text($A153-6,"0"))</f>
        <v/>
      </c>
      <c r="I153" s="21" t="str">
        <f>indirect("Form Responses 1!I"&amp;text($A153-6,"0"))</f>
        <v/>
      </c>
    </row>
    <row r="154">
      <c r="A154" s="18">
        <v>95.0</v>
      </c>
      <c r="B154" s="19" t="str">
        <f t="shared" si="1"/>
        <v/>
      </c>
      <c r="C154" s="19" t="str">
        <f t="shared" si="2"/>
        <v/>
      </c>
      <c r="D154" s="21" t="str">
        <f>indirect("Form Responses 1!J"&amp;text($A154-6,"0"))</f>
        <v/>
      </c>
      <c r="E154" s="21" t="str">
        <f>indirect("Form Responses 1!K"&amp;text($A154-6,"0"))</f>
        <v/>
      </c>
      <c r="F154" s="21" t="str">
        <f>indirect("Form Responses 1!L"&amp;text($A154-6,"0"))</f>
        <v/>
      </c>
      <c r="G154" s="21" t="str">
        <f>indirect("Form Responses 1!M"&amp;text($A154-6,"0"))</f>
        <v/>
      </c>
      <c r="H154" s="21" t="str">
        <f>indirect("Form Responses 1!N"&amp;text($A154-6,"0"))</f>
        <v/>
      </c>
      <c r="I154" s="21" t="str">
        <f>indirect("Form Responses 1!O"&amp;text($A154-6,"0"))</f>
        <v/>
      </c>
    </row>
    <row r="155">
      <c r="A155" s="18">
        <v>96.0</v>
      </c>
      <c r="B155" s="19" t="str">
        <f t="shared" si="1"/>
        <v/>
      </c>
      <c r="C155" s="20" t="str">
        <f t="shared" si="2"/>
        <v/>
      </c>
      <c r="D155" s="21" t="str">
        <f>indirect("Form Responses 1!D"&amp;text($A155-6,"0"))</f>
        <v/>
      </c>
      <c r="E155" s="21" t="str">
        <f>indirect("Form Responses 1!E"&amp;text($A155-6,"0"))</f>
        <v/>
      </c>
      <c r="F155" s="21" t="str">
        <f>indirect("Form Responses 1!F"&amp;text($A155-6,"0"))</f>
        <v/>
      </c>
      <c r="G155" s="21" t="str">
        <f>indirect("Form Responses 1!G"&amp;text($A155-6,"0"))</f>
        <v/>
      </c>
      <c r="H155" s="21" t="str">
        <f>indirect("Form Responses 1!H"&amp;text($A155-6,"0"))</f>
        <v/>
      </c>
      <c r="I155" s="21" t="str">
        <f>indirect("Form Responses 1!I"&amp;text($A155-6,"0"))</f>
        <v/>
      </c>
    </row>
    <row r="156">
      <c r="A156" s="18">
        <v>96.0</v>
      </c>
      <c r="B156" s="19" t="str">
        <f t="shared" si="1"/>
        <v/>
      </c>
      <c r="C156" s="19" t="str">
        <f t="shared" si="2"/>
        <v/>
      </c>
      <c r="D156" s="21" t="str">
        <f>indirect("Form Responses 1!J"&amp;text($A156-6,"0"))</f>
        <v/>
      </c>
      <c r="E156" s="21" t="str">
        <f>indirect("Form Responses 1!K"&amp;text($A156-6,"0"))</f>
        <v/>
      </c>
      <c r="F156" s="21" t="str">
        <f>indirect("Form Responses 1!L"&amp;text($A156-6,"0"))</f>
        <v/>
      </c>
      <c r="G156" s="21" t="str">
        <f>indirect("Form Responses 1!M"&amp;text($A156-6,"0"))</f>
        <v/>
      </c>
      <c r="H156" s="21" t="str">
        <f>indirect("Form Responses 1!N"&amp;text($A156-6,"0"))</f>
        <v/>
      </c>
      <c r="I156" s="21" t="str">
        <f>indirect("Form Responses 1!O"&amp;text($A156-6,"0"))</f>
        <v/>
      </c>
    </row>
    <row r="157">
      <c r="A157" s="18">
        <v>97.0</v>
      </c>
      <c r="B157" s="19" t="str">
        <f t="shared" si="1"/>
        <v/>
      </c>
      <c r="C157" s="20" t="str">
        <f t="shared" si="2"/>
        <v/>
      </c>
      <c r="D157" s="21" t="str">
        <f>indirect("Form Responses 1!D"&amp;text($A157-6,"0"))</f>
        <v/>
      </c>
      <c r="E157" s="21" t="str">
        <f>indirect("Form Responses 1!E"&amp;text($A157-6,"0"))</f>
        <v/>
      </c>
      <c r="F157" s="21" t="str">
        <f>indirect("Form Responses 1!F"&amp;text($A157-6,"0"))</f>
        <v/>
      </c>
      <c r="G157" s="21" t="str">
        <f>indirect("Form Responses 1!G"&amp;text($A157-6,"0"))</f>
        <v/>
      </c>
      <c r="H157" s="21" t="str">
        <f>indirect("Form Responses 1!H"&amp;text($A157-6,"0"))</f>
        <v/>
      </c>
      <c r="I157" s="21" t="str">
        <f>indirect("Form Responses 1!I"&amp;text($A157-6,"0"))</f>
        <v/>
      </c>
    </row>
    <row r="158">
      <c r="A158" s="18">
        <v>97.0</v>
      </c>
      <c r="B158" s="19" t="str">
        <f t="shared" si="1"/>
        <v/>
      </c>
      <c r="C158" s="19" t="str">
        <f t="shared" si="2"/>
        <v/>
      </c>
      <c r="D158" s="21" t="str">
        <f>indirect("Form Responses 1!J"&amp;text($A158-6,"0"))</f>
        <v/>
      </c>
      <c r="E158" s="21" t="str">
        <f>indirect("Form Responses 1!K"&amp;text($A158-6,"0"))</f>
        <v/>
      </c>
      <c r="F158" s="21" t="str">
        <f>indirect("Form Responses 1!L"&amp;text($A158-6,"0"))</f>
        <v/>
      </c>
      <c r="G158" s="21" t="str">
        <f>indirect("Form Responses 1!M"&amp;text($A158-6,"0"))</f>
        <v/>
      </c>
      <c r="H158" s="21" t="str">
        <f>indirect("Form Responses 1!N"&amp;text($A158-6,"0"))</f>
        <v/>
      </c>
      <c r="I158" s="21" t="str">
        <f>indirect("Form Responses 1!O"&amp;text($A158-6,"0"))</f>
        <v/>
      </c>
    </row>
    <row r="159">
      <c r="A159" s="18">
        <v>98.0</v>
      </c>
      <c r="B159" s="19" t="str">
        <f t="shared" si="1"/>
        <v/>
      </c>
      <c r="C159" s="20" t="str">
        <f t="shared" si="2"/>
        <v/>
      </c>
      <c r="D159" s="21" t="str">
        <f>indirect("Form Responses 1!D"&amp;text($A159-6,"0"))</f>
        <v/>
      </c>
      <c r="E159" s="21" t="str">
        <f>indirect("Form Responses 1!E"&amp;text($A159-6,"0"))</f>
        <v/>
      </c>
      <c r="F159" s="21" t="str">
        <f>indirect("Form Responses 1!F"&amp;text($A159-6,"0"))</f>
        <v/>
      </c>
      <c r="G159" s="21" t="str">
        <f>indirect("Form Responses 1!G"&amp;text($A159-6,"0"))</f>
        <v/>
      </c>
      <c r="H159" s="21" t="str">
        <f>indirect("Form Responses 1!H"&amp;text($A159-6,"0"))</f>
        <v/>
      </c>
      <c r="I159" s="21" t="str">
        <f>indirect("Form Responses 1!I"&amp;text($A159-6,"0"))</f>
        <v/>
      </c>
    </row>
    <row r="160">
      <c r="A160" s="18">
        <v>98.0</v>
      </c>
      <c r="B160" s="19" t="str">
        <f t="shared" si="1"/>
        <v/>
      </c>
      <c r="C160" s="19" t="str">
        <f t="shared" si="2"/>
        <v/>
      </c>
      <c r="D160" s="21" t="str">
        <f>indirect("Form Responses 1!J"&amp;text($A160-6,"0"))</f>
        <v/>
      </c>
      <c r="E160" s="21" t="str">
        <f>indirect("Form Responses 1!K"&amp;text($A160-6,"0"))</f>
        <v/>
      </c>
      <c r="F160" s="21" t="str">
        <f>indirect("Form Responses 1!L"&amp;text($A160-6,"0"))</f>
        <v/>
      </c>
      <c r="G160" s="21" t="str">
        <f>indirect("Form Responses 1!M"&amp;text($A160-6,"0"))</f>
        <v/>
      </c>
      <c r="H160" s="21" t="str">
        <f>indirect("Form Responses 1!N"&amp;text($A160-6,"0"))</f>
        <v/>
      </c>
      <c r="I160" s="21" t="str">
        <f>indirect("Form Responses 1!O"&amp;text($A160-6,"0"))</f>
        <v/>
      </c>
    </row>
    <row r="161">
      <c r="A161" s="18">
        <v>99.0</v>
      </c>
      <c r="B161" s="19" t="str">
        <f t="shared" si="1"/>
        <v/>
      </c>
      <c r="C161" s="20" t="str">
        <f t="shared" si="2"/>
        <v/>
      </c>
      <c r="D161" s="21" t="str">
        <f>indirect("Form Responses 1!D"&amp;text($A161-6,"0"))</f>
        <v/>
      </c>
      <c r="E161" s="21" t="str">
        <f>indirect("Form Responses 1!E"&amp;text($A161-6,"0"))</f>
        <v/>
      </c>
      <c r="F161" s="21" t="str">
        <f>indirect("Form Responses 1!F"&amp;text($A161-6,"0"))</f>
        <v/>
      </c>
      <c r="G161" s="21" t="str">
        <f>indirect("Form Responses 1!G"&amp;text($A161-6,"0"))</f>
        <v/>
      </c>
      <c r="H161" s="21" t="str">
        <f>indirect("Form Responses 1!H"&amp;text($A161-6,"0"))</f>
        <v/>
      </c>
      <c r="I161" s="21" t="str">
        <f>indirect("Form Responses 1!I"&amp;text($A161-6,"0"))</f>
        <v/>
      </c>
    </row>
    <row r="162">
      <c r="A162" s="18">
        <v>99.0</v>
      </c>
      <c r="B162" s="19" t="str">
        <f t="shared" si="1"/>
        <v/>
      </c>
      <c r="C162" s="19" t="str">
        <f t="shared" si="2"/>
        <v/>
      </c>
      <c r="D162" s="21" t="str">
        <f>indirect("Form Responses 1!J"&amp;text($A162-6,"0"))</f>
        <v/>
      </c>
      <c r="E162" s="21" t="str">
        <f>indirect("Form Responses 1!K"&amp;text($A162-6,"0"))</f>
        <v/>
      </c>
      <c r="F162" s="21" t="str">
        <f>indirect("Form Responses 1!L"&amp;text($A162-6,"0"))</f>
        <v/>
      </c>
      <c r="G162" s="21" t="str">
        <f>indirect("Form Responses 1!M"&amp;text($A162-6,"0"))</f>
        <v/>
      </c>
      <c r="H162" s="21" t="str">
        <f>indirect("Form Responses 1!N"&amp;text($A162-6,"0"))</f>
        <v/>
      </c>
      <c r="I162" s="21" t="str">
        <f>indirect("Form Responses 1!O"&amp;text($A162-6,"0"))</f>
        <v/>
      </c>
    </row>
    <row r="163">
      <c r="A163" s="18">
        <v>100.0</v>
      </c>
      <c r="B163" s="19" t="str">
        <f t="shared" si="1"/>
        <v/>
      </c>
      <c r="C163" s="20" t="str">
        <f t="shared" si="2"/>
        <v/>
      </c>
      <c r="D163" s="21" t="str">
        <f>indirect("Form Responses 1!D"&amp;text($A163-6,"0"))</f>
        <v/>
      </c>
      <c r="E163" s="21" t="str">
        <f>indirect("Form Responses 1!E"&amp;text($A163-6,"0"))</f>
        <v/>
      </c>
      <c r="F163" s="21" t="str">
        <f>indirect("Form Responses 1!F"&amp;text($A163-6,"0"))</f>
        <v/>
      </c>
      <c r="G163" s="21" t="str">
        <f>indirect("Form Responses 1!G"&amp;text($A163-6,"0"))</f>
        <v/>
      </c>
      <c r="H163" s="21" t="str">
        <f>indirect("Form Responses 1!H"&amp;text($A163-6,"0"))</f>
        <v/>
      </c>
      <c r="I163" s="21" t="str">
        <f>indirect("Form Responses 1!I"&amp;text($A163-6,"0"))</f>
        <v/>
      </c>
    </row>
    <row r="164">
      <c r="A164" s="18">
        <v>100.0</v>
      </c>
      <c r="B164" s="19" t="str">
        <f t="shared" si="1"/>
        <v/>
      </c>
      <c r="C164" s="19" t="str">
        <f t="shared" si="2"/>
        <v/>
      </c>
      <c r="D164" s="21" t="str">
        <f>indirect("Form Responses 1!J"&amp;text($A164-6,"0"))</f>
        <v/>
      </c>
      <c r="E164" s="21" t="str">
        <f>indirect("Form Responses 1!K"&amp;text($A164-6,"0"))</f>
        <v/>
      </c>
      <c r="F164" s="21" t="str">
        <f>indirect("Form Responses 1!L"&amp;text($A164-6,"0"))</f>
        <v/>
      </c>
      <c r="G164" s="21" t="str">
        <f>indirect("Form Responses 1!M"&amp;text($A164-6,"0"))</f>
        <v/>
      </c>
      <c r="H164" s="21" t="str">
        <f>indirect("Form Responses 1!N"&amp;text($A164-6,"0"))</f>
        <v/>
      </c>
      <c r="I164" s="21" t="str">
        <f>indirect("Form Responses 1!O"&amp;text($A164-6,"0"))</f>
        <v/>
      </c>
    </row>
  </sheetData>
  <conditionalFormatting sqref="B2:I164">
    <cfRule type="containsBlanks" dxfId="0" priority="1">
      <formula>LEN(TRIM(B2))=0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2" width="38.14"/>
    <col customWidth="1" min="3" max="3" width="49.43"/>
    <col customWidth="1" min="4" max="5" width="21.57"/>
    <col customWidth="1" min="6" max="6" width="34.43"/>
    <col customWidth="1" min="7" max="7" width="35.57"/>
    <col customWidth="1" min="8" max="22" width="21.57"/>
  </cols>
  <sheetData>
    <row r="1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</row>
    <row r="2" ht="1.5" customHeight="1">
      <c r="A2" s="2">
        <v>43285.584900497684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20</v>
      </c>
      <c r="H2" s="1" t="s">
        <v>21</v>
      </c>
      <c r="I2" s="1" t="s">
        <v>22</v>
      </c>
      <c r="J2" s="1" t="s">
        <v>18</v>
      </c>
      <c r="K2" s="1" t="s">
        <v>23</v>
      </c>
      <c r="L2" s="1" t="s">
        <v>20</v>
      </c>
      <c r="M2" s="1" t="s">
        <v>20</v>
      </c>
      <c r="N2" s="1" t="s">
        <v>24</v>
      </c>
      <c r="O2" s="1" t="s">
        <v>22</v>
      </c>
      <c r="P2" s="1" t="s">
        <v>25</v>
      </c>
    </row>
    <row r="3">
      <c r="A3" s="2">
        <v>43208.55788759259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22</v>
      </c>
      <c r="J3" s="1" t="s">
        <v>33</v>
      </c>
      <c r="K3" s="1" t="s">
        <v>34</v>
      </c>
      <c r="L3" s="1" t="s">
        <v>35</v>
      </c>
      <c r="M3" s="1" t="s">
        <v>31</v>
      </c>
      <c r="N3" s="1" t="s">
        <v>39</v>
      </c>
      <c r="O3" s="1" t="s">
        <v>22</v>
      </c>
      <c r="P3" s="1" t="s">
        <v>40</v>
      </c>
    </row>
    <row r="4">
      <c r="A4" s="2">
        <v>43208.782889236114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45</v>
      </c>
      <c r="H4" s="1" t="s">
        <v>46</v>
      </c>
      <c r="I4" s="1" t="s">
        <v>47</v>
      </c>
      <c r="J4" s="1" t="s">
        <v>48</v>
      </c>
      <c r="K4" s="1" t="s">
        <v>49</v>
      </c>
      <c r="L4" s="1" t="s">
        <v>20</v>
      </c>
      <c r="M4" s="1" t="s">
        <v>20</v>
      </c>
      <c r="N4" s="1" t="s">
        <v>50</v>
      </c>
      <c r="O4" s="1" t="s">
        <v>47</v>
      </c>
      <c r="P4" s="1" t="s">
        <v>51</v>
      </c>
    </row>
    <row r="5">
      <c r="A5" s="2">
        <v>43311.49750765046</v>
      </c>
      <c r="B5" s="1" t="s">
        <v>52</v>
      </c>
      <c r="C5" s="1" t="s">
        <v>53</v>
      </c>
      <c r="D5" s="1" t="s">
        <v>28</v>
      </c>
      <c r="E5" s="1" t="s">
        <v>54</v>
      </c>
      <c r="F5" s="1" t="s">
        <v>55</v>
      </c>
      <c r="G5" s="1" t="s">
        <v>56</v>
      </c>
      <c r="H5" s="1" t="s">
        <v>56</v>
      </c>
      <c r="I5" s="1" t="s">
        <v>47</v>
      </c>
      <c r="J5" s="1" t="s">
        <v>57</v>
      </c>
      <c r="K5" s="1" t="s">
        <v>58</v>
      </c>
      <c r="L5" s="1" t="s">
        <v>55</v>
      </c>
      <c r="M5" s="1" t="s">
        <v>56</v>
      </c>
      <c r="N5" s="1" t="s">
        <v>56</v>
      </c>
      <c r="O5" s="1" t="s">
        <v>47</v>
      </c>
      <c r="P5" s="1" t="s">
        <v>59</v>
      </c>
    </row>
    <row r="6">
      <c r="A6" s="2">
        <v>43314.899896840274</v>
      </c>
      <c r="B6" s="1" t="s">
        <v>60</v>
      </c>
      <c r="C6" s="1" t="s">
        <v>61</v>
      </c>
      <c r="D6" s="1" t="s">
        <v>28</v>
      </c>
      <c r="E6" s="1" t="s">
        <v>62</v>
      </c>
      <c r="F6" s="1" t="s">
        <v>63</v>
      </c>
      <c r="G6" s="1" t="s">
        <v>64</v>
      </c>
      <c r="H6" s="1" t="s">
        <v>63</v>
      </c>
      <c r="I6" s="1" t="s">
        <v>22</v>
      </c>
      <c r="J6" s="1" t="s">
        <v>65</v>
      </c>
      <c r="K6" s="1" t="s">
        <v>66</v>
      </c>
      <c r="M6" s="1" t="s">
        <v>20</v>
      </c>
      <c r="N6" s="1" t="s">
        <v>67</v>
      </c>
      <c r="O6" s="1" t="s">
        <v>22</v>
      </c>
      <c r="P6" s="1" t="s">
        <v>68</v>
      </c>
    </row>
    <row r="7">
      <c r="A7" s="2">
        <v>43209.07507310185</v>
      </c>
      <c r="B7" s="1" t="s">
        <v>69</v>
      </c>
      <c r="C7" s="1" t="s">
        <v>70</v>
      </c>
      <c r="D7" s="1" t="s">
        <v>71</v>
      </c>
      <c r="E7" s="1" t="s">
        <v>71</v>
      </c>
      <c r="F7" s="1" t="s">
        <v>31</v>
      </c>
      <c r="G7" s="1" t="s">
        <v>72</v>
      </c>
      <c r="H7" s="1" t="s">
        <v>72</v>
      </c>
      <c r="I7" s="1" t="s">
        <v>47</v>
      </c>
      <c r="J7" s="1" t="s">
        <v>33</v>
      </c>
      <c r="K7" s="1" t="s">
        <v>34</v>
      </c>
      <c r="L7" s="1" t="s">
        <v>31</v>
      </c>
      <c r="M7" s="1" t="s">
        <v>72</v>
      </c>
      <c r="N7" s="1" t="s">
        <v>72</v>
      </c>
      <c r="O7" s="1" t="s">
        <v>47</v>
      </c>
      <c r="P7" s="1" t="s">
        <v>76</v>
      </c>
    </row>
    <row r="8">
      <c r="A8" s="2">
        <v>43211.71806806713</v>
      </c>
      <c r="B8" s="1" t="s">
        <v>80</v>
      </c>
      <c r="C8" s="1" t="s">
        <v>80</v>
      </c>
      <c r="D8" s="1" t="s">
        <v>80</v>
      </c>
      <c r="E8" s="1" t="s">
        <v>80</v>
      </c>
      <c r="F8" s="1" t="s">
        <v>80</v>
      </c>
      <c r="G8" s="1" t="s">
        <v>80</v>
      </c>
      <c r="H8" s="1" t="s">
        <v>80</v>
      </c>
      <c r="I8" s="1" t="s">
        <v>47</v>
      </c>
      <c r="J8" s="1" t="s">
        <v>80</v>
      </c>
      <c r="K8" s="1" t="s">
        <v>80</v>
      </c>
      <c r="L8" s="1" t="s">
        <v>80</v>
      </c>
      <c r="M8" s="1" t="s">
        <v>80</v>
      </c>
      <c r="N8" s="1" t="s">
        <v>80</v>
      </c>
      <c r="O8" s="1" t="s">
        <v>22</v>
      </c>
      <c r="P8" s="1" t="s">
        <v>81</v>
      </c>
    </row>
    <row r="9">
      <c r="A9" s="2">
        <v>43209.56810793982</v>
      </c>
      <c r="B9" s="1" t="s">
        <v>82</v>
      </c>
      <c r="C9" s="1" t="s">
        <v>83</v>
      </c>
      <c r="D9" s="1" t="s">
        <v>84</v>
      </c>
      <c r="E9" s="1" t="s">
        <v>85</v>
      </c>
      <c r="F9" s="1" t="s">
        <v>86</v>
      </c>
      <c r="G9" s="1" t="s">
        <v>87</v>
      </c>
      <c r="H9" s="1" t="s">
        <v>72</v>
      </c>
      <c r="I9" s="1" t="s">
        <v>22</v>
      </c>
      <c r="J9" s="1" t="s">
        <v>33</v>
      </c>
      <c r="K9" s="1" t="s">
        <v>34</v>
      </c>
      <c r="L9" s="1" t="s">
        <v>88</v>
      </c>
      <c r="M9" s="1" t="s">
        <v>88</v>
      </c>
      <c r="N9" s="1" t="s">
        <v>89</v>
      </c>
      <c r="O9" s="1" t="s">
        <v>47</v>
      </c>
      <c r="P9" s="1" t="s">
        <v>90</v>
      </c>
    </row>
    <row r="10">
      <c r="A10" s="2">
        <v>43210.19315021991</v>
      </c>
      <c r="B10" s="1" t="s">
        <v>91</v>
      </c>
      <c r="C10" s="1" t="s">
        <v>92</v>
      </c>
      <c r="D10" s="1" t="s">
        <v>33</v>
      </c>
      <c r="E10" s="1" t="s">
        <v>93</v>
      </c>
      <c r="F10" s="1" t="s">
        <v>94</v>
      </c>
      <c r="G10" s="1" t="s">
        <v>72</v>
      </c>
      <c r="H10" s="1" t="s">
        <v>72</v>
      </c>
      <c r="I10" s="1" t="s">
        <v>22</v>
      </c>
      <c r="J10" s="1" t="s">
        <v>95</v>
      </c>
      <c r="K10" s="1" t="s">
        <v>96</v>
      </c>
      <c r="L10" s="5" t="s">
        <v>97</v>
      </c>
      <c r="M10" s="1" t="s">
        <v>72</v>
      </c>
      <c r="N10" s="1" t="s">
        <v>72</v>
      </c>
      <c r="O10" s="1" t="s">
        <v>47</v>
      </c>
      <c r="P10" s="1" t="s">
        <v>102</v>
      </c>
    </row>
    <row r="11">
      <c r="A11" s="2">
        <v>43285.585371180554</v>
      </c>
      <c r="B11" s="1" t="s">
        <v>104</v>
      </c>
      <c r="C11" s="1" t="s">
        <v>105</v>
      </c>
      <c r="D11" s="1" t="s">
        <v>33</v>
      </c>
      <c r="E11" s="1" t="s">
        <v>34</v>
      </c>
      <c r="F11" s="1" t="s">
        <v>35</v>
      </c>
      <c r="G11" s="1" t="s">
        <v>106</v>
      </c>
      <c r="H11" s="1" t="s">
        <v>107</v>
      </c>
      <c r="I11" s="1" t="s">
        <v>22</v>
      </c>
      <c r="J11" s="1" t="s">
        <v>125</v>
      </c>
      <c r="K11" s="1" t="s">
        <v>129</v>
      </c>
      <c r="L11" s="1" t="s">
        <v>151</v>
      </c>
      <c r="M11" s="1" t="s">
        <v>106</v>
      </c>
      <c r="N11" s="1" t="s">
        <v>152</v>
      </c>
      <c r="O11" s="1" t="s">
        <v>22</v>
      </c>
      <c r="P11" s="1" t="s">
        <v>153</v>
      </c>
    </row>
    <row r="12">
      <c r="A12" s="2">
        <v>43209.7371390162</v>
      </c>
      <c r="B12" s="1" t="s">
        <v>154</v>
      </c>
      <c r="C12" s="1" t="s">
        <v>155</v>
      </c>
      <c r="D12" s="1" t="s">
        <v>43</v>
      </c>
      <c r="E12" s="1" t="s">
        <v>156</v>
      </c>
      <c r="F12" s="1" t="s">
        <v>20</v>
      </c>
      <c r="G12" s="1" t="s">
        <v>20</v>
      </c>
      <c r="H12" s="5" t="s">
        <v>157</v>
      </c>
      <c r="I12" s="1" t="s">
        <v>22</v>
      </c>
      <c r="J12" s="1" t="s">
        <v>43</v>
      </c>
      <c r="K12" s="1" t="s">
        <v>158</v>
      </c>
      <c r="L12" s="1" t="s">
        <v>20</v>
      </c>
      <c r="M12" s="1" t="s">
        <v>20</v>
      </c>
      <c r="N12" s="5" t="s">
        <v>159</v>
      </c>
      <c r="O12" s="1" t="s">
        <v>22</v>
      </c>
      <c r="P12" s="1" t="s">
        <v>160</v>
      </c>
    </row>
    <row r="13">
      <c r="A13" s="2">
        <v>43209.80998546296</v>
      </c>
      <c r="B13" s="1" t="s">
        <v>161</v>
      </c>
      <c r="C13" s="1" t="s">
        <v>162</v>
      </c>
      <c r="D13" s="1" t="s">
        <v>163</v>
      </c>
      <c r="E13" s="1" t="s">
        <v>164</v>
      </c>
      <c r="F13" s="1" t="s">
        <v>137</v>
      </c>
      <c r="G13" s="1" t="s">
        <v>72</v>
      </c>
      <c r="H13" s="1" t="s">
        <v>165</v>
      </c>
      <c r="I13" s="1" t="s">
        <v>22</v>
      </c>
      <c r="J13" s="1" t="s">
        <v>166</v>
      </c>
      <c r="K13" s="1" t="s">
        <v>167</v>
      </c>
      <c r="L13" s="1" t="s">
        <v>137</v>
      </c>
      <c r="M13" s="1" t="s">
        <v>72</v>
      </c>
      <c r="N13" s="1" t="s">
        <v>168</v>
      </c>
      <c r="O13" s="1" t="s">
        <v>22</v>
      </c>
      <c r="P13" s="1" t="s">
        <v>169</v>
      </c>
    </row>
    <row r="14">
      <c r="A14" s="2">
        <v>43311.713939953705</v>
      </c>
      <c r="B14" s="1" t="s">
        <v>170</v>
      </c>
      <c r="C14" s="1" t="s">
        <v>171</v>
      </c>
      <c r="D14" s="1" t="s">
        <v>95</v>
      </c>
      <c r="E14" s="1" t="s">
        <v>96</v>
      </c>
      <c r="F14" s="1" t="s">
        <v>20</v>
      </c>
      <c r="G14" s="1" t="s">
        <v>172</v>
      </c>
      <c r="H14" s="1" t="s">
        <v>173</v>
      </c>
      <c r="I14" s="1" t="s">
        <v>47</v>
      </c>
      <c r="J14" s="1" t="s">
        <v>48</v>
      </c>
      <c r="K14" s="1" t="s">
        <v>174</v>
      </c>
      <c r="L14" s="1" t="s">
        <v>20</v>
      </c>
      <c r="M14" s="1" t="s">
        <v>175</v>
      </c>
      <c r="N14" s="1" t="s">
        <v>176</v>
      </c>
      <c r="O14" s="1" t="s">
        <v>47</v>
      </c>
      <c r="P14" s="1" t="s">
        <v>177</v>
      </c>
    </row>
    <row r="15">
      <c r="A15" s="2">
        <v>43300.543799363426</v>
      </c>
      <c r="B15" s="1" t="s">
        <v>178</v>
      </c>
      <c r="C15" s="1" t="s">
        <v>179</v>
      </c>
      <c r="D15" s="1" t="s">
        <v>166</v>
      </c>
      <c r="E15" s="1" t="s">
        <v>180</v>
      </c>
      <c r="F15" s="1" t="s">
        <v>72</v>
      </c>
      <c r="G15" s="1" t="s">
        <v>20</v>
      </c>
      <c r="H15" s="1" t="s">
        <v>181</v>
      </c>
      <c r="I15" s="1" t="s">
        <v>22</v>
      </c>
      <c r="J15" s="1" t="s">
        <v>28</v>
      </c>
      <c r="K15" s="1" t="s">
        <v>182</v>
      </c>
      <c r="L15" s="1" t="s">
        <v>72</v>
      </c>
      <c r="M15" s="1" t="s">
        <v>20</v>
      </c>
      <c r="N15" s="1" t="s">
        <v>183</v>
      </c>
      <c r="O15" s="1" t="s">
        <v>22</v>
      </c>
      <c r="P15" s="1" t="s">
        <v>184</v>
      </c>
    </row>
    <row r="16">
      <c r="A16" s="2">
        <v>43210.64819684028</v>
      </c>
      <c r="B16" s="1" t="s">
        <v>185</v>
      </c>
      <c r="C16" s="1" t="s">
        <v>186</v>
      </c>
      <c r="D16" s="1" t="s">
        <v>43</v>
      </c>
      <c r="E16" s="1" t="s">
        <v>187</v>
      </c>
      <c r="F16" s="1" t="s">
        <v>20</v>
      </c>
      <c r="G16" s="1" t="s">
        <v>20</v>
      </c>
      <c r="H16" s="1" t="s">
        <v>188</v>
      </c>
      <c r="I16" s="1" t="s">
        <v>22</v>
      </c>
      <c r="J16" s="1" t="s">
        <v>43</v>
      </c>
      <c r="K16" s="1" t="s">
        <v>189</v>
      </c>
      <c r="L16" s="1" t="s">
        <v>20</v>
      </c>
      <c r="M16" s="1" t="s">
        <v>20</v>
      </c>
      <c r="N16" s="1" t="s">
        <v>190</v>
      </c>
      <c r="O16" s="1" t="s">
        <v>22</v>
      </c>
      <c r="P16" s="1" t="s">
        <v>191</v>
      </c>
    </row>
    <row r="17">
      <c r="A17" s="2">
        <v>43212.486874236114</v>
      </c>
      <c r="B17" s="1" t="s">
        <v>192</v>
      </c>
      <c r="C17" s="1" t="s">
        <v>193</v>
      </c>
      <c r="D17" s="1" t="s">
        <v>28</v>
      </c>
      <c r="E17" s="1" t="s">
        <v>156</v>
      </c>
      <c r="F17" s="1" t="s">
        <v>20</v>
      </c>
      <c r="G17" s="1" t="s">
        <v>20</v>
      </c>
      <c r="H17" s="1" t="s">
        <v>194</v>
      </c>
      <c r="I17" s="1" t="s">
        <v>22</v>
      </c>
      <c r="J17" s="1" t="s">
        <v>166</v>
      </c>
      <c r="K17" s="1" t="s">
        <v>180</v>
      </c>
      <c r="L17" s="1" t="s">
        <v>195</v>
      </c>
      <c r="M17" s="1" t="s">
        <v>195</v>
      </c>
      <c r="N17" s="1" t="s">
        <v>196</v>
      </c>
      <c r="O17" s="1" t="s">
        <v>47</v>
      </c>
      <c r="P17" s="1" t="s">
        <v>197</v>
      </c>
    </row>
    <row r="18">
      <c r="A18" s="2">
        <v>43214.83852701389</v>
      </c>
      <c r="B18" s="1" t="s">
        <v>198</v>
      </c>
      <c r="C18" s="1" t="s">
        <v>199</v>
      </c>
      <c r="D18" s="1" t="s">
        <v>200</v>
      </c>
      <c r="E18" s="1" t="s">
        <v>201</v>
      </c>
      <c r="F18" s="1" t="s">
        <v>201</v>
      </c>
      <c r="G18" s="1" t="s">
        <v>20</v>
      </c>
      <c r="H18" s="1" t="s">
        <v>202</v>
      </c>
      <c r="I18" s="1" t="s">
        <v>22</v>
      </c>
      <c r="J18" s="1" t="s">
        <v>166</v>
      </c>
      <c r="K18" s="1" t="s">
        <v>180</v>
      </c>
      <c r="L18" s="1" t="s">
        <v>180</v>
      </c>
      <c r="M18" s="1" t="s">
        <v>20</v>
      </c>
      <c r="N18" s="1" t="s">
        <v>203</v>
      </c>
      <c r="O18" s="1" t="s">
        <v>22</v>
      </c>
      <c r="P18" s="1" t="s">
        <v>204</v>
      </c>
    </row>
    <row r="19">
      <c r="A19" s="2">
        <v>43212.35183274305</v>
      </c>
      <c r="B19" s="1" t="s">
        <v>205</v>
      </c>
      <c r="C19" s="1" t="s">
        <v>206</v>
      </c>
      <c r="D19" s="1" t="s">
        <v>43</v>
      </c>
      <c r="E19" s="1" t="s">
        <v>158</v>
      </c>
      <c r="F19" s="1" t="s">
        <v>20</v>
      </c>
      <c r="G19" s="1" t="s">
        <v>20</v>
      </c>
      <c r="H19" s="1" t="s">
        <v>207</v>
      </c>
      <c r="I19" s="1" t="s">
        <v>22</v>
      </c>
      <c r="J19" s="1" t="s">
        <v>43</v>
      </c>
      <c r="K19" s="1" t="s">
        <v>208</v>
      </c>
      <c r="L19" s="1" t="s">
        <v>209</v>
      </c>
      <c r="M19" s="1" t="s">
        <v>72</v>
      </c>
      <c r="N19" s="1" t="s">
        <v>72</v>
      </c>
      <c r="O19" s="1" t="s">
        <v>47</v>
      </c>
      <c r="P19" s="1" t="s">
        <v>210</v>
      </c>
    </row>
    <row r="20">
      <c r="A20" s="2">
        <v>43212.54984582176</v>
      </c>
      <c r="B20" s="1" t="s">
        <v>211</v>
      </c>
      <c r="C20" s="1" t="s">
        <v>212</v>
      </c>
      <c r="D20" s="1" t="s">
        <v>213</v>
      </c>
      <c r="E20" s="1" t="s">
        <v>214</v>
      </c>
      <c r="F20" s="1" t="s">
        <v>215</v>
      </c>
      <c r="G20" s="1" t="s">
        <v>216</v>
      </c>
      <c r="H20" s="1" t="s">
        <v>216</v>
      </c>
      <c r="I20" s="1" t="s">
        <v>47</v>
      </c>
      <c r="J20" s="1" t="s">
        <v>213</v>
      </c>
      <c r="K20" s="1" t="s">
        <v>217</v>
      </c>
      <c r="L20" s="1" t="s">
        <v>215</v>
      </c>
      <c r="M20" s="1" t="s">
        <v>216</v>
      </c>
      <c r="N20" s="1" t="s">
        <v>216</v>
      </c>
      <c r="O20" s="1" t="s">
        <v>47</v>
      </c>
      <c r="P20" s="1" t="s">
        <v>218</v>
      </c>
    </row>
    <row r="21">
      <c r="A21" s="2">
        <v>43212.58770172454</v>
      </c>
      <c r="B21" s="1" t="s">
        <v>219</v>
      </c>
      <c r="C21" s="1" t="s">
        <v>220</v>
      </c>
      <c r="D21" s="1" t="s">
        <v>28</v>
      </c>
      <c r="E21" s="1" t="s">
        <v>221</v>
      </c>
      <c r="F21" s="1" t="s">
        <v>137</v>
      </c>
      <c r="G21" s="1" t="s">
        <v>72</v>
      </c>
      <c r="H21" s="1" t="s">
        <v>222</v>
      </c>
      <c r="I21" s="1" t="s">
        <v>22</v>
      </c>
      <c r="J21" s="1" t="s">
        <v>28</v>
      </c>
      <c r="K21" s="1" t="s">
        <v>223</v>
      </c>
      <c r="L21" s="1" t="s">
        <v>137</v>
      </c>
      <c r="M21" s="1" t="s">
        <v>72</v>
      </c>
      <c r="N21" s="1" t="s">
        <v>224</v>
      </c>
      <c r="O21" s="1" t="s">
        <v>22</v>
      </c>
      <c r="P21" s="1" t="s">
        <v>225</v>
      </c>
    </row>
    <row r="22">
      <c r="A22" s="2">
        <v>43212.60126820602</v>
      </c>
      <c r="B22" s="1" t="s">
        <v>226</v>
      </c>
      <c r="C22" s="1" t="s">
        <v>227</v>
      </c>
      <c r="D22" s="1" t="s">
        <v>18</v>
      </c>
      <c r="E22" s="1" t="s">
        <v>228</v>
      </c>
      <c r="F22" s="1" t="s">
        <v>229</v>
      </c>
      <c r="G22" s="1" t="s">
        <v>72</v>
      </c>
      <c r="H22" s="1" t="s">
        <v>72</v>
      </c>
      <c r="I22" s="1" t="s">
        <v>47</v>
      </c>
      <c r="J22" s="1" t="s">
        <v>230</v>
      </c>
      <c r="K22" s="1" t="s">
        <v>231</v>
      </c>
      <c r="L22" s="1" t="s">
        <v>229</v>
      </c>
      <c r="M22" s="1" t="s">
        <v>72</v>
      </c>
      <c r="N22" s="1" t="s">
        <v>72</v>
      </c>
      <c r="O22" s="1" t="s">
        <v>47</v>
      </c>
      <c r="P22" s="1" t="s">
        <v>232</v>
      </c>
    </row>
    <row r="23">
      <c r="A23" s="2">
        <v>43212.748417951385</v>
      </c>
      <c r="B23" s="1" t="s">
        <v>233</v>
      </c>
      <c r="C23" s="1" t="s">
        <v>234</v>
      </c>
      <c r="D23" s="1" t="s">
        <v>143</v>
      </c>
      <c r="E23" s="1" t="s">
        <v>144</v>
      </c>
      <c r="F23" s="1" t="s">
        <v>20</v>
      </c>
      <c r="G23" s="1" t="s">
        <v>20</v>
      </c>
      <c r="H23" s="1" t="s">
        <v>235</v>
      </c>
      <c r="I23" s="1" t="s">
        <v>47</v>
      </c>
      <c r="J23" s="1" t="s">
        <v>33</v>
      </c>
      <c r="K23" s="1" t="s">
        <v>34</v>
      </c>
      <c r="L23" s="1" t="s">
        <v>20</v>
      </c>
      <c r="M23" s="1" t="s">
        <v>20</v>
      </c>
      <c r="N23" s="1" t="s">
        <v>236</v>
      </c>
      <c r="O23" s="1" t="s">
        <v>47</v>
      </c>
      <c r="P23" s="1" t="s">
        <v>237</v>
      </c>
    </row>
    <row r="24">
      <c r="A24" s="2">
        <v>43285.5977180787</v>
      </c>
      <c r="B24" s="1" t="s">
        <v>238</v>
      </c>
      <c r="C24" s="1" t="s">
        <v>239</v>
      </c>
      <c r="D24" s="1" t="s">
        <v>240</v>
      </c>
      <c r="E24" s="1" t="s">
        <v>241</v>
      </c>
      <c r="F24" s="1" t="s">
        <v>195</v>
      </c>
      <c r="G24" s="1" t="s">
        <v>195</v>
      </c>
      <c r="H24" s="1" t="s">
        <v>242</v>
      </c>
      <c r="I24" s="1" t="s">
        <v>47</v>
      </c>
      <c r="J24" s="1" t="s">
        <v>243</v>
      </c>
      <c r="K24" s="1" t="s">
        <v>164</v>
      </c>
      <c r="L24" s="1" t="s">
        <v>195</v>
      </c>
      <c r="M24" s="1" t="s">
        <v>195</v>
      </c>
      <c r="N24" s="1" t="s">
        <v>244</v>
      </c>
      <c r="O24" s="1" t="s">
        <v>47</v>
      </c>
      <c r="P24" s="1" t="s">
        <v>245</v>
      </c>
    </row>
    <row r="25">
      <c r="A25" s="2">
        <v>43212.79710322917</v>
      </c>
      <c r="B25" s="1" t="s">
        <v>246</v>
      </c>
      <c r="C25" s="1" t="s">
        <v>247</v>
      </c>
      <c r="D25" s="1" t="s">
        <v>28</v>
      </c>
      <c r="E25" s="1" t="s">
        <v>248</v>
      </c>
      <c r="F25" s="1" t="s">
        <v>20</v>
      </c>
      <c r="G25" s="1" t="s">
        <v>72</v>
      </c>
      <c r="H25" s="1" t="s">
        <v>188</v>
      </c>
      <c r="I25" s="1" t="s">
        <v>22</v>
      </c>
      <c r="J25" s="1" t="s">
        <v>166</v>
      </c>
      <c r="K25" s="1" t="s">
        <v>180</v>
      </c>
      <c r="L25" s="1" t="s">
        <v>249</v>
      </c>
      <c r="N25" s="1" t="s">
        <v>167</v>
      </c>
      <c r="O25" s="1" t="s">
        <v>22</v>
      </c>
      <c r="P25" s="1" t="s">
        <v>250</v>
      </c>
    </row>
    <row r="26">
      <c r="A26" s="2">
        <v>43212.88656491898</v>
      </c>
      <c r="B26" s="1" t="s">
        <v>251</v>
      </c>
      <c r="C26" s="1" t="s">
        <v>252</v>
      </c>
      <c r="D26" s="1" t="s">
        <v>253</v>
      </c>
      <c r="E26" s="1" t="s">
        <v>148</v>
      </c>
      <c r="F26" s="1" t="s">
        <v>254</v>
      </c>
      <c r="G26" s="5" t="s">
        <v>255</v>
      </c>
      <c r="H26" s="1" t="s">
        <v>254</v>
      </c>
      <c r="I26" s="1" t="s">
        <v>47</v>
      </c>
      <c r="J26" s="1" t="s">
        <v>257</v>
      </c>
      <c r="K26" s="1" t="s">
        <v>71</v>
      </c>
      <c r="L26" s="1" t="s">
        <v>254</v>
      </c>
      <c r="M26" s="1" t="s">
        <v>258</v>
      </c>
      <c r="N26" s="1" t="s">
        <v>254</v>
      </c>
      <c r="O26" s="1" t="s">
        <v>22</v>
      </c>
      <c r="P26" s="1" t="s">
        <v>259</v>
      </c>
    </row>
    <row r="27">
      <c r="A27" s="2">
        <v>43213.240250625</v>
      </c>
      <c r="B27" s="1" t="s">
        <v>260</v>
      </c>
      <c r="C27" s="1" t="s">
        <v>261</v>
      </c>
      <c r="D27" s="1" t="s">
        <v>43</v>
      </c>
      <c r="E27" s="1" t="s">
        <v>262</v>
      </c>
      <c r="F27" s="1" t="s">
        <v>263</v>
      </c>
      <c r="G27" s="1" t="s">
        <v>72</v>
      </c>
      <c r="H27" s="1" t="s">
        <v>72</v>
      </c>
      <c r="I27" s="1" t="s">
        <v>47</v>
      </c>
      <c r="J27" s="1" t="s">
        <v>264</v>
      </c>
      <c r="K27" s="1" t="s">
        <v>265</v>
      </c>
      <c r="L27" s="1" t="s">
        <v>266</v>
      </c>
      <c r="M27" s="1" t="s">
        <v>267</v>
      </c>
      <c r="N27" s="1" t="s">
        <v>268</v>
      </c>
      <c r="O27" s="1" t="s">
        <v>47</v>
      </c>
      <c r="P27" s="1" t="s">
        <v>269</v>
      </c>
    </row>
    <row r="28">
      <c r="A28" s="2">
        <v>43213.052903715274</v>
      </c>
      <c r="B28" s="1" t="s">
        <v>270</v>
      </c>
      <c r="C28" s="1" t="s">
        <v>271</v>
      </c>
      <c r="D28" s="1" t="s">
        <v>28</v>
      </c>
      <c r="E28" s="1" t="s">
        <v>272</v>
      </c>
      <c r="F28" s="1" t="s">
        <v>273</v>
      </c>
      <c r="G28" s="1" t="s">
        <v>273</v>
      </c>
      <c r="H28" s="1" t="s">
        <v>273</v>
      </c>
      <c r="I28" s="1" t="s">
        <v>47</v>
      </c>
      <c r="J28" s="1" t="s">
        <v>28</v>
      </c>
      <c r="K28" s="1" t="s">
        <v>274</v>
      </c>
      <c r="L28" s="1" t="s">
        <v>273</v>
      </c>
      <c r="M28" s="1" t="s">
        <v>273</v>
      </c>
      <c r="N28" s="1" t="s">
        <v>273</v>
      </c>
      <c r="O28" s="1" t="s">
        <v>47</v>
      </c>
      <c r="P28" s="1" t="s">
        <v>275</v>
      </c>
    </row>
    <row r="29">
      <c r="A29" s="2">
        <v>43213.0774037963</v>
      </c>
      <c r="B29" s="1" t="s">
        <v>276</v>
      </c>
      <c r="C29" s="1" t="s">
        <v>277</v>
      </c>
      <c r="D29" s="1" t="s">
        <v>71</v>
      </c>
      <c r="E29" s="1" t="s">
        <v>278</v>
      </c>
      <c r="F29" s="1" t="s">
        <v>279</v>
      </c>
      <c r="G29" s="1" t="s">
        <v>20</v>
      </c>
      <c r="H29" s="1" t="s">
        <v>279</v>
      </c>
      <c r="I29" s="1" t="s">
        <v>22</v>
      </c>
      <c r="J29" s="1" t="s">
        <v>200</v>
      </c>
      <c r="K29" s="1" t="s">
        <v>201</v>
      </c>
      <c r="L29" s="1" t="s">
        <v>280</v>
      </c>
      <c r="M29" s="1" t="s">
        <v>20</v>
      </c>
      <c r="N29" s="1" t="s">
        <v>280</v>
      </c>
      <c r="O29" s="1" t="s">
        <v>22</v>
      </c>
      <c r="P29" s="1" t="s">
        <v>281</v>
      </c>
    </row>
    <row r="30">
      <c r="A30" s="2">
        <v>43213.1268521412</v>
      </c>
      <c r="B30" s="1" t="s">
        <v>282</v>
      </c>
      <c r="C30" s="1" t="s">
        <v>283</v>
      </c>
      <c r="D30" s="1" t="s">
        <v>33</v>
      </c>
      <c r="E30" s="1" t="s">
        <v>34</v>
      </c>
      <c r="F30" s="1" t="s">
        <v>284</v>
      </c>
      <c r="G30" s="1" t="s">
        <v>285</v>
      </c>
      <c r="H30" s="1" t="s">
        <v>285</v>
      </c>
      <c r="I30" s="1" t="s">
        <v>47</v>
      </c>
      <c r="J30" s="1" t="s">
        <v>43</v>
      </c>
      <c r="K30" s="1" t="s">
        <v>286</v>
      </c>
      <c r="L30" s="1" t="s">
        <v>284</v>
      </c>
      <c r="O30" s="1" t="s">
        <v>47</v>
      </c>
      <c r="P30" s="1" t="s">
        <v>287</v>
      </c>
    </row>
    <row r="31">
      <c r="A31" s="2">
        <v>43236.89292454861</v>
      </c>
      <c r="B31" s="1" t="s">
        <v>288</v>
      </c>
      <c r="C31" s="1" t="s">
        <v>289</v>
      </c>
      <c r="D31" s="1" t="s">
        <v>240</v>
      </c>
      <c r="E31" s="1" t="s">
        <v>129</v>
      </c>
      <c r="F31" s="1" t="s">
        <v>256</v>
      </c>
      <c r="G31" s="1" t="s">
        <v>256</v>
      </c>
      <c r="H31" s="1" t="s">
        <v>290</v>
      </c>
      <c r="I31" s="1" t="s">
        <v>22</v>
      </c>
      <c r="J31" s="1" t="s">
        <v>33</v>
      </c>
      <c r="K31" s="1" t="s">
        <v>34</v>
      </c>
      <c r="L31" s="1" t="s">
        <v>256</v>
      </c>
      <c r="M31" s="1" t="s">
        <v>256</v>
      </c>
      <c r="N31" s="1" t="s">
        <v>291</v>
      </c>
      <c r="O31" s="1" t="s">
        <v>22</v>
      </c>
      <c r="P31" s="1" t="s">
        <v>292</v>
      </c>
    </row>
    <row r="32">
      <c r="A32" s="2">
        <v>43213.399199861116</v>
      </c>
      <c r="B32" s="1" t="s">
        <v>293</v>
      </c>
      <c r="C32" s="1" t="s">
        <v>294</v>
      </c>
      <c r="D32" s="1" t="s">
        <v>95</v>
      </c>
      <c r="E32" s="1" t="s">
        <v>96</v>
      </c>
      <c r="F32" s="1" t="s">
        <v>295</v>
      </c>
      <c r="G32" s="1" t="s">
        <v>47</v>
      </c>
      <c r="H32" s="1" t="s">
        <v>47</v>
      </c>
      <c r="I32" s="1" t="s">
        <v>47</v>
      </c>
      <c r="J32" s="1" t="s">
        <v>95</v>
      </c>
      <c r="K32" s="1" t="s">
        <v>96</v>
      </c>
      <c r="L32" s="1" t="s">
        <v>296</v>
      </c>
      <c r="M32" s="1" t="s">
        <v>297</v>
      </c>
      <c r="N32" s="1" t="s">
        <v>95</v>
      </c>
      <c r="O32" s="1" t="s">
        <v>47</v>
      </c>
      <c r="P32" s="1" t="s">
        <v>298</v>
      </c>
    </row>
    <row r="33">
      <c r="A33" s="2">
        <v>43213.50768684028</v>
      </c>
      <c r="B33" s="1" t="s">
        <v>299</v>
      </c>
      <c r="C33" s="1" t="s">
        <v>300</v>
      </c>
      <c r="D33" s="1" t="s">
        <v>28</v>
      </c>
      <c r="E33" s="1" t="s">
        <v>189</v>
      </c>
      <c r="F33" s="1" t="s">
        <v>20</v>
      </c>
      <c r="G33" s="1" t="s">
        <v>20</v>
      </c>
      <c r="H33" s="1" t="s">
        <v>301</v>
      </c>
      <c r="I33" s="1" t="s">
        <v>22</v>
      </c>
      <c r="J33" s="1" t="s">
        <v>28</v>
      </c>
      <c r="K33" s="1" t="s">
        <v>167</v>
      </c>
      <c r="L33" s="1" t="s">
        <v>20</v>
      </c>
      <c r="M33" s="1" t="s">
        <v>20</v>
      </c>
      <c r="N33" s="1" t="s">
        <v>302</v>
      </c>
      <c r="O33" s="1" t="s">
        <v>47</v>
      </c>
      <c r="P33" s="1" t="s">
        <v>303</v>
      </c>
    </row>
    <row r="34">
      <c r="A34" s="2">
        <v>43213.61736430555</v>
      </c>
      <c r="B34" s="1" t="s">
        <v>304</v>
      </c>
      <c r="C34" s="1" t="s">
        <v>305</v>
      </c>
      <c r="D34" s="1" t="s">
        <v>28</v>
      </c>
      <c r="E34" s="1" t="s">
        <v>158</v>
      </c>
      <c r="F34" s="1" t="s">
        <v>20</v>
      </c>
      <c r="G34" s="1" t="s">
        <v>56</v>
      </c>
      <c r="H34" s="1" t="s">
        <v>56</v>
      </c>
      <c r="I34" s="1" t="s">
        <v>47</v>
      </c>
      <c r="J34" s="1" t="s">
        <v>28</v>
      </c>
      <c r="K34" s="1" t="s">
        <v>306</v>
      </c>
      <c r="L34" s="1" t="s">
        <v>45</v>
      </c>
      <c r="M34" s="1" t="s">
        <v>56</v>
      </c>
      <c r="N34" s="1" t="s">
        <v>56</v>
      </c>
      <c r="O34" s="1" t="s">
        <v>47</v>
      </c>
      <c r="P34" s="1" t="s">
        <v>307</v>
      </c>
    </row>
    <row r="35">
      <c r="A35" s="2">
        <v>43289.94853197917</v>
      </c>
      <c r="B35" s="1" t="s">
        <v>308</v>
      </c>
      <c r="C35" s="1" t="s">
        <v>309</v>
      </c>
      <c r="D35" s="1" t="s">
        <v>18</v>
      </c>
      <c r="E35" s="1" t="s">
        <v>310</v>
      </c>
      <c r="F35" s="1" t="s">
        <v>311</v>
      </c>
      <c r="G35" s="1" t="s">
        <v>273</v>
      </c>
      <c r="H35" s="1" t="s">
        <v>273</v>
      </c>
      <c r="I35" s="1" t="s">
        <v>47</v>
      </c>
      <c r="J35" s="1" t="s">
        <v>18</v>
      </c>
      <c r="K35" s="1" t="s">
        <v>312</v>
      </c>
      <c r="L35" s="1" t="s">
        <v>313</v>
      </c>
      <c r="M35" s="1" t="s">
        <v>273</v>
      </c>
      <c r="N35" s="1" t="s">
        <v>273</v>
      </c>
      <c r="O35" s="1" t="s">
        <v>47</v>
      </c>
      <c r="P35" s="1" t="s">
        <v>314</v>
      </c>
    </row>
    <row r="36">
      <c r="A36" s="2">
        <v>43213.72549888889</v>
      </c>
      <c r="B36" s="1" t="s">
        <v>315</v>
      </c>
      <c r="C36" s="1" t="s">
        <v>316</v>
      </c>
      <c r="D36" s="1" t="s">
        <v>317</v>
      </c>
      <c r="E36" s="1" t="s">
        <v>318</v>
      </c>
      <c r="F36" s="1" t="s">
        <v>72</v>
      </c>
      <c r="G36" s="1" t="s">
        <v>319</v>
      </c>
      <c r="H36" s="1" t="s">
        <v>72</v>
      </c>
      <c r="I36" s="1" t="s">
        <v>22</v>
      </c>
      <c r="J36" s="1" t="s">
        <v>320</v>
      </c>
      <c r="K36" s="1" t="s">
        <v>321</v>
      </c>
      <c r="L36" s="1" t="s">
        <v>72</v>
      </c>
      <c r="M36" s="1" t="s">
        <v>319</v>
      </c>
      <c r="N36" s="1" t="s">
        <v>72</v>
      </c>
      <c r="O36" s="1" t="s">
        <v>47</v>
      </c>
      <c r="P36" s="1" t="s">
        <v>322</v>
      </c>
    </row>
    <row r="37">
      <c r="A37" s="2">
        <v>43213.784333703705</v>
      </c>
      <c r="B37" s="1" t="s">
        <v>323</v>
      </c>
      <c r="C37" s="1" t="s">
        <v>324</v>
      </c>
      <c r="D37" s="1" t="s">
        <v>325</v>
      </c>
      <c r="E37" s="1" t="s">
        <v>326</v>
      </c>
      <c r="F37" s="1" t="s">
        <v>72</v>
      </c>
      <c r="G37" s="1" t="s">
        <v>20</v>
      </c>
      <c r="H37" s="1" t="s">
        <v>327</v>
      </c>
      <c r="I37" s="1" t="s">
        <v>47</v>
      </c>
      <c r="J37" s="1" t="s">
        <v>328</v>
      </c>
      <c r="K37" s="1" t="s">
        <v>329</v>
      </c>
      <c r="M37" s="1" t="s">
        <v>330</v>
      </c>
      <c r="N37" s="1" t="s">
        <v>331</v>
      </c>
      <c r="O37" s="1" t="s">
        <v>47</v>
      </c>
      <c r="P37" s="1" t="s">
        <v>332</v>
      </c>
    </row>
    <row r="38">
      <c r="A38" s="2">
        <v>43224.627361666666</v>
      </c>
      <c r="B38" s="1" t="s">
        <v>333</v>
      </c>
      <c r="C38" s="1" t="s">
        <v>334</v>
      </c>
      <c r="D38" s="1" t="s">
        <v>28</v>
      </c>
      <c r="E38" s="1" t="s">
        <v>335</v>
      </c>
      <c r="F38" s="1" t="s">
        <v>335</v>
      </c>
      <c r="G38" s="1" t="s">
        <v>335</v>
      </c>
      <c r="H38" s="1" t="s">
        <v>335</v>
      </c>
      <c r="I38" s="1" t="s">
        <v>22</v>
      </c>
      <c r="J38" s="1" t="s">
        <v>28</v>
      </c>
      <c r="K38" s="1" t="s">
        <v>336</v>
      </c>
      <c r="L38" s="1" t="s">
        <v>336</v>
      </c>
      <c r="M38" s="1" t="s">
        <v>336</v>
      </c>
      <c r="N38" s="1" t="s">
        <v>336</v>
      </c>
      <c r="O38" s="1" t="s">
        <v>22</v>
      </c>
      <c r="P38" s="1" t="s">
        <v>337</v>
      </c>
    </row>
    <row r="39">
      <c r="A39" s="2">
        <v>43285.59625341435</v>
      </c>
      <c r="B39" s="1" t="s">
        <v>338</v>
      </c>
      <c r="C39" s="1" t="s">
        <v>339</v>
      </c>
      <c r="D39" s="1" t="s">
        <v>143</v>
      </c>
      <c r="E39" s="1" t="s">
        <v>144</v>
      </c>
      <c r="F39" s="1" t="s">
        <v>20</v>
      </c>
      <c r="G39" s="1" t="s">
        <v>20</v>
      </c>
      <c r="H39" s="1" t="s">
        <v>235</v>
      </c>
      <c r="I39" s="1" t="s">
        <v>22</v>
      </c>
      <c r="J39" s="1" t="s">
        <v>33</v>
      </c>
      <c r="K39" s="1" t="s">
        <v>34</v>
      </c>
      <c r="L39" s="1" t="s">
        <v>20</v>
      </c>
      <c r="M39" s="1" t="s">
        <v>20</v>
      </c>
      <c r="N39" s="1" t="s">
        <v>236</v>
      </c>
      <c r="O39" s="1" t="s">
        <v>22</v>
      </c>
      <c r="P39" s="1" t="s">
        <v>340</v>
      </c>
    </row>
    <row r="40">
      <c r="A40" s="2">
        <v>43292.185346122686</v>
      </c>
      <c r="B40" s="1" t="s">
        <v>293</v>
      </c>
      <c r="C40" s="1" t="s">
        <v>341</v>
      </c>
      <c r="D40" s="1" t="s">
        <v>95</v>
      </c>
      <c r="E40" s="1" t="s">
        <v>342</v>
      </c>
      <c r="F40" s="1" t="s">
        <v>296</v>
      </c>
      <c r="G40" s="1" t="s">
        <v>343</v>
      </c>
      <c r="H40" s="1" t="s">
        <v>343</v>
      </c>
      <c r="I40" s="1" t="s">
        <v>22</v>
      </c>
      <c r="J40" s="1" t="s">
        <v>95</v>
      </c>
      <c r="K40" s="1" t="s">
        <v>344</v>
      </c>
      <c r="L40" s="1" t="s">
        <v>345</v>
      </c>
      <c r="O40" s="1" t="s">
        <v>22</v>
      </c>
      <c r="P40" s="1" t="s">
        <v>346</v>
      </c>
    </row>
    <row r="41">
      <c r="A41" s="2">
        <v>43297.53310032407</v>
      </c>
      <c r="B41" s="1" t="s">
        <v>347</v>
      </c>
      <c r="C41" s="1" t="s">
        <v>348</v>
      </c>
      <c r="D41" s="1" t="s">
        <v>18</v>
      </c>
      <c r="E41" s="1" t="s">
        <v>310</v>
      </c>
      <c r="F41" s="1" t="s">
        <v>349</v>
      </c>
      <c r="G41" s="1" t="s">
        <v>284</v>
      </c>
      <c r="H41" s="1" t="s">
        <v>350</v>
      </c>
      <c r="I41" s="1" t="s">
        <v>22</v>
      </c>
      <c r="J41" s="1" t="s">
        <v>351</v>
      </c>
      <c r="K41" s="1" t="s">
        <v>352</v>
      </c>
      <c r="L41" s="1" t="s">
        <v>353</v>
      </c>
      <c r="M41" s="1" t="s">
        <v>284</v>
      </c>
      <c r="N41" s="1" t="s">
        <v>354</v>
      </c>
      <c r="O41" s="1" t="s">
        <v>22</v>
      </c>
      <c r="P41" s="1" t="s">
        <v>355</v>
      </c>
    </row>
    <row r="42">
      <c r="A42" s="2">
        <v>43299.500034675926</v>
      </c>
      <c r="B42" s="1" t="s">
        <v>343</v>
      </c>
      <c r="C42" s="1" t="s">
        <v>343</v>
      </c>
      <c r="D42" s="1" t="s">
        <v>356</v>
      </c>
      <c r="E42" s="1" t="s">
        <v>356</v>
      </c>
      <c r="F42" s="1" t="s">
        <v>356</v>
      </c>
      <c r="G42" s="1" t="s">
        <v>356</v>
      </c>
      <c r="H42" s="1" t="s">
        <v>356</v>
      </c>
      <c r="I42" s="1" t="s">
        <v>22</v>
      </c>
      <c r="J42" s="1" t="s">
        <v>357</v>
      </c>
      <c r="K42" s="1" t="s">
        <v>357</v>
      </c>
      <c r="L42" s="1" t="s">
        <v>357</v>
      </c>
      <c r="M42" s="1" t="s">
        <v>357</v>
      </c>
      <c r="N42" s="1" t="s">
        <v>357</v>
      </c>
      <c r="O42" s="1" t="s">
        <v>47</v>
      </c>
      <c r="P42" s="1" t="s">
        <v>358</v>
      </c>
    </row>
    <row r="43">
      <c r="A43" s="2">
        <v>43300.059702708335</v>
      </c>
      <c r="B43" s="1" t="s">
        <v>359</v>
      </c>
      <c r="C43" s="1" t="s">
        <v>360</v>
      </c>
      <c r="D43" s="1" t="s">
        <v>33</v>
      </c>
      <c r="E43" s="1" t="s">
        <v>34</v>
      </c>
      <c r="F43" s="1" t="s">
        <v>31</v>
      </c>
      <c r="G43" s="1" t="s">
        <v>72</v>
      </c>
      <c r="H43" s="1" t="s">
        <v>72</v>
      </c>
      <c r="I43" s="1" t="s">
        <v>22</v>
      </c>
      <c r="J43" s="1" t="s">
        <v>71</v>
      </c>
      <c r="K43" s="1" t="s">
        <v>71</v>
      </c>
      <c r="L43" s="1" t="s">
        <v>31</v>
      </c>
      <c r="M43" s="1" t="s">
        <v>72</v>
      </c>
      <c r="N43" s="1" t="s">
        <v>72</v>
      </c>
      <c r="O43" s="1" t="s">
        <v>22</v>
      </c>
      <c r="P43" s="1" t="s">
        <v>361</v>
      </c>
    </row>
    <row r="44">
      <c r="A44" s="2">
        <v>43300.40431359954</v>
      </c>
      <c r="B44" s="1" t="s">
        <v>362</v>
      </c>
      <c r="C44" s="1" t="s">
        <v>363</v>
      </c>
      <c r="D44" s="1" t="s">
        <v>364</v>
      </c>
      <c r="E44" s="1" t="s">
        <v>365</v>
      </c>
      <c r="F44" s="1" t="s">
        <v>365</v>
      </c>
      <c r="G44" s="1" t="s">
        <v>366</v>
      </c>
      <c r="H44" s="1" t="s">
        <v>365</v>
      </c>
      <c r="I44" s="1" t="s">
        <v>22</v>
      </c>
      <c r="J44" s="1" t="s">
        <v>364</v>
      </c>
      <c r="K44" s="1" t="s">
        <v>365</v>
      </c>
      <c r="L44" s="1" t="s">
        <v>365</v>
      </c>
      <c r="M44" s="1" t="s">
        <v>366</v>
      </c>
      <c r="N44" s="1" t="s">
        <v>365</v>
      </c>
      <c r="O44" s="1" t="s">
        <v>47</v>
      </c>
      <c r="P44" s="1" t="s">
        <v>367</v>
      </c>
    </row>
    <row r="45">
      <c r="A45" s="2">
        <v>43304.611553379626</v>
      </c>
      <c r="B45" s="1" t="s">
        <v>368</v>
      </c>
      <c r="C45" s="1" t="s">
        <v>369</v>
      </c>
      <c r="D45" s="1" t="s">
        <v>28</v>
      </c>
      <c r="E45" s="1" t="s">
        <v>370</v>
      </c>
      <c r="F45" s="1" t="s">
        <v>371</v>
      </c>
      <c r="G45" s="1" t="s">
        <v>372</v>
      </c>
      <c r="H45" s="1" t="s">
        <v>373</v>
      </c>
      <c r="I45" s="1" t="s">
        <v>47</v>
      </c>
      <c r="J45" s="1" t="s">
        <v>48</v>
      </c>
      <c r="K45" s="1" t="s">
        <v>49</v>
      </c>
      <c r="L45" s="1" t="s">
        <v>374</v>
      </c>
      <c r="M45" s="1" t="s">
        <v>372</v>
      </c>
      <c r="N45" s="1" t="s">
        <v>375</v>
      </c>
      <c r="O45" s="1" t="s">
        <v>47</v>
      </c>
      <c r="P45" s="1" t="s">
        <v>376</v>
      </c>
    </row>
    <row r="46">
      <c r="A46" s="2">
        <v>43306.322799421294</v>
      </c>
      <c r="B46" s="1" t="s">
        <v>211</v>
      </c>
      <c r="C46" s="1" t="s">
        <v>377</v>
      </c>
      <c r="D46" s="1" t="s">
        <v>213</v>
      </c>
      <c r="E46" s="1" t="s">
        <v>214</v>
      </c>
      <c r="F46" s="1" t="s">
        <v>378</v>
      </c>
      <c r="G46" s="1" t="s">
        <v>215</v>
      </c>
      <c r="H46" s="1" t="s">
        <v>378</v>
      </c>
      <c r="I46" s="1" t="s">
        <v>47</v>
      </c>
      <c r="J46" s="1" t="s">
        <v>213</v>
      </c>
      <c r="K46" s="1" t="s">
        <v>217</v>
      </c>
      <c r="L46" s="1" t="s">
        <v>378</v>
      </c>
      <c r="M46" s="1" t="s">
        <v>215</v>
      </c>
      <c r="N46" s="1" t="s">
        <v>378</v>
      </c>
      <c r="O46" s="1" t="s">
        <v>47</v>
      </c>
      <c r="P46" s="1" t="s">
        <v>379</v>
      </c>
    </row>
    <row r="47">
      <c r="A47" s="2">
        <v>43308.66680549768</v>
      </c>
      <c r="B47" s="1" t="s">
        <v>380</v>
      </c>
      <c r="C47" s="1" t="s">
        <v>261</v>
      </c>
      <c r="D47" s="1" t="s">
        <v>381</v>
      </c>
      <c r="E47" s="1" t="s">
        <v>382</v>
      </c>
      <c r="F47" s="1" t="s">
        <v>383</v>
      </c>
      <c r="G47" s="1" t="s">
        <v>384</v>
      </c>
      <c r="H47" s="1" t="s">
        <v>56</v>
      </c>
      <c r="I47" s="1" t="s">
        <v>47</v>
      </c>
      <c r="J47" s="1" t="s">
        <v>385</v>
      </c>
      <c r="K47" s="1" t="s">
        <v>386</v>
      </c>
      <c r="L47" s="1" t="s">
        <v>387</v>
      </c>
      <c r="M47" s="1" t="s">
        <v>388</v>
      </c>
      <c r="N47" s="1" t="s">
        <v>56</v>
      </c>
      <c r="O47" s="1" t="s">
        <v>47</v>
      </c>
      <c r="P47" s="1" t="s">
        <v>389</v>
      </c>
    </row>
    <row r="48">
      <c r="A48" s="2">
        <v>43310.21694331018</v>
      </c>
      <c r="B48" s="1" t="s">
        <v>390</v>
      </c>
      <c r="C48" s="1" t="s">
        <v>391</v>
      </c>
      <c r="D48" s="1" t="s">
        <v>147</v>
      </c>
      <c r="E48" s="1" t="s">
        <v>148</v>
      </c>
      <c r="F48" s="1" t="s">
        <v>372</v>
      </c>
      <c r="G48" s="1" t="s">
        <v>372</v>
      </c>
      <c r="H48" s="1" t="s">
        <v>392</v>
      </c>
      <c r="I48" s="1" t="s">
        <v>47</v>
      </c>
      <c r="J48" s="1" t="s">
        <v>364</v>
      </c>
      <c r="K48" s="1" t="s">
        <v>364</v>
      </c>
      <c r="L48" s="1" t="s">
        <v>372</v>
      </c>
      <c r="M48" s="1" t="s">
        <v>372</v>
      </c>
      <c r="N48" s="1" t="s">
        <v>393</v>
      </c>
      <c r="O48" s="1" t="s">
        <v>47</v>
      </c>
      <c r="P48" s="1" t="s">
        <v>394</v>
      </c>
    </row>
    <row r="49">
      <c r="A49" s="2">
        <v>43310.59778515046</v>
      </c>
      <c r="B49" s="1" t="s">
        <v>395</v>
      </c>
      <c r="C49" s="1" t="s">
        <v>396</v>
      </c>
      <c r="D49" s="1" t="s">
        <v>117</v>
      </c>
      <c r="E49" s="1" t="s">
        <v>148</v>
      </c>
      <c r="F49" s="1" t="s">
        <v>397</v>
      </c>
      <c r="G49" s="1" t="s">
        <v>20</v>
      </c>
      <c r="H49" s="1" t="s">
        <v>398</v>
      </c>
      <c r="I49" s="1" t="s">
        <v>22</v>
      </c>
      <c r="J49" s="1" t="s">
        <v>43</v>
      </c>
      <c r="K49" s="1" t="s">
        <v>399</v>
      </c>
      <c r="L49" s="1" t="s">
        <v>336</v>
      </c>
      <c r="M49" s="1" t="s">
        <v>20</v>
      </c>
      <c r="N49" s="1" t="s">
        <v>400</v>
      </c>
      <c r="O49" s="1" t="s">
        <v>22</v>
      </c>
      <c r="P49" s="1" t="s">
        <v>401</v>
      </c>
    </row>
    <row r="50">
      <c r="A50" s="2">
        <v>43310.793519548606</v>
      </c>
      <c r="B50" s="1" t="s">
        <v>402</v>
      </c>
      <c r="C50" s="1" t="s">
        <v>403</v>
      </c>
      <c r="D50" s="1" t="s">
        <v>404</v>
      </c>
      <c r="E50" s="1" t="s">
        <v>405</v>
      </c>
      <c r="F50" s="1" t="s">
        <v>72</v>
      </c>
      <c r="G50" s="1" t="s">
        <v>72</v>
      </c>
      <c r="H50" s="1" t="s">
        <v>404</v>
      </c>
      <c r="I50" s="1" t="s">
        <v>47</v>
      </c>
      <c r="J50" s="1" t="s">
        <v>404</v>
      </c>
      <c r="K50" s="1" t="s">
        <v>406</v>
      </c>
      <c r="L50" s="1" t="s">
        <v>72</v>
      </c>
      <c r="M50" s="1" t="s">
        <v>72</v>
      </c>
      <c r="N50" s="1" t="s">
        <v>404</v>
      </c>
      <c r="O50" s="1" t="s">
        <v>47</v>
      </c>
      <c r="P50" s="1" t="s">
        <v>407</v>
      </c>
    </row>
    <row r="51">
      <c r="A51" s="2">
        <v>43310.98666809028</v>
      </c>
      <c r="B51" s="1" t="s">
        <v>408</v>
      </c>
      <c r="C51" s="1" t="s">
        <v>409</v>
      </c>
      <c r="D51" s="1" t="s">
        <v>43</v>
      </c>
      <c r="E51" s="1" t="s">
        <v>410</v>
      </c>
      <c r="F51" s="1" t="s">
        <v>285</v>
      </c>
      <c r="G51" s="1" t="s">
        <v>411</v>
      </c>
      <c r="H51" s="1" t="s">
        <v>412</v>
      </c>
      <c r="I51" s="1" t="s">
        <v>47</v>
      </c>
      <c r="J51" s="1" t="s">
        <v>43</v>
      </c>
      <c r="K51" s="1" t="s">
        <v>413</v>
      </c>
      <c r="L51" s="1" t="s">
        <v>285</v>
      </c>
      <c r="M51" s="1" t="s">
        <v>284</v>
      </c>
      <c r="N51" s="1" t="s">
        <v>414</v>
      </c>
      <c r="O51" s="1" t="s">
        <v>47</v>
      </c>
      <c r="P51" s="1" t="s">
        <v>415</v>
      </c>
    </row>
    <row r="52">
      <c r="A52" s="2">
        <v>43311.436637928244</v>
      </c>
      <c r="B52" s="1" t="s">
        <v>416</v>
      </c>
      <c r="C52" s="1" t="s">
        <v>417</v>
      </c>
      <c r="D52" s="1" t="s">
        <v>404</v>
      </c>
      <c r="E52" s="1" t="s">
        <v>405</v>
      </c>
      <c r="F52" s="5" t="s">
        <v>418</v>
      </c>
      <c r="G52" s="5" t="s">
        <v>418</v>
      </c>
      <c r="H52" s="1" t="s">
        <v>404</v>
      </c>
      <c r="I52" s="1" t="s">
        <v>47</v>
      </c>
      <c r="J52" s="1" t="s">
        <v>419</v>
      </c>
      <c r="K52" s="1" t="s">
        <v>420</v>
      </c>
      <c r="L52" s="1" t="s">
        <v>421</v>
      </c>
      <c r="M52" s="1" t="s">
        <v>421</v>
      </c>
      <c r="N52" s="1" t="s">
        <v>419</v>
      </c>
      <c r="O52" s="1" t="s">
        <v>47</v>
      </c>
      <c r="P52" s="1" t="s">
        <v>422</v>
      </c>
    </row>
    <row r="53">
      <c r="A53" s="2">
        <v>43311.51140538194</v>
      </c>
      <c r="B53" s="1" t="s">
        <v>423</v>
      </c>
      <c r="C53" s="1" t="s">
        <v>424</v>
      </c>
      <c r="D53" s="1" t="s">
        <v>28</v>
      </c>
      <c r="E53" s="1" t="s">
        <v>425</v>
      </c>
      <c r="F53" s="1" t="s">
        <v>426</v>
      </c>
      <c r="G53" s="1" t="s">
        <v>72</v>
      </c>
      <c r="H53" s="1" t="s">
        <v>72</v>
      </c>
      <c r="I53" s="1" t="s">
        <v>47</v>
      </c>
      <c r="J53" s="1" t="s">
        <v>28</v>
      </c>
      <c r="K53" s="1" t="s">
        <v>427</v>
      </c>
      <c r="L53" s="1" t="s">
        <v>428</v>
      </c>
      <c r="O53" s="1" t="s">
        <v>47</v>
      </c>
      <c r="P53" s="1" t="s">
        <v>429</v>
      </c>
    </row>
    <row r="54">
      <c r="A54" s="2">
        <v>43311.74328303241</v>
      </c>
      <c r="B54" s="1" t="s">
        <v>219</v>
      </c>
      <c r="C54" s="1" t="s">
        <v>430</v>
      </c>
      <c r="D54" s="1" t="s">
        <v>18</v>
      </c>
      <c r="E54" s="1" t="s">
        <v>310</v>
      </c>
      <c r="F54" s="1" t="s">
        <v>56</v>
      </c>
      <c r="G54" s="1" t="s">
        <v>284</v>
      </c>
      <c r="H54" s="1" t="s">
        <v>431</v>
      </c>
      <c r="I54" s="1" t="s">
        <v>22</v>
      </c>
      <c r="J54" s="1" t="s">
        <v>28</v>
      </c>
      <c r="K54" s="1" t="s">
        <v>432</v>
      </c>
      <c r="L54" s="1" t="s">
        <v>56</v>
      </c>
      <c r="M54" s="1" t="s">
        <v>284</v>
      </c>
      <c r="N54" s="1" t="s">
        <v>433</v>
      </c>
      <c r="O54" s="1" t="s">
        <v>22</v>
      </c>
      <c r="P54" s="1" t="s">
        <v>434</v>
      </c>
    </row>
    <row r="55">
      <c r="B55" s="1"/>
    </row>
    <row r="72" ht="19.5" customHeight="1"/>
  </sheetData>
  <hyperlinks>
    <hyperlink r:id="rId2" ref="L10"/>
    <hyperlink r:id="rId3" ref="H12"/>
    <hyperlink r:id="rId4" ref="N12"/>
    <hyperlink r:id="rId5" ref="G26"/>
    <hyperlink r:id="rId6" ref="F52"/>
    <hyperlink r:id="rId7" ref="G52"/>
  </hyperlinks>
  <drawing r:id="rId8"/>
  <legacyDrawing r:id="rId9"/>
</worksheet>
</file>