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/>
  <mc:AlternateContent xmlns:mc="http://schemas.openxmlformats.org/markup-compatibility/2006">
    <mc:Choice Requires="x15">
      <x15ac:absPath xmlns:x15ac="http://schemas.microsoft.com/office/spreadsheetml/2010/11/ac" url="/Users/chris/dev/uni/vision/AISSCV_results/"/>
    </mc:Choice>
  </mc:AlternateContent>
  <xr:revisionPtr revIDLastSave="0" documentId="13_ncr:1_{13EADBC3-4877-C145-9CB7-E66A0F66B4D4}" xr6:coauthVersionLast="47" xr6:coauthVersionMax="47" xr10:uidLastSave="{00000000-0000-0000-0000-000000000000}"/>
  <bookViews>
    <workbookView xWindow="30080" yWindow="500" windowWidth="30080" windowHeight="32080" activeTab="1" xr2:uid="{00000000-000D-0000-FFFF-FFFF00000000}"/>
  </bookViews>
  <sheets>
    <sheet name="Sheet1" sheetId="1" r:id="rId1"/>
    <sheet name="Augment10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7" i="1" l="1"/>
  <c r="I17" i="1"/>
  <c r="H17" i="1"/>
  <c r="G17" i="1"/>
  <c r="F17" i="1"/>
  <c r="E17" i="1"/>
  <c r="D17" i="1"/>
  <c r="C17" i="1"/>
  <c r="B17" i="1"/>
  <c r="T17" i="1"/>
  <c r="S17" i="1"/>
  <c r="R17" i="1"/>
  <c r="Q17" i="1"/>
  <c r="P17" i="1"/>
  <c r="O17" i="1"/>
  <c r="N17" i="1"/>
  <c r="M17" i="1"/>
  <c r="L17" i="1"/>
  <c r="L34" i="2"/>
  <c r="K34" i="2"/>
  <c r="J34" i="2"/>
  <c r="L33" i="2"/>
  <c r="K33" i="2"/>
  <c r="J33" i="2"/>
  <c r="L32" i="2"/>
  <c r="K32" i="2"/>
  <c r="J32" i="2"/>
  <c r="L31" i="2"/>
  <c r="K31" i="2"/>
  <c r="J31" i="2"/>
  <c r="L30" i="2"/>
  <c r="K30" i="2"/>
  <c r="J30" i="2"/>
  <c r="L29" i="2"/>
  <c r="K29" i="2"/>
  <c r="J29" i="2"/>
  <c r="L28" i="2"/>
  <c r="K28" i="2"/>
  <c r="J28" i="2"/>
  <c r="L27" i="2"/>
  <c r="K27" i="2"/>
  <c r="J27" i="2"/>
  <c r="L26" i="2"/>
  <c r="K26" i="2"/>
  <c r="J26" i="2"/>
  <c r="L25" i="2"/>
  <c r="K25" i="2"/>
  <c r="J25" i="2"/>
  <c r="L24" i="2"/>
  <c r="K24" i="2"/>
  <c r="J24" i="2"/>
  <c r="L23" i="2"/>
  <c r="K23" i="2"/>
  <c r="J23" i="2"/>
  <c r="L22" i="2"/>
  <c r="K22" i="2"/>
  <c r="J22" i="2"/>
  <c r="L21" i="2"/>
  <c r="K21" i="2"/>
  <c r="J21" i="2"/>
  <c r="J4" i="2"/>
  <c r="K4" i="2"/>
  <c r="L4" i="2"/>
  <c r="J5" i="2"/>
  <c r="K5" i="2"/>
  <c r="L5" i="2"/>
  <c r="J6" i="2"/>
  <c r="K6" i="2"/>
  <c r="L6" i="2"/>
  <c r="J7" i="2"/>
  <c r="K7" i="2"/>
  <c r="L7" i="2"/>
  <c r="J8" i="2"/>
  <c r="K8" i="2"/>
  <c r="L8" i="2"/>
  <c r="J9" i="2"/>
  <c r="K9" i="2"/>
  <c r="L9" i="2"/>
  <c r="J10" i="2"/>
  <c r="K10" i="2"/>
  <c r="L10" i="2"/>
  <c r="J11" i="2"/>
  <c r="K11" i="2"/>
  <c r="L11" i="2"/>
  <c r="J12" i="2"/>
  <c r="K12" i="2"/>
  <c r="L12" i="2"/>
  <c r="J13" i="2"/>
  <c r="K13" i="2"/>
  <c r="L13" i="2"/>
  <c r="J14" i="2"/>
  <c r="K14" i="2"/>
  <c r="L14" i="2"/>
  <c r="J15" i="2"/>
  <c r="K15" i="2"/>
  <c r="L15" i="2"/>
  <c r="J16" i="2"/>
  <c r="K16" i="2"/>
  <c r="L16" i="2"/>
  <c r="K3" i="2"/>
  <c r="L3" i="2"/>
  <c r="J3" i="2"/>
  <c r="T8" i="1"/>
  <c r="S8" i="1"/>
  <c r="R8" i="1"/>
  <c r="Q8" i="1"/>
  <c r="P8" i="1"/>
  <c r="O8" i="1"/>
  <c r="N8" i="1"/>
  <c r="M8" i="1"/>
  <c r="L8" i="1"/>
  <c r="C8" i="1"/>
  <c r="D8" i="1"/>
  <c r="E8" i="1"/>
  <c r="F8" i="1"/>
  <c r="G8" i="1"/>
  <c r="H8" i="1"/>
  <c r="I8" i="1"/>
  <c r="J8" i="1"/>
  <c r="B8" i="1"/>
</calcChain>
</file>

<file path=xl/sharedStrings.xml><?xml version="1.0" encoding="utf-8"?>
<sst xmlns="http://schemas.openxmlformats.org/spreadsheetml/2006/main" count="150" uniqueCount="42">
  <si>
    <t>run</t>
  </si>
  <si>
    <t>treshold</t>
  </si>
  <si>
    <t>precision</t>
  </si>
  <si>
    <t>recall</t>
  </si>
  <si>
    <t>f1</t>
  </si>
  <si>
    <t>TP</t>
  </si>
  <si>
    <t>FP</t>
  </si>
  <si>
    <t>FN</t>
  </si>
  <si>
    <t>average IoU</t>
  </si>
  <si>
    <t>mAP</t>
  </si>
  <si>
    <t>run_1</t>
  </si>
  <si>
    <t>run_2</t>
  </si>
  <si>
    <t>run_3</t>
  </si>
  <si>
    <t>run_4</t>
  </si>
  <si>
    <t>run_5</t>
  </si>
  <si>
    <t>AVG</t>
  </si>
  <si>
    <t>15 Augmentations</t>
  </si>
  <si>
    <t>10 Augmentations</t>
  </si>
  <si>
    <t>class</t>
  </si>
  <si>
    <t>Mensa</t>
  </si>
  <si>
    <t>AKK</t>
  </si>
  <si>
    <t>Audimax</t>
  </si>
  <si>
    <t>NeueBib</t>
  </si>
  <si>
    <t>AlteBib</t>
  </si>
  <si>
    <t>Studierendenwerk</t>
  </si>
  <si>
    <t>Lernzentrum</t>
  </si>
  <si>
    <t>Mathebau</t>
  </si>
  <si>
    <t>Harber-Bosch-Reaktor</t>
  </si>
  <si>
    <t>StatueamEhrenhof</t>
  </si>
  <si>
    <t>Heinrich-Hertz-Denkmal</t>
  </si>
  <si>
    <t>Kolben</t>
  </si>
  <si>
    <t>Waermeflasche</t>
  </si>
  <si>
    <t>Gruenderschmiede</t>
  </si>
  <si>
    <t>AP(mean)</t>
  </si>
  <si>
    <t>TP(mean)</t>
  </si>
  <si>
    <t>FP(mean)</t>
  </si>
  <si>
    <t>15 augmentations</t>
  </si>
  <si>
    <t>AP Difference</t>
  </si>
  <si>
    <t>TP Difference</t>
  </si>
  <si>
    <t>FP Difference</t>
  </si>
  <si>
    <t>No Color</t>
  </si>
  <si>
    <t>Color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</si>
</sst>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7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/>
      <bottom/>
      <diagonal/>
    </border>
    <border>
      <left style="thin">
        <color auto="1"/>
      </left>
      <right style="thick">
        <color auto="1"/>
      </right>
      <top style="thin">
        <color auto="1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indexed="64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double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5" xfId="0" applyFont="1" applyBorder="1" applyAlignment="1">
      <alignment horizontal="center" vertical="top"/>
    </xf>
    <xf numFmtId="0" fontId="5" fillId="0" borderId="1" xfId="0" applyFont="1" applyBorder="1" applyAlignment="1">
      <alignment horizontal="center" vertical="top"/>
    </xf>
    <xf numFmtId="0" fontId="5" fillId="0" borderId="0" xfId="0" applyFont="1" applyFill="1" applyBorder="1" applyAlignment="1">
      <alignment horizontal="center" vertical="top"/>
    </xf>
    <xf numFmtId="164" fontId="0" fillId="0" borderId="0" xfId="1" applyNumberFormat="1" applyFont="1"/>
    <xf numFmtId="164" fontId="0" fillId="0" borderId="0" xfId="0" applyNumberFormat="1"/>
    <xf numFmtId="0" fontId="0" fillId="0" borderId="1" xfId="0" applyBorder="1"/>
    <xf numFmtId="0" fontId="0" fillId="0" borderId="5" xfId="0" applyBorder="1"/>
    <xf numFmtId="0" fontId="4" fillId="0" borderId="2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top"/>
    </xf>
    <xf numFmtId="0" fontId="5" fillId="0" borderId="5" xfId="0" applyFont="1" applyBorder="1" applyAlignment="1">
      <alignment horizontal="center" vertical="top"/>
    </xf>
    <xf numFmtId="164" fontId="0" fillId="0" borderId="0" xfId="1" applyNumberFormat="1" applyFont="1" applyBorder="1"/>
    <xf numFmtId="0" fontId="0" fillId="0" borderId="0" xfId="0" applyBorder="1"/>
    <xf numFmtId="0" fontId="0" fillId="0" borderId="9" xfId="0" applyBorder="1"/>
    <xf numFmtId="2" fontId="0" fillId="0" borderId="1" xfId="0" applyNumberFormat="1" applyBorder="1"/>
    <xf numFmtId="0" fontId="1" fillId="0" borderId="11" xfId="0" applyFont="1" applyFill="1" applyBorder="1" applyAlignment="1">
      <alignment horizontal="center" vertical="top"/>
    </xf>
    <xf numFmtId="0" fontId="6" fillId="0" borderId="11" xfId="0" applyFont="1" applyBorder="1"/>
    <xf numFmtId="0" fontId="6" fillId="0" borderId="12" xfId="0" applyFont="1" applyBorder="1"/>
    <xf numFmtId="0" fontId="1" fillId="0" borderId="13" xfId="0" applyFont="1" applyBorder="1" applyAlignment="1">
      <alignment horizontal="center" vertical="top"/>
    </xf>
    <xf numFmtId="0" fontId="0" fillId="0" borderId="13" xfId="0" applyBorder="1"/>
    <xf numFmtId="0" fontId="0" fillId="0" borderId="10" xfId="0" applyBorder="1"/>
    <xf numFmtId="0" fontId="1" fillId="0" borderId="15" xfId="0" applyFont="1" applyBorder="1" applyAlignment="1">
      <alignment horizontal="center" vertical="top"/>
    </xf>
    <xf numFmtId="0" fontId="1" fillId="0" borderId="14" xfId="0" applyFont="1" applyBorder="1" applyAlignment="1">
      <alignment horizontal="center" vertical="top"/>
    </xf>
    <xf numFmtId="2" fontId="0" fillId="0" borderId="13" xfId="0" applyNumberFormat="1" applyBorder="1"/>
    <xf numFmtId="0" fontId="0" fillId="0" borderId="11" xfId="0" applyBorder="1"/>
    <xf numFmtId="0" fontId="1" fillId="0" borderId="16" xfId="0" applyFont="1" applyBorder="1" applyAlignment="1">
      <alignment horizontal="center" vertical="top"/>
    </xf>
    <xf numFmtId="0" fontId="0" fillId="0" borderId="12" xfId="0" applyBorder="1"/>
    <xf numFmtId="0" fontId="4" fillId="0" borderId="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</cellXfs>
  <cellStyles count="2">
    <cellStyle name="Normal" xfId="0" builtinId="0"/>
    <cellStyle name="Per cent" xfId="1" builtinId="5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T17"/>
  <sheetViews>
    <sheetView workbookViewId="0">
      <selection activeCell="F24" sqref="F24"/>
    </sheetView>
  </sheetViews>
  <sheetFormatPr baseColWidth="10" defaultColWidth="8.83203125" defaultRowHeight="15" x14ac:dyDescent="0.2"/>
  <sheetData>
    <row r="1" spans="1:20" ht="58" customHeight="1" x14ac:dyDescent="0.2">
      <c r="A1" s="11" t="s">
        <v>16</v>
      </c>
      <c r="B1" s="12"/>
      <c r="C1" s="12"/>
      <c r="D1" s="12"/>
      <c r="E1" s="12"/>
      <c r="F1" s="12"/>
      <c r="G1" s="12"/>
      <c r="H1" s="12"/>
      <c r="I1" s="12"/>
      <c r="J1" s="13"/>
      <c r="K1" s="10" t="s">
        <v>17</v>
      </c>
      <c r="L1" s="10"/>
      <c r="M1" s="10"/>
      <c r="N1" s="10"/>
      <c r="O1" s="10"/>
      <c r="P1" s="10"/>
      <c r="Q1" s="10"/>
      <c r="R1" s="10"/>
      <c r="S1" s="10"/>
      <c r="T1" s="10"/>
    </row>
    <row r="2" spans="1:20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3" t="s">
        <v>9</v>
      </c>
      <c r="K2" s="2" t="s">
        <v>0</v>
      </c>
      <c r="L2" s="2" t="s">
        <v>1</v>
      </c>
      <c r="M2" s="1" t="s">
        <v>2</v>
      </c>
      <c r="N2" s="1" t="s">
        <v>3</v>
      </c>
      <c r="O2" s="1" t="s">
        <v>4</v>
      </c>
      <c r="P2" s="1" t="s">
        <v>5</v>
      </c>
      <c r="Q2" s="1" t="s">
        <v>6</v>
      </c>
      <c r="R2" s="1" t="s">
        <v>7</v>
      </c>
      <c r="S2" s="1" t="s">
        <v>8</v>
      </c>
      <c r="T2" s="1" t="s">
        <v>9</v>
      </c>
    </row>
    <row r="3" spans="1:20" x14ac:dyDescent="0.2">
      <c r="A3" s="1" t="s">
        <v>10</v>
      </c>
      <c r="B3" s="8">
        <v>0.25</v>
      </c>
      <c r="C3" s="8">
        <v>0.78</v>
      </c>
      <c r="D3" s="8">
        <v>0.82</v>
      </c>
      <c r="E3" s="8">
        <v>0.8</v>
      </c>
      <c r="F3" s="8">
        <v>212</v>
      </c>
      <c r="G3" s="8">
        <v>60</v>
      </c>
      <c r="H3" s="8">
        <v>48</v>
      </c>
      <c r="I3" s="8">
        <v>0.59340000000000004</v>
      </c>
      <c r="J3" s="9">
        <v>0.881992</v>
      </c>
      <c r="K3" s="2" t="s">
        <v>10</v>
      </c>
      <c r="L3" s="8">
        <v>0.25</v>
      </c>
      <c r="M3" s="8">
        <v>0.8</v>
      </c>
      <c r="N3" s="8">
        <v>0.83</v>
      </c>
      <c r="O3" s="8">
        <v>0.82</v>
      </c>
      <c r="P3" s="21">
        <v>216</v>
      </c>
      <c r="Q3" s="21">
        <v>54</v>
      </c>
      <c r="R3" s="21">
        <v>44</v>
      </c>
      <c r="S3" s="8">
        <v>0.60860000000000003</v>
      </c>
      <c r="T3" s="8">
        <v>0.87446999999999997</v>
      </c>
    </row>
    <row r="4" spans="1:20" x14ac:dyDescent="0.2">
      <c r="A4" s="1" t="s">
        <v>11</v>
      </c>
      <c r="B4" s="8">
        <v>0.25</v>
      </c>
      <c r="C4" s="8">
        <v>0.8</v>
      </c>
      <c r="D4" s="8">
        <v>0.81</v>
      </c>
      <c r="E4" s="8">
        <v>0.8</v>
      </c>
      <c r="F4" s="8">
        <v>212</v>
      </c>
      <c r="G4" s="8">
        <v>53</v>
      </c>
      <c r="H4" s="8">
        <v>51</v>
      </c>
      <c r="I4" s="8">
        <v>0.60099999999999998</v>
      </c>
      <c r="J4" s="9">
        <v>0.88091900000000001</v>
      </c>
      <c r="K4" s="2" t="s">
        <v>11</v>
      </c>
      <c r="L4" s="8">
        <v>0.25</v>
      </c>
      <c r="M4" s="8">
        <v>0.78</v>
      </c>
      <c r="N4" s="8">
        <v>0.79</v>
      </c>
      <c r="O4" s="8">
        <v>0.79</v>
      </c>
      <c r="P4" s="21">
        <v>209</v>
      </c>
      <c r="Q4" s="21">
        <v>58</v>
      </c>
      <c r="R4" s="21">
        <v>54</v>
      </c>
      <c r="S4" s="8">
        <v>0.59050000000000002</v>
      </c>
      <c r="T4" s="8">
        <v>0.89104799999999995</v>
      </c>
    </row>
    <row r="5" spans="1:20" x14ac:dyDescent="0.2">
      <c r="A5" s="1" t="s">
        <v>12</v>
      </c>
      <c r="B5" s="8">
        <v>0.25</v>
      </c>
      <c r="C5" s="8">
        <v>0.8</v>
      </c>
      <c r="D5" s="8">
        <v>0.82</v>
      </c>
      <c r="E5" s="8">
        <v>0.81</v>
      </c>
      <c r="F5" s="8">
        <v>216</v>
      </c>
      <c r="G5" s="8">
        <v>54</v>
      </c>
      <c r="H5" s="8">
        <v>48</v>
      </c>
      <c r="I5" s="8">
        <v>0.60189999999999999</v>
      </c>
      <c r="J5" s="9">
        <v>0.87656500000000004</v>
      </c>
      <c r="K5" s="2" t="s">
        <v>12</v>
      </c>
      <c r="L5" s="8">
        <v>0.25</v>
      </c>
      <c r="M5" s="8">
        <v>0.84</v>
      </c>
      <c r="N5" s="8">
        <v>0.83</v>
      </c>
      <c r="O5" s="8">
        <v>0.84</v>
      </c>
      <c r="P5" s="21">
        <v>218</v>
      </c>
      <c r="Q5" s="21">
        <v>40</v>
      </c>
      <c r="R5" s="21">
        <v>46</v>
      </c>
      <c r="S5" s="8">
        <v>0.64100000000000001</v>
      </c>
      <c r="T5" s="8">
        <v>0.881189</v>
      </c>
    </row>
    <row r="6" spans="1:20" x14ac:dyDescent="0.2">
      <c r="A6" s="1" t="s">
        <v>13</v>
      </c>
      <c r="B6" s="8">
        <v>0.25</v>
      </c>
      <c r="C6" s="8">
        <v>0.83</v>
      </c>
      <c r="D6" s="8">
        <v>0.82</v>
      </c>
      <c r="E6" s="8">
        <v>0.83</v>
      </c>
      <c r="F6" s="8">
        <v>221</v>
      </c>
      <c r="G6" s="8">
        <v>46</v>
      </c>
      <c r="H6" s="8">
        <v>47</v>
      </c>
      <c r="I6" s="8">
        <v>0.62929999999999997</v>
      </c>
      <c r="J6" s="9">
        <v>0.88683500000000004</v>
      </c>
      <c r="K6" s="2" t="s">
        <v>13</v>
      </c>
      <c r="L6" s="8">
        <v>0.25</v>
      </c>
      <c r="M6" s="8">
        <v>0.78</v>
      </c>
      <c r="N6" s="8">
        <v>0.8</v>
      </c>
      <c r="O6" s="8">
        <v>0.79</v>
      </c>
      <c r="P6" s="21">
        <v>215</v>
      </c>
      <c r="Q6" s="21">
        <v>61</v>
      </c>
      <c r="R6" s="21">
        <v>53</v>
      </c>
      <c r="S6" s="8">
        <v>0.59130000000000005</v>
      </c>
      <c r="T6" s="8">
        <v>0.87364200000000003</v>
      </c>
    </row>
    <row r="7" spans="1:20" ht="16" thickBot="1" x14ac:dyDescent="0.25">
      <c r="A7" s="25" t="s">
        <v>14</v>
      </c>
      <c r="B7" s="26">
        <v>0.25</v>
      </c>
      <c r="C7" s="26">
        <v>0.78</v>
      </c>
      <c r="D7" s="26">
        <v>0.77</v>
      </c>
      <c r="E7" s="26">
        <v>0.78</v>
      </c>
      <c r="F7" s="26">
        <v>200</v>
      </c>
      <c r="G7" s="26">
        <v>57</v>
      </c>
      <c r="H7" s="26">
        <v>59</v>
      </c>
      <c r="I7" s="26">
        <v>0.59689999999999999</v>
      </c>
      <c r="J7" s="27">
        <v>0.85829699999999998</v>
      </c>
      <c r="K7" s="32" t="s">
        <v>14</v>
      </c>
      <c r="L7" s="26">
        <v>0.25</v>
      </c>
      <c r="M7" s="26">
        <v>0.77</v>
      </c>
      <c r="N7" s="26">
        <v>0.8</v>
      </c>
      <c r="O7" s="26">
        <v>0.78</v>
      </c>
      <c r="P7" s="30">
        <v>208</v>
      </c>
      <c r="Q7" s="30">
        <v>63</v>
      </c>
      <c r="R7" s="30">
        <v>51</v>
      </c>
      <c r="S7" s="26">
        <v>0.5887</v>
      </c>
      <c r="T7" s="26">
        <v>0.86971500000000002</v>
      </c>
    </row>
    <row r="8" spans="1:20" ht="16" thickTop="1" x14ac:dyDescent="0.2">
      <c r="A8" s="22" t="s">
        <v>15</v>
      </c>
      <c r="B8" s="31">
        <f>MEDIAN(B3:B7)</f>
        <v>0.25</v>
      </c>
      <c r="C8" s="31">
        <f t="shared" ref="C8:J8" si="0">MEDIAN(C3:C7)</f>
        <v>0.8</v>
      </c>
      <c r="D8" s="31">
        <f t="shared" si="0"/>
        <v>0.82</v>
      </c>
      <c r="E8" s="31">
        <f t="shared" si="0"/>
        <v>0.8</v>
      </c>
      <c r="F8" s="31">
        <f t="shared" si="0"/>
        <v>212</v>
      </c>
      <c r="G8" s="31">
        <f t="shared" si="0"/>
        <v>54</v>
      </c>
      <c r="H8" s="31">
        <f t="shared" si="0"/>
        <v>48</v>
      </c>
      <c r="I8" s="31">
        <f t="shared" si="0"/>
        <v>0.60099999999999998</v>
      </c>
      <c r="J8" s="33">
        <f t="shared" si="0"/>
        <v>0.88091900000000001</v>
      </c>
      <c r="K8" s="28" t="s">
        <v>15</v>
      </c>
      <c r="L8" s="31">
        <f>MEDIAN(L3:L7)</f>
        <v>0.25</v>
      </c>
      <c r="M8" s="31">
        <f t="shared" ref="M8:T8" si="1">MEDIAN(M3:M7)</f>
        <v>0.78</v>
      </c>
      <c r="N8" s="31">
        <f t="shared" si="1"/>
        <v>0.8</v>
      </c>
      <c r="O8" s="31">
        <f t="shared" si="1"/>
        <v>0.79</v>
      </c>
      <c r="P8" s="31">
        <f t="shared" si="1"/>
        <v>215</v>
      </c>
      <c r="Q8" s="31">
        <f t="shared" si="1"/>
        <v>58</v>
      </c>
      <c r="R8" s="31">
        <f t="shared" si="1"/>
        <v>51</v>
      </c>
      <c r="S8" s="31">
        <f t="shared" si="1"/>
        <v>0.59130000000000005</v>
      </c>
      <c r="T8" s="31">
        <f t="shared" si="1"/>
        <v>0.87446999999999997</v>
      </c>
    </row>
    <row r="10" spans="1:20" ht="29" x14ac:dyDescent="0.2">
      <c r="A10" s="11" t="s">
        <v>40</v>
      </c>
      <c r="B10" s="12"/>
      <c r="C10" s="12"/>
      <c r="D10" s="12"/>
      <c r="E10" s="12"/>
      <c r="F10" s="12"/>
      <c r="G10" s="12"/>
      <c r="H10" s="12"/>
      <c r="I10" s="12"/>
      <c r="J10" s="13"/>
      <c r="K10" s="35" t="s">
        <v>41</v>
      </c>
      <c r="L10" s="34"/>
      <c r="M10" s="34"/>
      <c r="N10" s="34"/>
      <c r="O10" s="34"/>
      <c r="P10" s="34"/>
      <c r="Q10" s="34"/>
      <c r="R10" s="34"/>
      <c r="S10" s="34"/>
      <c r="T10" s="34"/>
    </row>
    <row r="11" spans="1:20" x14ac:dyDescent="0.2">
      <c r="A11" s="1" t="s">
        <v>0</v>
      </c>
      <c r="B11" s="1" t="s">
        <v>1</v>
      </c>
      <c r="C11" s="1" t="s">
        <v>2</v>
      </c>
      <c r="D11" s="1" t="s">
        <v>3</v>
      </c>
      <c r="E11" s="1" t="s">
        <v>4</v>
      </c>
      <c r="F11" s="1" t="s">
        <v>5</v>
      </c>
      <c r="G11" s="1" t="s">
        <v>6</v>
      </c>
      <c r="H11" s="1" t="s">
        <v>7</v>
      </c>
      <c r="I11" s="1" t="s">
        <v>8</v>
      </c>
      <c r="J11" s="3" t="s">
        <v>9</v>
      </c>
      <c r="K11" s="2" t="s">
        <v>0</v>
      </c>
      <c r="L11" s="2" t="s">
        <v>1</v>
      </c>
      <c r="M11" s="1" t="s">
        <v>2</v>
      </c>
      <c r="N11" s="1" t="s">
        <v>3</v>
      </c>
      <c r="O11" s="1" t="s">
        <v>4</v>
      </c>
      <c r="P11" s="1" t="s">
        <v>5</v>
      </c>
      <c r="Q11" s="1" t="s">
        <v>6</v>
      </c>
      <c r="R11" s="1" t="s">
        <v>7</v>
      </c>
      <c r="S11" s="1" t="s">
        <v>8</v>
      </c>
      <c r="T11" s="1" t="s">
        <v>9</v>
      </c>
    </row>
    <row r="12" spans="1:20" x14ac:dyDescent="0.2">
      <c r="A12" s="1" t="s">
        <v>10</v>
      </c>
      <c r="B12" s="8">
        <v>0.25</v>
      </c>
      <c r="C12" s="8">
        <v>0.59</v>
      </c>
      <c r="D12" s="8">
        <v>0.39</v>
      </c>
      <c r="E12" s="8">
        <v>0.47</v>
      </c>
      <c r="F12" s="8">
        <v>102</v>
      </c>
      <c r="G12" s="8">
        <v>71</v>
      </c>
      <c r="H12" s="8">
        <v>158</v>
      </c>
      <c r="I12" s="8">
        <v>0.39779999999999999</v>
      </c>
      <c r="J12" s="9">
        <v>0.58740099999999995</v>
      </c>
      <c r="K12" s="2" t="s">
        <v>10</v>
      </c>
      <c r="L12" s="8">
        <v>0.25</v>
      </c>
      <c r="M12" s="8">
        <v>0.8</v>
      </c>
      <c r="N12" s="8">
        <v>0.83</v>
      </c>
      <c r="O12" s="8">
        <v>0.82</v>
      </c>
      <c r="P12" s="21">
        <v>216</v>
      </c>
      <c r="Q12" s="21">
        <v>54</v>
      </c>
      <c r="R12" s="21">
        <v>44</v>
      </c>
      <c r="S12" s="8">
        <v>0.60860000000000003</v>
      </c>
      <c r="T12" s="8">
        <v>0.87446999999999997</v>
      </c>
    </row>
    <row r="13" spans="1:20" x14ac:dyDescent="0.2">
      <c r="A13" s="1" t="s">
        <v>11</v>
      </c>
      <c r="B13" s="8">
        <v>0.25</v>
      </c>
      <c r="C13" s="8">
        <v>0.69</v>
      </c>
      <c r="D13" s="8">
        <v>0.45</v>
      </c>
      <c r="E13" s="8">
        <v>0.55000000000000004</v>
      </c>
      <c r="F13" s="8">
        <v>119</v>
      </c>
      <c r="G13" s="8">
        <v>53</v>
      </c>
      <c r="H13" s="8">
        <v>144</v>
      </c>
      <c r="I13" s="8">
        <v>0.47589999999999999</v>
      </c>
      <c r="J13" s="9">
        <v>0.648254</v>
      </c>
      <c r="K13" s="2" t="s">
        <v>11</v>
      </c>
      <c r="L13" s="8">
        <v>0.25</v>
      </c>
      <c r="M13" s="8">
        <v>0.78</v>
      </c>
      <c r="N13" s="8">
        <v>0.79</v>
      </c>
      <c r="O13" s="8">
        <v>0.79</v>
      </c>
      <c r="P13" s="21">
        <v>209</v>
      </c>
      <c r="Q13" s="21">
        <v>58</v>
      </c>
      <c r="R13" s="21">
        <v>54</v>
      </c>
      <c r="S13" s="8">
        <v>0.59050000000000002</v>
      </c>
      <c r="T13" s="8">
        <v>0.89104799999999995</v>
      </c>
    </row>
    <row r="14" spans="1:20" x14ac:dyDescent="0.2">
      <c r="A14" s="1" t="s">
        <v>12</v>
      </c>
      <c r="B14" s="8">
        <v>0.25</v>
      </c>
      <c r="C14" s="8">
        <v>0.61</v>
      </c>
      <c r="D14" s="8">
        <v>0.42</v>
      </c>
      <c r="E14" s="8">
        <v>0.49</v>
      </c>
      <c r="F14" s="8">
        <v>110</v>
      </c>
      <c r="G14" s="8">
        <v>71</v>
      </c>
      <c r="H14" s="8">
        <v>154</v>
      </c>
      <c r="I14" s="8">
        <v>0.42070000000000002</v>
      </c>
      <c r="J14" s="9">
        <v>0.60589800000000005</v>
      </c>
      <c r="K14" s="2" t="s">
        <v>12</v>
      </c>
      <c r="L14" s="8">
        <v>0.25</v>
      </c>
      <c r="M14" s="8">
        <v>0.84</v>
      </c>
      <c r="N14" s="8">
        <v>0.83</v>
      </c>
      <c r="O14" s="8">
        <v>0.84</v>
      </c>
      <c r="P14" s="21">
        <v>218</v>
      </c>
      <c r="Q14" s="21">
        <v>40</v>
      </c>
      <c r="R14" s="21">
        <v>46</v>
      </c>
      <c r="S14" s="8">
        <v>0.64100000000000001</v>
      </c>
      <c r="T14" s="8">
        <v>0.881189</v>
      </c>
    </row>
    <row r="15" spans="1:20" x14ac:dyDescent="0.2">
      <c r="A15" s="1" t="s">
        <v>13</v>
      </c>
      <c r="B15" s="8">
        <v>0.25</v>
      </c>
      <c r="C15" s="8">
        <v>0.69</v>
      </c>
      <c r="D15" s="8">
        <v>0.42</v>
      </c>
      <c r="E15" s="8">
        <v>0.52</v>
      </c>
      <c r="F15" s="8">
        <v>112</v>
      </c>
      <c r="G15" s="8">
        <v>51</v>
      </c>
      <c r="H15" s="8">
        <v>156</v>
      </c>
      <c r="I15" s="8">
        <v>0.48130000000000001</v>
      </c>
      <c r="J15" s="9">
        <v>0.65812999999999999</v>
      </c>
      <c r="K15" s="2" t="s">
        <v>13</v>
      </c>
      <c r="L15" s="8">
        <v>0.25</v>
      </c>
      <c r="M15" s="8">
        <v>0.78</v>
      </c>
      <c r="N15" s="8">
        <v>0.8</v>
      </c>
      <c r="O15" s="8">
        <v>0.79</v>
      </c>
      <c r="P15" s="21">
        <v>215</v>
      </c>
      <c r="Q15" s="21">
        <v>61</v>
      </c>
      <c r="R15" s="21">
        <v>53</v>
      </c>
      <c r="S15" s="8">
        <v>0.59130000000000005</v>
      </c>
      <c r="T15" s="8">
        <v>0.87364200000000003</v>
      </c>
    </row>
    <row r="16" spans="1:20" ht="16" thickBot="1" x14ac:dyDescent="0.25">
      <c r="A16" s="25" t="s">
        <v>14</v>
      </c>
      <c r="B16" s="26">
        <v>0.25</v>
      </c>
      <c r="C16" s="26">
        <v>0.6</v>
      </c>
      <c r="D16" s="26">
        <v>0.42</v>
      </c>
      <c r="E16" s="26">
        <v>0.5</v>
      </c>
      <c r="F16" s="26">
        <v>110</v>
      </c>
      <c r="G16" s="26">
        <v>72</v>
      </c>
      <c r="H16" s="26">
        <v>149</v>
      </c>
      <c r="I16" s="26">
        <v>0.41539999999999999</v>
      </c>
      <c r="J16" s="27">
        <v>0.60148800000000002</v>
      </c>
      <c r="K16" s="29" t="s">
        <v>14</v>
      </c>
      <c r="L16" s="26">
        <v>0.25</v>
      </c>
      <c r="M16" s="26">
        <v>0.77</v>
      </c>
      <c r="N16" s="26">
        <v>0.8</v>
      </c>
      <c r="O16" s="26">
        <v>0.78</v>
      </c>
      <c r="P16" s="30">
        <v>208</v>
      </c>
      <c r="Q16" s="30">
        <v>63</v>
      </c>
      <c r="R16" s="30">
        <v>51</v>
      </c>
      <c r="S16" s="26">
        <v>0.5887</v>
      </c>
      <c r="T16" s="26">
        <v>0.86971500000000002</v>
      </c>
    </row>
    <row r="17" spans="1:20" ht="16" thickTop="1" x14ac:dyDescent="0.2">
      <c r="A17" s="22" t="s">
        <v>15</v>
      </c>
      <c r="B17" s="23">
        <f>MEDIAN(B12:B16)</f>
        <v>0.25</v>
      </c>
      <c r="C17" s="23">
        <f t="shared" ref="C17:J17" si="2">MEDIAN(C12:C16)</f>
        <v>0.61</v>
      </c>
      <c r="D17" s="23">
        <f t="shared" si="2"/>
        <v>0.42</v>
      </c>
      <c r="E17" s="23">
        <f t="shared" si="2"/>
        <v>0.5</v>
      </c>
      <c r="F17" s="23">
        <f t="shared" si="2"/>
        <v>110</v>
      </c>
      <c r="G17" s="23">
        <f t="shared" si="2"/>
        <v>71</v>
      </c>
      <c r="H17" s="23">
        <f t="shared" si="2"/>
        <v>154</v>
      </c>
      <c r="I17" s="23">
        <f t="shared" si="2"/>
        <v>0.42070000000000002</v>
      </c>
      <c r="J17" s="24">
        <f t="shared" si="2"/>
        <v>0.60589800000000005</v>
      </c>
      <c r="K17" s="28" t="s">
        <v>15</v>
      </c>
      <c r="L17" s="23">
        <f>MEDIAN(L12:L16)</f>
        <v>0.25</v>
      </c>
      <c r="M17" s="23">
        <f t="shared" ref="M17:T17" si="3">MEDIAN(M12:M16)</f>
        <v>0.78</v>
      </c>
      <c r="N17" s="23">
        <f t="shared" si="3"/>
        <v>0.8</v>
      </c>
      <c r="O17" s="23">
        <f t="shared" si="3"/>
        <v>0.79</v>
      </c>
      <c r="P17" s="23">
        <f t="shared" si="3"/>
        <v>215</v>
      </c>
      <c r="Q17" s="23">
        <f t="shared" si="3"/>
        <v>58</v>
      </c>
      <c r="R17" s="23">
        <f t="shared" si="3"/>
        <v>51</v>
      </c>
      <c r="S17" s="23">
        <f t="shared" si="3"/>
        <v>0.59130000000000005</v>
      </c>
      <c r="T17" s="23">
        <f t="shared" si="3"/>
        <v>0.87446999999999997</v>
      </c>
    </row>
  </sheetData>
  <mergeCells count="4">
    <mergeCell ref="K1:T1"/>
    <mergeCell ref="A1:J1"/>
    <mergeCell ref="A10:J10"/>
    <mergeCell ref="K10:T10"/>
  </mergeCells>
  <pageMargins left="0.75" right="0.75" top="1" bottom="1" header="0.5" footer="0.5"/>
  <pageSetup paperSize="9" scale="69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97B32-600C-0641-A3A4-0EF41EFFA5E0}">
  <sheetPr>
    <pageSetUpPr fitToPage="1"/>
  </sheetPr>
  <dimension ref="A1:L34"/>
  <sheetViews>
    <sheetView tabSelected="1" workbookViewId="0">
      <selection activeCell="A8" sqref="A8"/>
    </sheetView>
  </sheetViews>
  <sheetFormatPr baseColWidth="10" defaultRowHeight="15" x14ac:dyDescent="0.2"/>
  <cols>
    <col min="1" max="1" width="20" bestFit="1" customWidth="1"/>
    <col min="5" max="5" width="20" bestFit="1" customWidth="1"/>
    <col min="9" max="9" width="5.5" customWidth="1"/>
  </cols>
  <sheetData>
    <row r="1" spans="1:12" ht="45" customHeight="1" x14ac:dyDescent="0.2">
      <c r="A1" s="14" t="s">
        <v>36</v>
      </c>
      <c r="B1" s="14"/>
      <c r="C1" s="14"/>
      <c r="D1" s="15"/>
      <c r="E1" s="14" t="s">
        <v>17</v>
      </c>
      <c r="F1" s="14"/>
      <c r="G1" s="14"/>
      <c r="H1" s="14"/>
    </row>
    <row r="2" spans="1:12" x14ac:dyDescent="0.2">
      <c r="A2" s="4" t="s">
        <v>18</v>
      </c>
      <c r="B2" s="4" t="s">
        <v>33</v>
      </c>
      <c r="C2" s="4" t="s">
        <v>34</v>
      </c>
      <c r="D2" s="17" t="s">
        <v>35</v>
      </c>
      <c r="E2" s="16" t="s">
        <v>18</v>
      </c>
      <c r="F2" s="4" t="s">
        <v>33</v>
      </c>
      <c r="G2" s="4" t="s">
        <v>34</v>
      </c>
      <c r="H2" s="4" t="s">
        <v>35</v>
      </c>
      <c r="J2" s="5" t="s">
        <v>37</v>
      </c>
      <c r="K2" s="5" t="s">
        <v>38</v>
      </c>
      <c r="L2" s="5" t="s">
        <v>39</v>
      </c>
    </row>
    <row r="3" spans="1:12" x14ac:dyDescent="0.2">
      <c r="A3" s="4" t="s">
        <v>20</v>
      </c>
      <c r="B3" s="18">
        <v>0.92427999999999988</v>
      </c>
      <c r="C3" s="19">
        <v>13.8</v>
      </c>
      <c r="D3" s="20">
        <v>5</v>
      </c>
      <c r="E3" s="16" t="s">
        <v>20</v>
      </c>
      <c r="F3" s="6">
        <v>0.92495999999999989</v>
      </c>
      <c r="G3">
        <v>13.8</v>
      </c>
      <c r="H3">
        <v>4.5999999999999996</v>
      </c>
      <c r="J3" s="7">
        <f>B3-F3</f>
        <v>-6.8000000000001393E-4</v>
      </c>
      <c r="K3">
        <f>C3-G3</f>
        <v>0</v>
      </c>
      <c r="L3">
        <f t="shared" ref="L3" si="0">D3-H3</f>
        <v>0.40000000000000036</v>
      </c>
    </row>
    <row r="4" spans="1:12" x14ac:dyDescent="0.2">
      <c r="A4" s="4" t="s">
        <v>23</v>
      </c>
      <c r="B4" s="18">
        <v>0.79608000000000012</v>
      </c>
      <c r="C4" s="19">
        <v>21.6</v>
      </c>
      <c r="D4" s="20">
        <v>5.4</v>
      </c>
      <c r="E4" s="16" t="s">
        <v>23</v>
      </c>
      <c r="F4" s="6">
        <v>0.81188000000000005</v>
      </c>
      <c r="G4">
        <v>22</v>
      </c>
      <c r="H4">
        <v>4.8</v>
      </c>
      <c r="J4" s="7">
        <f t="shared" ref="J4:J16" si="1">B4-F4</f>
        <v>-1.5799999999999925E-2</v>
      </c>
      <c r="K4">
        <f t="shared" ref="K4:K16" si="2">C4-G4</f>
        <v>-0.39999999999999858</v>
      </c>
      <c r="L4">
        <f t="shared" ref="L4:L16" si="3">D4-H4</f>
        <v>0.60000000000000053</v>
      </c>
    </row>
    <row r="5" spans="1:12" x14ac:dyDescent="0.2">
      <c r="A5" s="4" t="s">
        <v>21</v>
      </c>
      <c r="B5" s="18">
        <v>0.7980600000000001</v>
      </c>
      <c r="C5" s="19">
        <v>10.8</v>
      </c>
      <c r="D5" s="20">
        <v>4</v>
      </c>
      <c r="E5" s="16" t="s">
        <v>21</v>
      </c>
      <c r="F5" s="6">
        <v>0.75982000000000005</v>
      </c>
      <c r="G5">
        <v>10.6</v>
      </c>
      <c r="H5">
        <v>5.6</v>
      </c>
      <c r="J5" s="7">
        <f t="shared" si="1"/>
        <v>3.8240000000000052E-2</v>
      </c>
      <c r="K5">
        <f t="shared" si="2"/>
        <v>0.20000000000000107</v>
      </c>
      <c r="L5">
        <f t="shared" si="3"/>
        <v>-1.5999999999999996</v>
      </c>
    </row>
    <row r="6" spans="1:12" x14ac:dyDescent="0.2">
      <c r="A6" s="4" t="s">
        <v>32</v>
      </c>
      <c r="B6" s="18">
        <v>0.98074000000000017</v>
      </c>
      <c r="C6" s="19">
        <v>10.4</v>
      </c>
      <c r="D6" s="20">
        <v>0.6</v>
      </c>
      <c r="E6" s="16" t="s">
        <v>32</v>
      </c>
      <c r="F6" s="6">
        <v>0.99848000000000003</v>
      </c>
      <c r="G6">
        <v>10.8</v>
      </c>
      <c r="H6">
        <v>0.2</v>
      </c>
      <c r="J6" s="7">
        <f t="shared" si="1"/>
        <v>-1.7739999999999867E-2</v>
      </c>
      <c r="K6">
        <f t="shared" si="2"/>
        <v>-0.40000000000000036</v>
      </c>
      <c r="L6">
        <f t="shared" si="3"/>
        <v>0.39999999999999997</v>
      </c>
    </row>
    <row r="7" spans="1:12" x14ac:dyDescent="0.2">
      <c r="A7" s="4" t="s">
        <v>27</v>
      </c>
      <c r="B7" s="18">
        <v>0.97360000000000002</v>
      </c>
      <c r="C7" s="19">
        <v>13.2</v>
      </c>
      <c r="D7" s="20">
        <v>1.2</v>
      </c>
      <c r="E7" s="16" t="s">
        <v>27</v>
      </c>
      <c r="F7" s="6">
        <v>0.97655999999999987</v>
      </c>
      <c r="G7">
        <v>13.2</v>
      </c>
      <c r="H7">
        <v>1.2</v>
      </c>
      <c r="J7" s="7">
        <f t="shared" si="1"/>
        <v>-2.9599999999998516E-3</v>
      </c>
      <c r="K7">
        <f t="shared" si="2"/>
        <v>0</v>
      </c>
      <c r="L7">
        <f t="shared" si="3"/>
        <v>0</v>
      </c>
    </row>
    <row r="8" spans="1:12" x14ac:dyDescent="0.2">
      <c r="A8" s="4" t="s">
        <v>29</v>
      </c>
      <c r="B8" s="18">
        <v>0.84252000000000005</v>
      </c>
      <c r="C8" s="19">
        <v>21</v>
      </c>
      <c r="D8" s="20">
        <v>5.6</v>
      </c>
      <c r="E8" s="16" t="s">
        <v>29</v>
      </c>
      <c r="F8" s="6">
        <v>0.82713999999999999</v>
      </c>
      <c r="G8">
        <v>20.6</v>
      </c>
      <c r="H8">
        <v>6.8</v>
      </c>
      <c r="J8" s="7">
        <f t="shared" si="1"/>
        <v>1.538000000000006E-2</v>
      </c>
      <c r="K8">
        <f t="shared" si="2"/>
        <v>0.39999999999999858</v>
      </c>
      <c r="L8">
        <f t="shared" si="3"/>
        <v>-1.2000000000000002</v>
      </c>
    </row>
    <row r="9" spans="1:12" x14ac:dyDescent="0.2">
      <c r="A9" s="4" t="s">
        <v>30</v>
      </c>
      <c r="B9" s="18">
        <v>0.87331999999999999</v>
      </c>
      <c r="C9" s="19">
        <v>11.4</v>
      </c>
      <c r="D9" s="20">
        <v>1.8</v>
      </c>
      <c r="E9" s="16" t="s">
        <v>30</v>
      </c>
      <c r="F9" s="6">
        <v>0.89351999999999998</v>
      </c>
      <c r="G9">
        <v>11.6</v>
      </c>
      <c r="H9">
        <v>1.2</v>
      </c>
      <c r="J9" s="7">
        <f t="shared" si="1"/>
        <v>-2.0199999999999996E-2</v>
      </c>
      <c r="K9">
        <f t="shared" si="2"/>
        <v>-0.19999999999999929</v>
      </c>
      <c r="L9">
        <f t="shared" si="3"/>
        <v>0.60000000000000009</v>
      </c>
    </row>
    <row r="10" spans="1:12" x14ac:dyDescent="0.2">
      <c r="A10" s="4" t="s">
        <v>25</v>
      </c>
      <c r="B10" s="18">
        <v>0.96111999999999997</v>
      </c>
      <c r="C10" s="19">
        <v>15</v>
      </c>
      <c r="D10" s="20">
        <v>4.5999999999999996</v>
      </c>
      <c r="E10" s="16" t="s">
        <v>25</v>
      </c>
      <c r="F10" s="6">
        <v>0.98007999999999984</v>
      </c>
      <c r="G10">
        <v>14.8</v>
      </c>
      <c r="H10">
        <v>4.4000000000000004</v>
      </c>
      <c r="J10" s="7">
        <f t="shared" si="1"/>
        <v>-1.8959999999999866E-2</v>
      </c>
      <c r="K10">
        <f t="shared" si="2"/>
        <v>0.19999999999999929</v>
      </c>
      <c r="L10">
        <f t="shared" si="3"/>
        <v>0.19999999999999929</v>
      </c>
    </row>
    <row r="11" spans="1:12" x14ac:dyDescent="0.2">
      <c r="A11" s="4" t="s">
        <v>26</v>
      </c>
      <c r="B11" s="18">
        <v>0.96652000000000005</v>
      </c>
      <c r="C11" s="19">
        <v>10.8</v>
      </c>
      <c r="D11" s="20">
        <v>4.5999999999999996</v>
      </c>
      <c r="E11" s="16" t="s">
        <v>26</v>
      </c>
      <c r="F11" s="6">
        <v>0.92160000000000009</v>
      </c>
      <c r="G11">
        <v>10.8</v>
      </c>
      <c r="H11">
        <v>5.4</v>
      </c>
      <c r="J11" s="7">
        <f t="shared" si="1"/>
        <v>4.491999999999996E-2</v>
      </c>
      <c r="K11">
        <f t="shared" si="2"/>
        <v>0</v>
      </c>
      <c r="L11">
        <f t="shared" si="3"/>
        <v>-0.80000000000000071</v>
      </c>
    </row>
    <row r="12" spans="1:12" x14ac:dyDescent="0.2">
      <c r="A12" s="4" t="s">
        <v>19</v>
      </c>
      <c r="B12" s="18">
        <v>0.73433999999999999</v>
      </c>
      <c r="C12" s="19">
        <v>20.399999999999999</v>
      </c>
      <c r="D12" s="20">
        <v>8.8000000000000007</v>
      </c>
      <c r="E12" s="16" t="s">
        <v>19</v>
      </c>
      <c r="F12" s="6">
        <v>0.7533200000000001</v>
      </c>
      <c r="G12">
        <v>21.6</v>
      </c>
      <c r="H12">
        <v>8.8000000000000007</v>
      </c>
      <c r="J12" s="7">
        <f t="shared" si="1"/>
        <v>-1.8980000000000108E-2</v>
      </c>
      <c r="K12">
        <f t="shared" si="2"/>
        <v>-1.2000000000000028</v>
      </c>
      <c r="L12">
        <f t="shared" si="3"/>
        <v>0</v>
      </c>
    </row>
    <row r="13" spans="1:12" x14ac:dyDescent="0.2">
      <c r="A13" s="4" t="s">
        <v>22</v>
      </c>
      <c r="B13" s="18">
        <v>0.75403999999999993</v>
      </c>
      <c r="C13" s="19">
        <v>17.399999999999999</v>
      </c>
      <c r="D13" s="20">
        <v>6.4</v>
      </c>
      <c r="E13" s="16" t="s">
        <v>22</v>
      </c>
      <c r="F13" s="6">
        <v>0.7585599999999999</v>
      </c>
      <c r="G13">
        <v>17.600000000000001</v>
      </c>
      <c r="H13">
        <v>5.8</v>
      </c>
      <c r="J13" s="7">
        <f t="shared" si="1"/>
        <v>-4.5199999999999685E-3</v>
      </c>
      <c r="K13">
        <f t="shared" si="2"/>
        <v>-0.20000000000000284</v>
      </c>
      <c r="L13">
        <f t="shared" si="3"/>
        <v>0.60000000000000053</v>
      </c>
    </row>
    <row r="14" spans="1:12" x14ac:dyDescent="0.2">
      <c r="A14" s="4" t="s">
        <v>28</v>
      </c>
      <c r="B14" s="18">
        <v>0.92145999999999995</v>
      </c>
      <c r="C14" s="19">
        <v>14.8</v>
      </c>
      <c r="D14" s="20">
        <v>2</v>
      </c>
      <c r="E14" s="16" t="s">
        <v>28</v>
      </c>
      <c r="F14" s="6">
        <v>0.93423999999999996</v>
      </c>
      <c r="G14">
        <v>14.6</v>
      </c>
      <c r="H14">
        <v>1.8</v>
      </c>
      <c r="J14" s="7">
        <f t="shared" si="1"/>
        <v>-1.2780000000000014E-2</v>
      </c>
      <c r="K14">
        <f t="shared" si="2"/>
        <v>0.20000000000000107</v>
      </c>
      <c r="L14">
        <f t="shared" si="3"/>
        <v>0.19999999999999996</v>
      </c>
    </row>
    <row r="15" spans="1:12" x14ac:dyDescent="0.2">
      <c r="A15" s="4" t="s">
        <v>24</v>
      </c>
      <c r="B15" s="18">
        <v>0.77636000000000005</v>
      </c>
      <c r="C15" s="19">
        <v>13.4</v>
      </c>
      <c r="D15" s="20">
        <v>3</v>
      </c>
      <c r="E15" s="16" t="s">
        <v>24</v>
      </c>
      <c r="F15" s="6">
        <v>0.77338000000000007</v>
      </c>
      <c r="G15">
        <v>13</v>
      </c>
      <c r="H15">
        <v>3.4</v>
      </c>
      <c r="J15" s="7">
        <f t="shared" si="1"/>
        <v>2.9799999999999827E-3</v>
      </c>
      <c r="K15">
        <f t="shared" si="2"/>
        <v>0.40000000000000036</v>
      </c>
      <c r="L15">
        <f t="shared" si="3"/>
        <v>-0.39999999999999991</v>
      </c>
    </row>
    <row r="16" spans="1:12" x14ac:dyDescent="0.2">
      <c r="A16" s="4" t="s">
        <v>31</v>
      </c>
      <c r="B16" s="18">
        <v>0.97445999999999999</v>
      </c>
      <c r="C16" s="19">
        <v>18.2</v>
      </c>
      <c r="D16" s="20">
        <v>1</v>
      </c>
      <c r="E16" s="16" t="s">
        <v>31</v>
      </c>
      <c r="F16" s="6">
        <v>0.97859999999999991</v>
      </c>
      <c r="G16">
        <v>18.2</v>
      </c>
      <c r="H16">
        <v>1.2</v>
      </c>
      <c r="J16" s="7">
        <f t="shared" si="1"/>
        <v>-4.1399999999999215E-3</v>
      </c>
      <c r="K16">
        <f t="shared" si="2"/>
        <v>0</v>
      </c>
      <c r="L16">
        <f t="shared" si="3"/>
        <v>-0.19999999999999996</v>
      </c>
    </row>
    <row r="19" spans="1:12" ht="26" x14ac:dyDescent="0.2">
      <c r="A19" s="14" t="s">
        <v>40</v>
      </c>
      <c r="B19" s="14"/>
      <c r="C19" s="14"/>
      <c r="D19" s="15"/>
      <c r="E19" s="14" t="s">
        <v>41</v>
      </c>
      <c r="F19" s="14"/>
      <c r="G19" s="14"/>
      <c r="H19" s="14"/>
    </row>
    <row r="20" spans="1:12" x14ac:dyDescent="0.2">
      <c r="A20" s="1" t="s">
        <v>18</v>
      </c>
      <c r="B20" s="1" t="s">
        <v>33</v>
      </c>
      <c r="C20" s="1" t="s">
        <v>34</v>
      </c>
      <c r="D20" s="3" t="s">
        <v>35</v>
      </c>
      <c r="E20" s="16" t="s">
        <v>18</v>
      </c>
      <c r="F20" s="4" t="s">
        <v>33</v>
      </c>
      <c r="G20" s="4" t="s">
        <v>34</v>
      </c>
      <c r="H20" s="4" t="s">
        <v>35</v>
      </c>
      <c r="J20" s="5" t="s">
        <v>37</v>
      </c>
      <c r="K20" s="5" t="s">
        <v>38</v>
      </c>
      <c r="L20" s="5" t="s">
        <v>39</v>
      </c>
    </row>
    <row r="21" spans="1:12" x14ac:dyDescent="0.2">
      <c r="A21" s="1" t="s">
        <v>20</v>
      </c>
      <c r="B21" s="19">
        <v>0.67977999999999994</v>
      </c>
      <c r="C21" s="19">
        <v>5.4</v>
      </c>
      <c r="D21" s="20">
        <v>7</v>
      </c>
      <c r="E21" s="16" t="s">
        <v>20</v>
      </c>
      <c r="F21" s="6">
        <v>0.92495999999999989</v>
      </c>
      <c r="G21">
        <v>13.8</v>
      </c>
      <c r="H21">
        <v>4.5999999999999996</v>
      </c>
      <c r="J21" s="7">
        <f>B21-F21</f>
        <v>-0.24517999999999995</v>
      </c>
      <c r="K21">
        <f>C21-G21</f>
        <v>-8.4</v>
      </c>
      <c r="L21">
        <f t="shared" ref="L21:L34" si="4">D21-H21</f>
        <v>2.4000000000000004</v>
      </c>
    </row>
    <row r="22" spans="1:12" x14ac:dyDescent="0.2">
      <c r="A22" s="1" t="s">
        <v>23</v>
      </c>
      <c r="B22" s="19">
        <v>0.47252</v>
      </c>
      <c r="C22" s="19">
        <v>11.8</v>
      </c>
      <c r="D22" s="20">
        <v>8.1999999999999993</v>
      </c>
      <c r="E22" s="16" t="s">
        <v>23</v>
      </c>
      <c r="F22" s="6">
        <v>0.81188000000000005</v>
      </c>
      <c r="G22">
        <v>22</v>
      </c>
      <c r="H22">
        <v>4.8</v>
      </c>
      <c r="J22" s="7">
        <f t="shared" ref="J22:J34" si="5">B22-F22</f>
        <v>-0.33936000000000005</v>
      </c>
      <c r="K22">
        <f t="shared" ref="K22:K34" si="6">C22-G22</f>
        <v>-10.199999999999999</v>
      </c>
      <c r="L22">
        <f t="shared" si="4"/>
        <v>3.3999999999999995</v>
      </c>
    </row>
    <row r="23" spans="1:12" x14ac:dyDescent="0.2">
      <c r="A23" s="1" t="s">
        <v>21</v>
      </c>
      <c r="B23" s="19">
        <v>0.55556000000000005</v>
      </c>
      <c r="C23" s="19">
        <v>5.2</v>
      </c>
      <c r="D23" s="20">
        <v>2</v>
      </c>
      <c r="E23" s="16" t="s">
        <v>21</v>
      </c>
      <c r="F23" s="6">
        <v>0.75982000000000005</v>
      </c>
      <c r="G23">
        <v>10.6</v>
      </c>
      <c r="H23">
        <v>5.6</v>
      </c>
      <c r="J23" s="7">
        <f t="shared" si="5"/>
        <v>-0.20426</v>
      </c>
      <c r="K23">
        <f t="shared" si="6"/>
        <v>-5.3999999999999995</v>
      </c>
      <c r="L23">
        <f t="shared" si="4"/>
        <v>-3.5999999999999996</v>
      </c>
    </row>
    <row r="24" spans="1:12" x14ac:dyDescent="0.2">
      <c r="A24" s="1" t="s">
        <v>32</v>
      </c>
      <c r="B24" s="19">
        <v>0.85475999999999996</v>
      </c>
      <c r="C24" s="19">
        <v>8.4</v>
      </c>
      <c r="D24" s="20">
        <v>2.4</v>
      </c>
      <c r="E24" s="16" t="s">
        <v>32</v>
      </c>
      <c r="F24" s="6">
        <v>0.99848000000000003</v>
      </c>
      <c r="G24">
        <v>10.8</v>
      </c>
      <c r="H24">
        <v>0.2</v>
      </c>
      <c r="J24" s="7">
        <f t="shared" si="5"/>
        <v>-0.14372000000000007</v>
      </c>
      <c r="K24">
        <f t="shared" si="6"/>
        <v>-2.4000000000000004</v>
      </c>
      <c r="L24">
        <f t="shared" si="4"/>
        <v>2.1999999999999997</v>
      </c>
    </row>
    <row r="25" spans="1:12" x14ac:dyDescent="0.2">
      <c r="A25" s="1" t="s">
        <v>27</v>
      </c>
      <c r="B25" s="19">
        <v>0.76783999999999997</v>
      </c>
      <c r="C25" s="19">
        <v>10</v>
      </c>
      <c r="D25" s="20">
        <v>5</v>
      </c>
      <c r="E25" s="16" t="s">
        <v>27</v>
      </c>
      <c r="F25" s="6">
        <v>0.97655999999999987</v>
      </c>
      <c r="G25">
        <v>13.2</v>
      </c>
      <c r="H25">
        <v>1.2</v>
      </c>
      <c r="J25" s="7">
        <f t="shared" si="5"/>
        <v>-0.20871999999999991</v>
      </c>
      <c r="K25">
        <f t="shared" si="6"/>
        <v>-3.1999999999999993</v>
      </c>
      <c r="L25">
        <f t="shared" si="4"/>
        <v>3.8</v>
      </c>
    </row>
    <row r="26" spans="1:12" x14ac:dyDescent="0.2">
      <c r="A26" s="1" t="s">
        <v>29</v>
      </c>
      <c r="B26" s="19">
        <v>0.55669999999999997</v>
      </c>
      <c r="C26" s="19">
        <v>10.8</v>
      </c>
      <c r="D26" s="20">
        <v>6.4</v>
      </c>
      <c r="E26" s="16" t="s">
        <v>29</v>
      </c>
      <c r="F26" s="6">
        <v>0.82713999999999999</v>
      </c>
      <c r="G26">
        <v>20.6</v>
      </c>
      <c r="H26">
        <v>6.8</v>
      </c>
      <c r="J26" s="7">
        <f t="shared" si="5"/>
        <v>-0.27044000000000001</v>
      </c>
      <c r="K26">
        <f t="shared" si="6"/>
        <v>-9.8000000000000007</v>
      </c>
      <c r="L26">
        <f t="shared" si="4"/>
        <v>-0.39999999999999947</v>
      </c>
    </row>
    <row r="27" spans="1:12" x14ac:dyDescent="0.2">
      <c r="A27" s="1" t="s">
        <v>30</v>
      </c>
      <c r="B27" s="19">
        <v>0.62538000000000005</v>
      </c>
      <c r="C27" s="19">
        <v>7</v>
      </c>
      <c r="D27" s="20">
        <v>1.2</v>
      </c>
      <c r="E27" s="16" t="s">
        <v>30</v>
      </c>
      <c r="F27" s="6">
        <v>0.89351999999999998</v>
      </c>
      <c r="G27">
        <v>11.6</v>
      </c>
      <c r="H27">
        <v>1.2</v>
      </c>
      <c r="J27" s="7">
        <f t="shared" si="5"/>
        <v>-0.26813999999999993</v>
      </c>
      <c r="K27">
        <f t="shared" si="6"/>
        <v>-4.5999999999999996</v>
      </c>
      <c r="L27">
        <f t="shared" si="4"/>
        <v>0</v>
      </c>
    </row>
    <row r="28" spans="1:12" x14ac:dyDescent="0.2">
      <c r="A28" s="1" t="s">
        <v>25</v>
      </c>
      <c r="B28" s="19">
        <v>0.88683999999999996</v>
      </c>
      <c r="C28" s="19">
        <v>10.8</v>
      </c>
      <c r="D28" s="20">
        <v>6</v>
      </c>
      <c r="E28" s="16" t="s">
        <v>25</v>
      </c>
      <c r="F28" s="6">
        <v>0.98007999999999984</v>
      </c>
      <c r="G28">
        <v>14.8</v>
      </c>
      <c r="H28">
        <v>4.4000000000000004</v>
      </c>
      <c r="J28" s="7">
        <f t="shared" si="5"/>
        <v>-9.3239999999999879E-2</v>
      </c>
      <c r="K28">
        <f t="shared" si="6"/>
        <v>-4</v>
      </c>
      <c r="L28">
        <f t="shared" si="4"/>
        <v>1.5999999999999996</v>
      </c>
    </row>
    <row r="29" spans="1:12" x14ac:dyDescent="0.2">
      <c r="A29" s="1" t="s">
        <v>26</v>
      </c>
      <c r="B29" s="19">
        <v>0.78746000000000005</v>
      </c>
      <c r="C29" s="19">
        <v>7.6</v>
      </c>
      <c r="D29" s="20">
        <v>4</v>
      </c>
      <c r="E29" s="16" t="s">
        <v>26</v>
      </c>
      <c r="F29" s="6">
        <v>0.92160000000000009</v>
      </c>
      <c r="G29">
        <v>10.8</v>
      </c>
      <c r="H29">
        <v>5.4</v>
      </c>
      <c r="J29" s="7">
        <f t="shared" si="5"/>
        <v>-0.13414000000000004</v>
      </c>
      <c r="K29">
        <f t="shared" si="6"/>
        <v>-3.2000000000000011</v>
      </c>
      <c r="L29">
        <f t="shared" si="4"/>
        <v>-1.4000000000000004</v>
      </c>
    </row>
    <row r="30" spans="1:12" x14ac:dyDescent="0.2">
      <c r="A30" s="1" t="s">
        <v>19</v>
      </c>
      <c r="B30" s="19">
        <v>0.48627999999999999</v>
      </c>
      <c r="C30" s="19">
        <v>8</v>
      </c>
      <c r="D30" s="20">
        <v>6.2</v>
      </c>
      <c r="E30" s="16" t="s">
        <v>19</v>
      </c>
      <c r="F30" s="6">
        <v>0.7533200000000001</v>
      </c>
      <c r="G30">
        <v>21.6</v>
      </c>
      <c r="H30">
        <v>8.8000000000000007</v>
      </c>
      <c r="J30" s="7">
        <f t="shared" si="5"/>
        <v>-0.26704000000000011</v>
      </c>
      <c r="K30">
        <f t="shared" si="6"/>
        <v>-13.600000000000001</v>
      </c>
      <c r="L30">
        <f t="shared" si="4"/>
        <v>-2.6000000000000005</v>
      </c>
    </row>
    <row r="31" spans="1:12" x14ac:dyDescent="0.2">
      <c r="A31" s="1" t="s">
        <v>22</v>
      </c>
      <c r="B31" s="19">
        <v>0.33400000000000002</v>
      </c>
      <c r="C31" s="19">
        <v>2.6</v>
      </c>
      <c r="D31" s="20">
        <v>2.2000000000000002</v>
      </c>
      <c r="E31" s="16" t="s">
        <v>22</v>
      </c>
      <c r="F31" s="6">
        <v>0.7585599999999999</v>
      </c>
      <c r="G31">
        <v>17.600000000000001</v>
      </c>
      <c r="H31">
        <v>5.8</v>
      </c>
      <c r="J31" s="7">
        <f t="shared" si="5"/>
        <v>-0.42455999999999988</v>
      </c>
      <c r="K31">
        <f t="shared" si="6"/>
        <v>-15.000000000000002</v>
      </c>
      <c r="L31">
        <f t="shared" si="4"/>
        <v>-3.5999999999999996</v>
      </c>
    </row>
    <row r="32" spans="1:12" x14ac:dyDescent="0.2">
      <c r="A32" s="1" t="s">
        <v>28</v>
      </c>
      <c r="B32" s="19">
        <v>0.53225999999999996</v>
      </c>
      <c r="C32" s="19">
        <v>5.4</v>
      </c>
      <c r="D32" s="20">
        <v>4.5999999999999996</v>
      </c>
      <c r="E32" s="16" t="s">
        <v>28</v>
      </c>
      <c r="F32" s="6">
        <v>0.93423999999999996</v>
      </c>
      <c r="G32">
        <v>14.6</v>
      </c>
      <c r="H32">
        <v>1.8</v>
      </c>
      <c r="J32" s="7">
        <f t="shared" si="5"/>
        <v>-0.40198</v>
      </c>
      <c r="K32">
        <f t="shared" si="6"/>
        <v>-9.1999999999999993</v>
      </c>
      <c r="L32">
        <f t="shared" si="4"/>
        <v>2.8</v>
      </c>
    </row>
    <row r="33" spans="1:12" x14ac:dyDescent="0.2">
      <c r="A33" s="1" t="s">
        <v>24</v>
      </c>
      <c r="B33" s="19">
        <v>0.45218000000000008</v>
      </c>
      <c r="C33" s="19">
        <v>6.6</v>
      </c>
      <c r="D33" s="20">
        <v>3.4</v>
      </c>
      <c r="E33" s="16" t="s">
        <v>24</v>
      </c>
      <c r="F33" s="6">
        <v>0.77338000000000007</v>
      </c>
      <c r="G33">
        <v>13</v>
      </c>
      <c r="H33">
        <v>3.4</v>
      </c>
      <c r="J33" s="7">
        <f t="shared" si="5"/>
        <v>-0.32119999999999999</v>
      </c>
      <c r="K33">
        <f t="shared" si="6"/>
        <v>-6.4</v>
      </c>
      <c r="L33">
        <f t="shared" si="4"/>
        <v>0</v>
      </c>
    </row>
    <row r="34" spans="1:12" x14ac:dyDescent="0.2">
      <c r="A34" s="1" t="s">
        <v>31</v>
      </c>
      <c r="B34" s="19">
        <v>0.69170000000000009</v>
      </c>
      <c r="C34" s="19">
        <v>11</v>
      </c>
      <c r="D34" s="20">
        <v>5</v>
      </c>
      <c r="E34" s="16" t="s">
        <v>31</v>
      </c>
      <c r="F34" s="6">
        <v>0.97859999999999991</v>
      </c>
      <c r="G34">
        <v>18.2</v>
      </c>
      <c r="H34">
        <v>1.2</v>
      </c>
      <c r="J34" s="7">
        <f t="shared" si="5"/>
        <v>-0.28689999999999982</v>
      </c>
      <c r="K34">
        <f t="shared" si="6"/>
        <v>-7.1999999999999993</v>
      </c>
      <c r="L34">
        <f t="shared" si="4"/>
        <v>3.8</v>
      </c>
    </row>
  </sheetData>
  <mergeCells count="4">
    <mergeCell ref="E1:H1"/>
    <mergeCell ref="A1:D1"/>
    <mergeCell ref="E19:H19"/>
    <mergeCell ref="A19:D19"/>
  </mergeCells>
  <conditionalFormatting sqref="L3:L16">
    <cfRule type="cellIs" dxfId="11" priority="7" operator="lessThan">
      <formula>0</formula>
    </cfRule>
    <cfRule type="cellIs" dxfId="10" priority="8" operator="greaterThan">
      <formula>0</formula>
    </cfRule>
  </conditionalFormatting>
  <conditionalFormatting sqref="J3:K16">
    <cfRule type="cellIs" dxfId="9" priority="5" operator="lessThan">
      <formula>0</formula>
    </cfRule>
    <cfRule type="cellIs" dxfId="8" priority="6" operator="greaterThan">
      <formula>0</formula>
    </cfRule>
  </conditionalFormatting>
  <conditionalFormatting sqref="J21:K34">
    <cfRule type="cellIs" dxfId="5" priority="1" operator="lessThan">
      <formula>0</formula>
    </cfRule>
    <cfRule type="cellIs" dxfId="4" priority="2" operator="greaterThan">
      <formula>0</formula>
    </cfRule>
  </conditionalFormatting>
  <conditionalFormatting sqref="L21:L34">
    <cfRule type="cellIs" dxfId="3" priority="3" operator="lessThan">
      <formula>0</formula>
    </cfRule>
    <cfRule type="cellIs" dxfId="2" priority="4" operator="greaterThan">
      <formula>0</formula>
    </cfRule>
  </conditionalFormatting>
  <pageMargins left="0.7" right="0.7" top="0.75" bottom="0.75" header="0.3" footer="0.3"/>
  <pageSetup paperSize="9" scale="86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Augment10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Christopher Woelfle</cp:lastModifiedBy>
  <cp:lastPrinted>2021-07-10T13:03:01Z</cp:lastPrinted>
  <dcterms:created xsi:type="dcterms:W3CDTF">2021-07-10T12:22:41Z</dcterms:created>
  <dcterms:modified xsi:type="dcterms:W3CDTF">2021-07-10T18:45:38Z</dcterms:modified>
</cp:coreProperties>
</file>