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chris/dev/uni/vision/AISSCV_results/"/>
    </mc:Choice>
  </mc:AlternateContent>
  <xr:revisionPtr revIDLastSave="0" documentId="13_ncr:1_{23F3E22F-29D7-2F49-BCB3-77CFCD922BD2}" xr6:coauthVersionLast="47" xr6:coauthVersionMax="47" xr10:uidLastSave="{00000000-0000-0000-0000-000000000000}"/>
  <bookViews>
    <workbookView xWindow="20700" yWindow="1360" windowWidth="27320" windowHeight="20480" activeTab="1" xr2:uid="{00000000-000D-0000-FFFF-FFFF00000000}"/>
  </bookViews>
  <sheets>
    <sheet name="Class" sheetId="2" r:id="rId1"/>
    <sheet name="Overall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9" i="1" l="1"/>
  <c r="E119" i="1"/>
  <c r="F119" i="1"/>
  <c r="G119" i="1"/>
  <c r="H119" i="1"/>
  <c r="I119" i="1"/>
  <c r="I120" i="1" s="1"/>
  <c r="J119" i="1"/>
  <c r="C119" i="1"/>
  <c r="C120" i="1" s="1"/>
  <c r="J132" i="1"/>
  <c r="J133" i="1" s="1"/>
  <c r="I132" i="1"/>
  <c r="I133" i="1" s="1"/>
  <c r="H132" i="1"/>
  <c r="H133" i="1" s="1"/>
  <c r="G132" i="1"/>
  <c r="G133" i="1" s="1"/>
  <c r="F132" i="1"/>
  <c r="F133" i="1" s="1"/>
  <c r="E132" i="1"/>
  <c r="E133" i="1" s="1"/>
  <c r="D132" i="1"/>
  <c r="D133" i="1" s="1"/>
  <c r="C132" i="1"/>
  <c r="C133" i="1" s="1"/>
  <c r="B132" i="1"/>
  <c r="T131" i="1"/>
  <c r="S131" i="1"/>
  <c r="R131" i="1"/>
  <c r="Q131" i="1"/>
  <c r="P131" i="1"/>
  <c r="O131" i="1"/>
  <c r="N131" i="1"/>
  <c r="M131" i="1"/>
  <c r="L131" i="1"/>
  <c r="D120" i="1"/>
  <c r="E120" i="1"/>
  <c r="J120" i="1"/>
  <c r="T114" i="1"/>
  <c r="S114" i="1"/>
  <c r="R114" i="1"/>
  <c r="Q114" i="1"/>
  <c r="P114" i="1"/>
  <c r="O114" i="1"/>
  <c r="N114" i="1"/>
  <c r="M114" i="1"/>
  <c r="L114" i="1"/>
  <c r="B119" i="1"/>
  <c r="L200" i="2"/>
  <c r="K200" i="2"/>
  <c r="J200" i="2"/>
  <c r="L199" i="2"/>
  <c r="K199" i="2"/>
  <c r="J199" i="2"/>
  <c r="L198" i="2"/>
  <c r="K198" i="2"/>
  <c r="J198" i="2"/>
  <c r="L197" i="2"/>
  <c r="K197" i="2"/>
  <c r="J197" i="2"/>
  <c r="L196" i="2"/>
  <c r="K196" i="2"/>
  <c r="J196" i="2"/>
  <c r="L195" i="2"/>
  <c r="K195" i="2"/>
  <c r="J195" i="2"/>
  <c r="L194" i="2"/>
  <c r="K194" i="2"/>
  <c r="J194" i="2"/>
  <c r="L193" i="2"/>
  <c r="K193" i="2"/>
  <c r="J193" i="2"/>
  <c r="L192" i="2"/>
  <c r="K192" i="2"/>
  <c r="J192" i="2"/>
  <c r="L191" i="2"/>
  <c r="K191" i="2"/>
  <c r="J191" i="2"/>
  <c r="L190" i="2"/>
  <c r="K190" i="2"/>
  <c r="J190" i="2"/>
  <c r="L189" i="2"/>
  <c r="K189" i="2"/>
  <c r="J189" i="2"/>
  <c r="L188" i="2"/>
  <c r="K188" i="2"/>
  <c r="J188" i="2"/>
  <c r="L187" i="2"/>
  <c r="K187" i="2"/>
  <c r="J187" i="2"/>
  <c r="J201" i="2" s="1"/>
  <c r="J183" i="2"/>
  <c r="L182" i="2"/>
  <c r="K182" i="2"/>
  <c r="J182" i="2"/>
  <c r="L181" i="2"/>
  <c r="K181" i="2"/>
  <c r="J181" i="2"/>
  <c r="L180" i="2"/>
  <c r="K180" i="2"/>
  <c r="J180" i="2"/>
  <c r="L179" i="2"/>
  <c r="K179" i="2"/>
  <c r="J179" i="2"/>
  <c r="L178" i="2"/>
  <c r="K178" i="2"/>
  <c r="J178" i="2"/>
  <c r="L177" i="2"/>
  <c r="K177" i="2"/>
  <c r="J177" i="2"/>
  <c r="L176" i="2"/>
  <c r="K176" i="2"/>
  <c r="J176" i="2"/>
  <c r="L175" i="2"/>
  <c r="K175" i="2"/>
  <c r="J175" i="2"/>
  <c r="L174" i="2"/>
  <c r="K174" i="2"/>
  <c r="J174" i="2"/>
  <c r="L173" i="2"/>
  <c r="K173" i="2"/>
  <c r="J173" i="2"/>
  <c r="L172" i="2"/>
  <c r="K172" i="2"/>
  <c r="J172" i="2"/>
  <c r="L171" i="2"/>
  <c r="K171" i="2"/>
  <c r="J171" i="2"/>
  <c r="L170" i="2"/>
  <c r="K170" i="2"/>
  <c r="J170" i="2"/>
  <c r="L169" i="2"/>
  <c r="K169" i="2"/>
  <c r="J169" i="2"/>
  <c r="J103" i="1"/>
  <c r="J104" i="1" s="1"/>
  <c r="I103" i="1"/>
  <c r="I104" i="1" s="1"/>
  <c r="H103" i="1"/>
  <c r="H104" i="1" s="1"/>
  <c r="G103" i="1"/>
  <c r="G104" i="1" s="1"/>
  <c r="F103" i="1"/>
  <c r="F104" i="1" s="1"/>
  <c r="E103" i="1"/>
  <c r="E104" i="1" s="1"/>
  <c r="D103" i="1"/>
  <c r="D104" i="1" s="1"/>
  <c r="C103" i="1"/>
  <c r="C104" i="1" s="1"/>
  <c r="B103" i="1"/>
  <c r="T103" i="1"/>
  <c r="S103" i="1"/>
  <c r="R103" i="1"/>
  <c r="Q103" i="1"/>
  <c r="P103" i="1"/>
  <c r="O103" i="1"/>
  <c r="N103" i="1"/>
  <c r="M103" i="1"/>
  <c r="L103" i="1"/>
  <c r="J165" i="2"/>
  <c r="L164" i="2"/>
  <c r="K164" i="2"/>
  <c r="J164" i="2"/>
  <c r="L163" i="2"/>
  <c r="K163" i="2"/>
  <c r="J163" i="2"/>
  <c r="L162" i="2"/>
  <c r="K162" i="2"/>
  <c r="J162" i="2"/>
  <c r="L161" i="2"/>
  <c r="K161" i="2"/>
  <c r="J161" i="2"/>
  <c r="L160" i="2"/>
  <c r="K160" i="2"/>
  <c r="J160" i="2"/>
  <c r="L159" i="2"/>
  <c r="K159" i="2"/>
  <c r="J159" i="2"/>
  <c r="L158" i="2"/>
  <c r="K158" i="2"/>
  <c r="J158" i="2"/>
  <c r="L157" i="2"/>
  <c r="K157" i="2"/>
  <c r="J157" i="2"/>
  <c r="L156" i="2"/>
  <c r="K156" i="2"/>
  <c r="J156" i="2"/>
  <c r="L155" i="2"/>
  <c r="K155" i="2"/>
  <c r="J155" i="2"/>
  <c r="L154" i="2"/>
  <c r="K154" i="2"/>
  <c r="J154" i="2"/>
  <c r="L153" i="2"/>
  <c r="K153" i="2"/>
  <c r="J153" i="2"/>
  <c r="L152" i="2"/>
  <c r="K152" i="2"/>
  <c r="J152" i="2"/>
  <c r="L151" i="2"/>
  <c r="K151" i="2"/>
  <c r="J151" i="2"/>
  <c r="T92" i="1"/>
  <c r="S92" i="1"/>
  <c r="R92" i="1"/>
  <c r="Q92" i="1"/>
  <c r="P92" i="1"/>
  <c r="O92" i="1"/>
  <c r="N92" i="1"/>
  <c r="M92" i="1"/>
  <c r="L92" i="1"/>
  <c r="J92" i="1"/>
  <c r="J93" i="1" s="1"/>
  <c r="I92" i="1"/>
  <c r="I93" i="1" s="1"/>
  <c r="H92" i="1"/>
  <c r="H93" i="1" s="1"/>
  <c r="G92" i="1"/>
  <c r="F92" i="1"/>
  <c r="F93" i="1" s="1"/>
  <c r="E92" i="1"/>
  <c r="E93" i="1" s="1"/>
  <c r="D92" i="1"/>
  <c r="D93" i="1" s="1"/>
  <c r="C92" i="1"/>
  <c r="B92" i="1"/>
  <c r="L146" i="2"/>
  <c r="K146" i="2"/>
  <c r="J146" i="2"/>
  <c r="L145" i="2"/>
  <c r="K145" i="2"/>
  <c r="J145" i="2"/>
  <c r="L144" i="2"/>
  <c r="K144" i="2"/>
  <c r="J144" i="2"/>
  <c r="L143" i="2"/>
  <c r="K143" i="2"/>
  <c r="J143" i="2"/>
  <c r="L142" i="2"/>
  <c r="K142" i="2"/>
  <c r="J142" i="2"/>
  <c r="L141" i="2"/>
  <c r="K141" i="2"/>
  <c r="J141" i="2"/>
  <c r="L140" i="2"/>
  <c r="K140" i="2"/>
  <c r="J140" i="2"/>
  <c r="L139" i="2"/>
  <c r="K139" i="2"/>
  <c r="J139" i="2"/>
  <c r="L138" i="2"/>
  <c r="K138" i="2"/>
  <c r="J138" i="2"/>
  <c r="L137" i="2"/>
  <c r="K137" i="2"/>
  <c r="J137" i="2"/>
  <c r="L136" i="2"/>
  <c r="K136" i="2"/>
  <c r="J136" i="2"/>
  <c r="L135" i="2"/>
  <c r="K135" i="2"/>
  <c r="J135" i="2"/>
  <c r="L134" i="2"/>
  <c r="K134" i="2"/>
  <c r="J134" i="2"/>
  <c r="L133" i="2"/>
  <c r="K133" i="2"/>
  <c r="J133" i="2"/>
  <c r="J147" i="2" s="1"/>
  <c r="J81" i="1"/>
  <c r="J82" i="1" s="1"/>
  <c r="I81" i="1"/>
  <c r="I82" i="1" s="1"/>
  <c r="H81" i="1"/>
  <c r="H82" i="1" s="1"/>
  <c r="G81" i="1"/>
  <c r="G82" i="1" s="1"/>
  <c r="F81" i="1"/>
  <c r="F82" i="1" s="1"/>
  <c r="E81" i="1"/>
  <c r="E82" i="1" s="1"/>
  <c r="D81" i="1"/>
  <c r="D82" i="1" s="1"/>
  <c r="C81" i="1"/>
  <c r="C82" i="1" s="1"/>
  <c r="B81" i="1"/>
  <c r="T81" i="1"/>
  <c r="S81" i="1"/>
  <c r="R81" i="1"/>
  <c r="Q81" i="1"/>
  <c r="P81" i="1"/>
  <c r="O81" i="1"/>
  <c r="N81" i="1"/>
  <c r="M81" i="1"/>
  <c r="L81" i="1"/>
  <c r="L127" i="2"/>
  <c r="K127" i="2"/>
  <c r="J127" i="2"/>
  <c r="L126" i="2"/>
  <c r="K126" i="2"/>
  <c r="J126" i="2"/>
  <c r="L125" i="2"/>
  <c r="K125" i="2"/>
  <c r="J125" i="2"/>
  <c r="L124" i="2"/>
  <c r="K124" i="2"/>
  <c r="J124" i="2"/>
  <c r="L123" i="2"/>
  <c r="K123" i="2"/>
  <c r="J123" i="2"/>
  <c r="L122" i="2"/>
  <c r="K122" i="2"/>
  <c r="J122" i="2"/>
  <c r="L121" i="2"/>
  <c r="K121" i="2"/>
  <c r="J121" i="2"/>
  <c r="L120" i="2"/>
  <c r="K120" i="2"/>
  <c r="J120" i="2"/>
  <c r="L119" i="2"/>
  <c r="K119" i="2"/>
  <c r="J119" i="2"/>
  <c r="L118" i="2"/>
  <c r="K118" i="2"/>
  <c r="J118" i="2"/>
  <c r="L117" i="2"/>
  <c r="K117" i="2"/>
  <c r="J117" i="2"/>
  <c r="L116" i="2"/>
  <c r="K116" i="2"/>
  <c r="J116" i="2"/>
  <c r="L115" i="2"/>
  <c r="K115" i="2"/>
  <c r="J115" i="2"/>
  <c r="L114" i="2"/>
  <c r="K114" i="2"/>
  <c r="J114" i="2"/>
  <c r="J128" i="2" s="1"/>
  <c r="L109" i="2"/>
  <c r="K109" i="2"/>
  <c r="J109" i="2"/>
  <c r="L108" i="2"/>
  <c r="K108" i="2"/>
  <c r="J108" i="2"/>
  <c r="L107" i="2"/>
  <c r="K107" i="2"/>
  <c r="J107" i="2"/>
  <c r="L106" i="2"/>
  <c r="K106" i="2"/>
  <c r="J106" i="2"/>
  <c r="L105" i="2"/>
  <c r="K105" i="2"/>
  <c r="J105" i="2"/>
  <c r="L104" i="2"/>
  <c r="K104" i="2"/>
  <c r="J104" i="2"/>
  <c r="L103" i="2"/>
  <c r="K103" i="2"/>
  <c r="J103" i="2"/>
  <c r="L102" i="2"/>
  <c r="K102" i="2"/>
  <c r="J102" i="2"/>
  <c r="L101" i="2"/>
  <c r="K101" i="2"/>
  <c r="J101" i="2"/>
  <c r="L100" i="2"/>
  <c r="K100" i="2"/>
  <c r="J100" i="2"/>
  <c r="L99" i="2"/>
  <c r="K99" i="2"/>
  <c r="J99" i="2"/>
  <c r="L98" i="2"/>
  <c r="K98" i="2"/>
  <c r="J98" i="2"/>
  <c r="L97" i="2"/>
  <c r="K97" i="2"/>
  <c r="J97" i="2"/>
  <c r="L96" i="2"/>
  <c r="K96" i="2"/>
  <c r="J96" i="2"/>
  <c r="J110" i="2" s="1"/>
  <c r="J70" i="1"/>
  <c r="J71" i="1" s="1"/>
  <c r="I70" i="1"/>
  <c r="I71" i="1" s="1"/>
  <c r="H70" i="1"/>
  <c r="H71" i="1" s="1"/>
  <c r="G70" i="1"/>
  <c r="G71" i="1" s="1"/>
  <c r="F70" i="1"/>
  <c r="F71" i="1" s="1"/>
  <c r="E70" i="1"/>
  <c r="E71" i="1" s="1"/>
  <c r="D70" i="1"/>
  <c r="D71" i="1" s="1"/>
  <c r="C70" i="1"/>
  <c r="C71" i="1" s="1"/>
  <c r="B70" i="1"/>
  <c r="T70" i="1"/>
  <c r="S70" i="1"/>
  <c r="R70" i="1"/>
  <c r="Q70" i="1"/>
  <c r="P70" i="1"/>
  <c r="O70" i="1"/>
  <c r="N70" i="1"/>
  <c r="M70" i="1"/>
  <c r="L70" i="1"/>
  <c r="J58" i="1"/>
  <c r="J59" i="1" s="1"/>
  <c r="I58" i="1"/>
  <c r="I59" i="1" s="1"/>
  <c r="H58" i="1"/>
  <c r="H59" i="1" s="1"/>
  <c r="G58" i="1"/>
  <c r="G59" i="1" s="1"/>
  <c r="F58" i="1"/>
  <c r="F59" i="1" s="1"/>
  <c r="E58" i="1"/>
  <c r="E59" i="1" s="1"/>
  <c r="D58" i="1"/>
  <c r="D59" i="1" s="1"/>
  <c r="C58" i="1"/>
  <c r="C59" i="1" s="1"/>
  <c r="B58" i="1"/>
  <c r="T58" i="1"/>
  <c r="S58" i="1"/>
  <c r="R58" i="1"/>
  <c r="Q58" i="1"/>
  <c r="P58" i="1"/>
  <c r="O58" i="1"/>
  <c r="N58" i="1"/>
  <c r="M58" i="1"/>
  <c r="L58" i="1"/>
  <c r="J49" i="1"/>
  <c r="I49" i="1"/>
  <c r="H49" i="1"/>
  <c r="G49" i="1"/>
  <c r="F49" i="1"/>
  <c r="E49" i="1"/>
  <c r="D49" i="1"/>
  <c r="C49" i="1"/>
  <c r="J39" i="1"/>
  <c r="I39" i="1"/>
  <c r="H39" i="1"/>
  <c r="G39" i="1"/>
  <c r="F39" i="1"/>
  <c r="E39" i="1"/>
  <c r="D39" i="1"/>
  <c r="C39" i="1"/>
  <c r="J29" i="1"/>
  <c r="I29" i="1"/>
  <c r="H29" i="1"/>
  <c r="G29" i="1"/>
  <c r="F29" i="1"/>
  <c r="E29" i="1"/>
  <c r="D29" i="1"/>
  <c r="C29" i="1"/>
  <c r="J9" i="1"/>
  <c r="I9" i="1"/>
  <c r="H9" i="1"/>
  <c r="G9" i="1"/>
  <c r="F9" i="1"/>
  <c r="E9" i="1"/>
  <c r="D9" i="1"/>
  <c r="C9" i="1"/>
  <c r="C19" i="1"/>
  <c r="D19" i="1"/>
  <c r="E19" i="1"/>
  <c r="F19" i="1"/>
  <c r="G19" i="1"/>
  <c r="H19" i="1"/>
  <c r="I19" i="1"/>
  <c r="J19" i="1"/>
  <c r="L91" i="2"/>
  <c r="K91" i="2"/>
  <c r="J91" i="2"/>
  <c r="L90" i="2"/>
  <c r="K90" i="2"/>
  <c r="J90" i="2"/>
  <c r="L89" i="2"/>
  <c r="K89" i="2"/>
  <c r="J89" i="2"/>
  <c r="L88" i="2"/>
  <c r="K88" i="2"/>
  <c r="J88" i="2"/>
  <c r="L87" i="2"/>
  <c r="K87" i="2"/>
  <c r="J87" i="2"/>
  <c r="L86" i="2"/>
  <c r="K86" i="2"/>
  <c r="J86" i="2"/>
  <c r="L85" i="2"/>
  <c r="K85" i="2"/>
  <c r="J85" i="2"/>
  <c r="L84" i="2"/>
  <c r="K84" i="2"/>
  <c r="J84" i="2"/>
  <c r="L83" i="2"/>
  <c r="K83" i="2"/>
  <c r="J83" i="2"/>
  <c r="L82" i="2"/>
  <c r="K82" i="2"/>
  <c r="J82" i="2"/>
  <c r="L81" i="2"/>
  <c r="K81" i="2"/>
  <c r="J81" i="2"/>
  <c r="L80" i="2"/>
  <c r="K80" i="2"/>
  <c r="J80" i="2"/>
  <c r="L79" i="2"/>
  <c r="K79" i="2"/>
  <c r="J79" i="2"/>
  <c r="L78" i="2"/>
  <c r="K78" i="2"/>
  <c r="J78" i="2"/>
  <c r="J92" i="2" s="1"/>
  <c r="J48" i="1"/>
  <c r="I48" i="1"/>
  <c r="H48" i="1"/>
  <c r="G48" i="1"/>
  <c r="F48" i="1"/>
  <c r="E48" i="1"/>
  <c r="D48" i="1"/>
  <c r="C48" i="1"/>
  <c r="B48" i="1"/>
  <c r="T48" i="1"/>
  <c r="S48" i="1"/>
  <c r="R48" i="1"/>
  <c r="Q48" i="1"/>
  <c r="P48" i="1"/>
  <c r="O48" i="1"/>
  <c r="N48" i="1"/>
  <c r="M48" i="1"/>
  <c r="L48" i="1"/>
  <c r="L70" i="2"/>
  <c r="K70" i="2"/>
  <c r="J70" i="2"/>
  <c r="L69" i="2"/>
  <c r="K69" i="2"/>
  <c r="J69" i="2"/>
  <c r="L68" i="2"/>
  <c r="K68" i="2"/>
  <c r="J68" i="2"/>
  <c r="L67" i="2"/>
  <c r="K67" i="2"/>
  <c r="J67" i="2"/>
  <c r="L66" i="2"/>
  <c r="K66" i="2"/>
  <c r="J66" i="2"/>
  <c r="L65" i="2"/>
  <c r="K65" i="2"/>
  <c r="J65" i="2"/>
  <c r="L64" i="2"/>
  <c r="K64" i="2"/>
  <c r="J64" i="2"/>
  <c r="L63" i="2"/>
  <c r="K63" i="2"/>
  <c r="J63" i="2"/>
  <c r="L62" i="2"/>
  <c r="K62" i="2"/>
  <c r="J62" i="2"/>
  <c r="L61" i="2"/>
  <c r="K61" i="2"/>
  <c r="J61" i="2"/>
  <c r="L60" i="2"/>
  <c r="K60" i="2"/>
  <c r="J60" i="2"/>
  <c r="L59" i="2"/>
  <c r="K59" i="2"/>
  <c r="J59" i="2"/>
  <c r="J71" i="2" s="1"/>
  <c r="L58" i="2"/>
  <c r="K58" i="2"/>
  <c r="J58" i="2"/>
  <c r="L57" i="2"/>
  <c r="K57" i="2"/>
  <c r="J57" i="2"/>
  <c r="J38" i="1"/>
  <c r="I38" i="1"/>
  <c r="H38" i="1"/>
  <c r="G38" i="1"/>
  <c r="F38" i="1"/>
  <c r="E38" i="1"/>
  <c r="D38" i="1"/>
  <c r="C38" i="1"/>
  <c r="B38" i="1"/>
  <c r="T38" i="1"/>
  <c r="S38" i="1"/>
  <c r="R38" i="1"/>
  <c r="Q38" i="1"/>
  <c r="P38" i="1"/>
  <c r="O38" i="1"/>
  <c r="N38" i="1"/>
  <c r="M38" i="1"/>
  <c r="L38" i="1"/>
  <c r="T8" i="1"/>
  <c r="S8" i="1"/>
  <c r="R8" i="1"/>
  <c r="Q8" i="1"/>
  <c r="P8" i="1"/>
  <c r="O8" i="1"/>
  <c r="N8" i="1"/>
  <c r="M8" i="1"/>
  <c r="L8" i="1"/>
  <c r="T18" i="1"/>
  <c r="S18" i="1"/>
  <c r="R18" i="1"/>
  <c r="Q18" i="1"/>
  <c r="P18" i="1"/>
  <c r="O18" i="1"/>
  <c r="N18" i="1"/>
  <c r="M18" i="1"/>
  <c r="L18" i="1"/>
  <c r="L51" i="2"/>
  <c r="K51" i="2"/>
  <c r="J51" i="2"/>
  <c r="L50" i="2"/>
  <c r="K50" i="2"/>
  <c r="J50" i="2"/>
  <c r="L49" i="2"/>
  <c r="K49" i="2"/>
  <c r="J49" i="2"/>
  <c r="L48" i="2"/>
  <c r="K48" i="2"/>
  <c r="J48" i="2"/>
  <c r="L47" i="2"/>
  <c r="K47" i="2"/>
  <c r="J47" i="2"/>
  <c r="L46" i="2"/>
  <c r="K46" i="2"/>
  <c r="J46" i="2"/>
  <c r="L45" i="2"/>
  <c r="K45" i="2"/>
  <c r="J45" i="2"/>
  <c r="L44" i="2"/>
  <c r="K44" i="2"/>
  <c r="J44" i="2"/>
  <c r="L43" i="2"/>
  <c r="K43" i="2"/>
  <c r="J43" i="2"/>
  <c r="L42" i="2"/>
  <c r="K42" i="2"/>
  <c r="J42" i="2"/>
  <c r="L41" i="2"/>
  <c r="K41" i="2"/>
  <c r="J41" i="2"/>
  <c r="L40" i="2"/>
  <c r="K40" i="2"/>
  <c r="J40" i="2"/>
  <c r="L39" i="2"/>
  <c r="K39" i="2"/>
  <c r="J39" i="2"/>
  <c r="L38" i="2"/>
  <c r="K38" i="2"/>
  <c r="J38" i="2"/>
  <c r="J52" i="2" s="1"/>
  <c r="T28" i="1"/>
  <c r="S28" i="1"/>
  <c r="R28" i="1"/>
  <c r="Q28" i="1"/>
  <c r="P28" i="1"/>
  <c r="O28" i="1"/>
  <c r="N28" i="1"/>
  <c r="M28" i="1"/>
  <c r="L28" i="1"/>
  <c r="J28" i="1"/>
  <c r="I28" i="1"/>
  <c r="H28" i="1"/>
  <c r="G28" i="1"/>
  <c r="F28" i="1"/>
  <c r="E28" i="1"/>
  <c r="D28" i="1"/>
  <c r="C28" i="1"/>
  <c r="B28" i="1"/>
  <c r="J18" i="1"/>
  <c r="I18" i="1"/>
  <c r="H18" i="1"/>
  <c r="G18" i="1"/>
  <c r="F18" i="1"/>
  <c r="E18" i="1"/>
  <c r="D18" i="1"/>
  <c r="C18" i="1"/>
  <c r="B18" i="1"/>
  <c r="L34" i="2"/>
  <c r="K34" i="2"/>
  <c r="J34" i="2"/>
  <c r="L33" i="2"/>
  <c r="K33" i="2"/>
  <c r="J33" i="2"/>
  <c r="L32" i="2"/>
  <c r="K32" i="2"/>
  <c r="J32" i="2"/>
  <c r="L31" i="2"/>
  <c r="K31" i="2"/>
  <c r="J31" i="2"/>
  <c r="L30" i="2"/>
  <c r="K30" i="2"/>
  <c r="J30" i="2"/>
  <c r="L29" i="2"/>
  <c r="K29" i="2"/>
  <c r="J29" i="2"/>
  <c r="L28" i="2"/>
  <c r="K28" i="2"/>
  <c r="J28" i="2"/>
  <c r="L27" i="2"/>
  <c r="K27" i="2"/>
  <c r="J27" i="2"/>
  <c r="L26" i="2"/>
  <c r="K26" i="2"/>
  <c r="J26" i="2"/>
  <c r="L25" i="2"/>
  <c r="K25" i="2"/>
  <c r="J25" i="2"/>
  <c r="L24" i="2"/>
  <c r="K24" i="2"/>
  <c r="J24" i="2"/>
  <c r="L23" i="2"/>
  <c r="K23" i="2"/>
  <c r="J23" i="2"/>
  <c r="L22" i="2"/>
  <c r="K22" i="2"/>
  <c r="J22" i="2"/>
  <c r="L21" i="2"/>
  <c r="K21" i="2"/>
  <c r="J21" i="2"/>
  <c r="J35" i="2" s="1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K3" i="2"/>
  <c r="L3" i="2"/>
  <c r="J3" i="2"/>
  <c r="J17" i="2" s="1"/>
  <c r="C8" i="1"/>
  <c r="D8" i="1"/>
  <c r="E8" i="1"/>
  <c r="F8" i="1"/>
  <c r="G8" i="1"/>
  <c r="H8" i="1"/>
  <c r="I8" i="1"/>
  <c r="J8" i="1"/>
  <c r="B8" i="1"/>
  <c r="G93" i="1" l="1"/>
  <c r="C93" i="1"/>
</calcChain>
</file>

<file path=xl/sharedStrings.xml><?xml version="1.0" encoding="utf-8"?>
<sst xmlns="http://schemas.openxmlformats.org/spreadsheetml/2006/main" count="887" uniqueCount="65">
  <si>
    <t>run</t>
  </si>
  <si>
    <t>treshold</t>
  </si>
  <si>
    <t>precision</t>
  </si>
  <si>
    <t>recall</t>
  </si>
  <si>
    <t>f1</t>
  </si>
  <si>
    <t>TP</t>
  </si>
  <si>
    <t>FP</t>
  </si>
  <si>
    <t>FN</t>
  </si>
  <si>
    <t>average IoU</t>
  </si>
  <si>
    <t>mAP</t>
  </si>
  <si>
    <t>run_1</t>
  </si>
  <si>
    <t>run_2</t>
  </si>
  <si>
    <t>run_3</t>
  </si>
  <si>
    <t>run_4</t>
  </si>
  <si>
    <t>run_5</t>
  </si>
  <si>
    <t>AVG</t>
  </si>
  <si>
    <t>class</t>
  </si>
  <si>
    <t>Mensa</t>
  </si>
  <si>
    <t>AKK</t>
  </si>
  <si>
    <t>Audimax</t>
  </si>
  <si>
    <t>NeueBib</t>
  </si>
  <si>
    <t>AlteBib</t>
  </si>
  <si>
    <t>Studierendenwerk</t>
  </si>
  <si>
    <t>Lernzentrum</t>
  </si>
  <si>
    <t>Mathebau</t>
  </si>
  <si>
    <t>Harber-Bosch-Reaktor</t>
  </si>
  <si>
    <t>StatueamEhrenhof</t>
  </si>
  <si>
    <t>Heinrich-Hertz-Denkmal</t>
  </si>
  <si>
    <t>Kolben</t>
  </si>
  <si>
    <t>Waermeflasche</t>
  </si>
  <si>
    <t>Gruenderschmiede</t>
  </si>
  <si>
    <t>AP(mean)</t>
  </si>
  <si>
    <t>TP(mean)</t>
  </si>
  <si>
    <t>FP(mean)</t>
  </si>
  <si>
    <t>AP Difference</t>
  </si>
  <si>
    <t>TP Difference</t>
  </si>
  <si>
    <t>FP Difference</t>
  </si>
  <si>
    <t>No Color</t>
  </si>
  <si>
    <t>Color</t>
  </si>
  <si>
    <t>15 Augmentations Color</t>
  </si>
  <si>
    <t>10 Augmentations Color</t>
  </si>
  <si>
    <t>Neue Transform function color</t>
  </si>
  <si>
    <t>Alte Transform function Color</t>
  </si>
  <si>
    <t>Neue Transform Color</t>
  </si>
  <si>
    <t>No Label Color</t>
  </si>
  <si>
    <t>Occlude Color</t>
  </si>
  <si>
    <t>15 augmentations color</t>
  </si>
  <si>
    <t>Sum</t>
  </si>
  <si>
    <t>Diff</t>
  </si>
  <si>
    <t>No Label, Occlude, Color</t>
  </si>
  <si>
    <t>Color batch size 3500</t>
  </si>
  <si>
    <t>Batch size 3500 Color</t>
  </si>
  <si>
    <t>Color batch size 4000</t>
  </si>
  <si>
    <t>Batch size 4000 Color</t>
  </si>
  <si>
    <t>Occlude 50% smaller size</t>
  </si>
  <si>
    <t>Occlude 75%</t>
  </si>
  <si>
    <t>No Label, Occlude 50% smaller size</t>
  </si>
  <si>
    <t>No Label, Occlude 75%, Color</t>
  </si>
  <si>
    <t>run_10</t>
  </si>
  <si>
    <t>run_6</t>
  </si>
  <si>
    <t>run_7</t>
  </si>
  <si>
    <t>run_8</t>
  </si>
  <si>
    <t>run_9</t>
  </si>
  <si>
    <t>No Label, Occlude 50% smaller size, batch size 3500</t>
  </si>
  <si>
    <t>5 transformations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</si>
</sst>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%"/>
  </numFmts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/>
    </xf>
    <xf numFmtId="0" fontId="0" fillId="0" borderId="1" xfId="0" applyBorder="1"/>
    <xf numFmtId="0" fontId="5" fillId="0" borderId="5" xfId="0" applyFont="1" applyBorder="1" applyAlignment="1">
      <alignment horizontal="center" vertical="top"/>
    </xf>
    <xf numFmtId="0" fontId="0" fillId="0" borderId="0" xfId="0" applyBorder="1"/>
    <xf numFmtId="0" fontId="0" fillId="0" borderId="9" xfId="0" applyBorder="1"/>
    <xf numFmtId="0" fontId="1" fillId="0" borderId="11" xfId="0" applyFont="1" applyFill="1" applyBorder="1" applyAlignment="1">
      <alignment horizontal="center" vertical="top"/>
    </xf>
    <xf numFmtId="0" fontId="6" fillId="0" borderId="11" xfId="0" applyFont="1" applyBorder="1"/>
    <xf numFmtId="0" fontId="1" fillId="0" borderId="13" xfId="0" applyFont="1" applyBorder="1" applyAlignment="1">
      <alignment horizontal="center" vertical="top"/>
    </xf>
    <xf numFmtId="0" fontId="0" fillId="0" borderId="13" xfId="0" applyBorder="1"/>
    <xf numFmtId="0" fontId="1" fillId="0" borderId="15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0" fillId="0" borderId="11" xfId="0" applyBorder="1"/>
    <xf numFmtId="164" fontId="6" fillId="0" borderId="11" xfId="0" applyNumberFormat="1" applyFont="1" applyBorder="1"/>
    <xf numFmtId="0" fontId="7" fillId="0" borderId="1" xfId="0" applyFont="1" applyBorder="1" applyAlignment="1">
      <alignment horizontal="center" vertical="top"/>
    </xf>
    <xf numFmtId="0" fontId="7" fillId="0" borderId="13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8" fillId="0" borderId="13" xfId="0" applyFont="1" applyBorder="1" applyAlignment="1">
      <alignment horizontal="center" vertical="top"/>
    </xf>
    <xf numFmtId="0" fontId="6" fillId="0" borderId="0" xfId="0" applyFont="1"/>
    <xf numFmtId="0" fontId="6" fillId="0" borderId="0" xfId="0" applyFont="1" applyBorder="1"/>
    <xf numFmtId="0" fontId="1" fillId="0" borderId="0" xfId="0" applyFont="1" applyBorder="1" applyAlignment="1">
      <alignment horizontal="center" vertical="top"/>
    </xf>
    <xf numFmtId="164" fontId="6" fillId="0" borderId="0" xfId="0" applyNumberFormat="1" applyFont="1" applyBorder="1"/>
    <xf numFmtId="165" fontId="1" fillId="0" borderId="5" xfId="0" applyNumberFormat="1" applyFont="1" applyBorder="1" applyAlignment="1">
      <alignment horizontal="center" vertical="top"/>
    </xf>
    <xf numFmtId="165" fontId="0" fillId="0" borderId="5" xfId="0" applyNumberFormat="1" applyBorder="1"/>
    <xf numFmtId="165" fontId="0" fillId="0" borderId="10" xfId="0" applyNumberFormat="1" applyBorder="1"/>
    <xf numFmtId="165" fontId="0" fillId="0" borderId="12" xfId="0" applyNumberFormat="1" applyBorder="1"/>
    <xf numFmtId="165" fontId="0" fillId="0" borderId="0" xfId="0" applyNumberFormat="1"/>
    <xf numFmtId="165" fontId="6" fillId="0" borderId="12" xfId="0" applyNumberFormat="1" applyFont="1" applyBorder="1"/>
    <xf numFmtId="165" fontId="7" fillId="0" borderId="5" xfId="0" applyNumberFormat="1" applyFont="1" applyBorder="1" applyAlignment="1">
      <alignment horizontal="center" vertical="top"/>
    </xf>
    <xf numFmtId="165" fontId="8" fillId="0" borderId="5" xfId="0" applyNumberFormat="1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65" fontId="0" fillId="0" borderId="1" xfId="0" applyNumberFormat="1" applyBorder="1"/>
    <xf numFmtId="165" fontId="0" fillId="0" borderId="13" xfId="0" applyNumberFormat="1" applyBorder="1"/>
    <xf numFmtId="165" fontId="6" fillId="0" borderId="11" xfId="0" applyNumberFormat="1" applyFont="1" applyBorder="1"/>
    <xf numFmtId="165" fontId="6" fillId="0" borderId="0" xfId="0" applyNumberFormat="1" applyFont="1" applyBorder="1"/>
    <xf numFmtId="0" fontId="1" fillId="0" borderId="1" xfId="0" applyFont="1" applyFill="1" applyBorder="1" applyAlignment="1">
      <alignment horizontal="center" vertical="top"/>
    </xf>
    <xf numFmtId="0" fontId="0" fillId="0" borderId="1" xfId="0" applyFill="1" applyBorder="1"/>
    <xf numFmtId="0" fontId="6" fillId="0" borderId="1" xfId="0" applyFont="1" applyBorder="1"/>
    <xf numFmtId="165" fontId="6" fillId="0" borderId="5" xfId="0" applyNumberFormat="1" applyFont="1" applyBorder="1"/>
    <xf numFmtId="0" fontId="9" fillId="0" borderId="1" xfId="0" applyFont="1" applyBorder="1" applyAlignment="1">
      <alignment horizontal="center" vertical="top"/>
    </xf>
    <xf numFmtId="0" fontId="9" fillId="0" borderId="5" xfId="0" applyFont="1" applyBorder="1" applyAlignment="1">
      <alignment horizontal="center" vertical="top"/>
    </xf>
    <xf numFmtId="0" fontId="0" fillId="0" borderId="5" xfId="0" applyBorder="1"/>
    <xf numFmtId="0" fontId="9" fillId="0" borderId="13" xfId="0" applyFont="1" applyBorder="1" applyAlignment="1">
      <alignment horizontal="center" vertical="top"/>
    </xf>
    <xf numFmtId="0" fontId="0" fillId="0" borderId="10" xfId="0" applyBorder="1"/>
    <xf numFmtId="10" fontId="5" fillId="0" borderId="1" xfId="0" applyNumberFormat="1" applyFont="1" applyBorder="1" applyAlignment="1">
      <alignment horizontal="center" vertical="top"/>
    </xf>
    <xf numFmtId="10" fontId="0" fillId="0" borderId="0" xfId="1" applyNumberFormat="1" applyFont="1" applyBorder="1"/>
    <xf numFmtId="10" fontId="0" fillId="0" borderId="0" xfId="0" applyNumberFormat="1"/>
    <xf numFmtId="10" fontId="1" fillId="0" borderId="1" xfId="0" applyNumberFormat="1" applyFont="1" applyBorder="1" applyAlignment="1">
      <alignment horizontal="center" vertical="top"/>
    </xf>
    <xf numFmtId="10" fontId="0" fillId="0" borderId="0" xfId="0" applyNumberFormat="1" applyBorder="1"/>
    <xf numFmtId="10" fontId="5" fillId="0" borderId="0" xfId="0" applyNumberFormat="1" applyFont="1" applyFill="1" applyBorder="1" applyAlignment="1">
      <alignment horizontal="center" vertical="top"/>
    </xf>
    <xf numFmtId="10" fontId="0" fillId="0" borderId="17" xfId="0" applyNumberFormat="1" applyBorder="1"/>
    <xf numFmtId="10" fontId="6" fillId="0" borderId="0" xfId="0" applyNumberFormat="1" applyFont="1"/>
    <xf numFmtId="0" fontId="0" fillId="2" borderId="0" xfId="0" applyFill="1"/>
    <xf numFmtId="10" fontId="0" fillId="0" borderId="1" xfId="0" applyNumberFormat="1" applyBorder="1"/>
    <xf numFmtId="0" fontId="10" fillId="0" borderId="1" xfId="0" applyFont="1" applyBorder="1" applyAlignment="1">
      <alignment horizontal="center" vertical="top"/>
    </xf>
    <xf numFmtId="0" fontId="10" fillId="0" borderId="5" xfId="0" applyFont="1" applyBorder="1" applyAlignment="1">
      <alignment horizontal="center" vertical="top"/>
    </xf>
    <xf numFmtId="2" fontId="0" fillId="0" borderId="11" xfId="0" applyNumberFormat="1" applyBorder="1"/>
    <xf numFmtId="2" fontId="6" fillId="0" borderId="11" xfId="0" applyNumberFormat="1" applyFont="1" applyBorder="1"/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top"/>
    </xf>
    <xf numFmtId="10" fontId="6" fillId="0" borderId="11" xfId="0" applyNumberFormat="1" applyFont="1" applyBorder="1"/>
    <xf numFmtId="0" fontId="11" fillId="0" borderId="5" xfId="0" applyFont="1" applyBorder="1" applyAlignment="1">
      <alignment horizontal="center" vertical="top"/>
    </xf>
    <xf numFmtId="10" fontId="0" fillId="0" borderId="5" xfId="1" applyNumberFormat="1" applyFont="1" applyBorder="1"/>
  </cellXfs>
  <cellStyles count="2">
    <cellStyle name="Normal" xfId="0" builtinId="0"/>
    <cellStyle name="Per cent" xfId="1" builtinId="5"/>
  </cellStyles>
  <dxfs count="9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97B32-600C-0641-A3A4-0EF41EFFA5E0}">
  <sheetPr>
    <pageSetUpPr fitToPage="1"/>
  </sheetPr>
  <dimension ref="A1:L201"/>
  <sheetViews>
    <sheetView zoomScale="141" zoomScaleNormal="141" workbookViewId="0">
      <selection activeCell="B151" sqref="B151:B164"/>
    </sheetView>
  </sheetViews>
  <sheetFormatPr baseColWidth="10" defaultRowHeight="15" x14ac:dyDescent="0.2"/>
  <cols>
    <col min="1" max="1" width="20" bestFit="1" customWidth="1"/>
    <col min="2" max="2" width="10.83203125" style="51"/>
    <col min="5" max="5" width="20" bestFit="1" customWidth="1"/>
    <col min="6" max="6" width="10.83203125" style="51"/>
    <col min="9" max="9" width="5.5" customWidth="1"/>
    <col min="10" max="10" width="10.83203125" style="51"/>
  </cols>
  <sheetData>
    <row r="1" spans="1:12" ht="45" customHeight="1" x14ac:dyDescent="0.2">
      <c r="A1" s="63" t="s">
        <v>46</v>
      </c>
      <c r="B1" s="63"/>
      <c r="C1" s="63"/>
      <c r="D1" s="64"/>
      <c r="E1" s="63" t="s">
        <v>38</v>
      </c>
      <c r="F1" s="63"/>
      <c r="G1" s="63"/>
      <c r="H1" s="63"/>
    </row>
    <row r="2" spans="1:12" x14ac:dyDescent="0.2">
      <c r="A2" s="3" t="s">
        <v>16</v>
      </c>
      <c r="B2" s="49" t="s">
        <v>31</v>
      </c>
      <c r="C2" s="3" t="s">
        <v>32</v>
      </c>
      <c r="D2" s="6" t="s">
        <v>33</v>
      </c>
      <c r="E2" s="1" t="s">
        <v>16</v>
      </c>
      <c r="F2" s="52" t="s">
        <v>31</v>
      </c>
      <c r="G2" s="1" t="s">
        <v>32</v>
      </c>
      <c r="H2" s="1" t="s">
        <v>33</v>
      </c>
      <c r="I2" s="57"/>
      <c r="J2" s="54" t="s">
        <v>34</v>
      </c>
      <c r="K2" s="4" t="s">
        <v>35</v>
      </c>
      <c r="L2" s="4" t="s">
        <v>36</v>
      </c>
    </row>
    <row r="3" spans="1:12" x14ac:dyDescent="0.2">
      <c r="A3" s="3" t="s">
        <v>18</v>
      </c>
      <c r="B3" s="50">
        <v>0.92427999999999988</v>
      </c>
      <c r="C3" s="7">
        <v>13.8</v>
      </c>
      <c r="D3" s="8">
        <v>5</v>
      </c>
      <c r="E3" s="1" t="s">
        <v>18</v>
      </c>
      <c r="F3" s="51">
        <v>0.93066000000000015</v>
      </c>
      <c r="G3">
        <v>14</v>
      </c>
      <c r="H3">
        <v>6</v>
      </c>
      <c r="I3" s="57"/>
      <c r="J3" s="51">
        <f t="shared" ref="J3:J16" si="0">B3-F3</f>
        <v>-6.3800000000002743E-3</v>
      </c>
      <c r="K3">
        <f t="shared" ref="K3:K16" si="1">C3-G3</f>
        <v>-0.19999999999999929</v>
      </c>
      <c r="L3">
        <f t="shared" ref="L3:L16" si="2">D3-H3</f>
        <v>-1</v>
      </c>
    </row>
    <row r="4" spans="1:12" x14ac:dyDescent="0.2">
      <c r="A4" s="3" t="s">
        <v>21</v>
      </c>
      <c r="B4" s="50">
        <v>0.79608000000000012</v>
      </c>
      <c r="C4" s="7">
        <v>21.6</v>
      </c>
      <c r="D4" s="8">
        <v>5.4</v>
      </c>
      <c r="E4" s="1" t="s">
        <v>21</v>
      </c>
      <c r="F4" s="51">
        <v>0.82050000000000001</v>
      </c>
      <c r="G4">
        <v>22.8</v>
      </c>
      <c r="H4">
        <v>4.4000000000000004</v>
      </c>
      <c r="I4" s="57"/>
      <c r="J4" s="51">
        <f t="shared" si="0"/>
        <v>-2.4419999999999886E-2</v>
      </c>
      <c r="K4">
        <f t="shared" si="1"/>
        <v>-1.1999999999999993</v>
      </c>
      <c r="L4">
        <f t="shared" si="2"/>
        <v>1</v>
      </c>
    </row>
    <row r="5" spans="1:12" x14ac:dyDescent="0.2">
      <c r="A5" s="3" t="s">
        <v>19</v>
      </c>
      <c r="B5" s="50">
        <v>0.7980600000000001</v>
      </c>
      <c r="C5" s="7">
        <v>10.8</v>
      </c>
      <c r="D5" s="8">
        <v>4</v>
      </c>
      <c r="E5" s="1" t="s">
        <v>19</v>
      </c>
      <c r="F5" s="51">
        <v>0.79600000000000004</v>
      </c>
      <c r="G5">
        <v>10.6</v>
      </c>
      <c r="H5">
        <v>4.2</v>
      </c>
      <c r="I5" s="57"/>
      <c r="J5" s="51">
        <f t="shared" si="0"/>
        <v>2.0600000000000618E-3</v>
      </c>
      <c r="K5">
        <f t="shared" si="1"/>
        <v>0.20000000000000107</v>
      </c>
      <c r="L5">
        <f t="shared" si="2"/>
        <v>-0.20000000000000018</v>
      </c>
    </row>
    <row r="6" spans="1:12" x14ac:dyDescent="0.2">
      <c r="A6" s="3" t="s">
        <v>30</v>
      </c>
      <c r="B6" s="50">
        <v>0.98074000000000017</v>
      </c>
      <c r="C6" s="7">
        <v>10.4</v>
      </c>
      <c r="D6" s="8">
        <v>0.6</v>
      </c>
      <c r="E6" s="1" t="s">
        <v>30</v>
      </c>
      <c r="F6" s="51">
        <v>0.99393999999999993</v>
      </c>
      <c r="G6">
        <v>10.4</v>
      </c>
      <c r="H6">
        <v>0.4</v>
      </c>
      <c r="I6" s="57"/>
      <c r="J6" s="51">
        <f t="shared" si="0"/>
        <v>-1.3199999999999767E-2</v>
      </c>
      <c r="K6">
        <f t="shared" si="1"/>
        <v>0</v>
      </c>
      <c r="L6">
        <f t="shared" si="2"/>
        <v>0.19999999999999996</v>
      </c>
    </row>
    <row r="7" spans="1:12" x14ac:dyDescent="0.2">
      <c r="A7" s="3" t="s">
        <v>25</v>
      </c>
      <c r="B7" s="50">
        <v>0.97360000000000002</v>
      </c>
      <c r="C7" s="7">
        <v>13.2</v>
      </c>
      <c r="D7" s="8">
        <v>1.2</v>
      </c>
      <c r="E7" s="1" t="s">
        <v>25</v>
      </c>
      <c r="F7" s="51">
        <v>0.95017999999999991</v>
      </c>
      <c r="G7">
        <v>13</v>
      </c>
      <c r="H7">
        <v>1</v>
      </c>
      <c r="I7" s="57"/>
      <c r="J7" s="51">
        <f t="shared" si="0"/>
        <v>2.3420000000000107E-2</v>
      </c>
      <c r="K7">
        <f t="shared" si="1"/>
        <v>0.19999999999999929</v>
      </c>
      <c r="L7">
        <f t="shared" si="2"/>
        <v>0.19999999999999996</v>
      </c>
    </row>
    <row r="8" spans="1:12" x14ac:dyDescent="0.2">
      <c r="A8" s="3" t="s">
        <v>27</v>
      </c>
      <c r="B8" s="50">
        <v>0.84252000000000005</v>
      </c>
      <c r="C8" s="7">
        <v>21</v>
      </c>
      <c r="D8" s="8">
        <v>5.6</v>
      </c>
      <c r="E8" s="1" t="s">
        <v>27</v>
      </c>
      <c r="F8" s="51">
        <v>0.83878000000000008</v>
      </c>
      <c r="G8">
        <v>20</v>
      </c>
      <c r="H8">
        <v>6.8</v>
      </c>
      <c r="I8" s="57"/>
      <c r="J8" s="51">
        <f t="shared" si="0"/>
        <v>3.7399999999999656E-3</v>
      </c>
      <c r="K8">
        <f t="shared" si="1"/>
        <v>1</v>
      </c>
      <c r="L8">
        <f t="shared" si="2"/>
        <v>-1.2000000000000002</v>
      </c>
    </row>
    <row r="9" spans="1:12" x14ac:dyDescent="0.2">
      <c r="A9" s="3" t="s">
        <v>28</v>
      </c>
      <c r="B9" s="50">
        <v>0.87331999999999999</v>
      </c>
      <c r="C9" s="7">
        <v>11.4</v>
      </c>
      <c r="D9" s="8">
        <v>1.8</v>
      </c>
      <c r="E9" s="1" t="s">
        <v>28</v>
      </c>
      <c r="F9" s="51">
        <v>0.90058000000000005</v>
      </c>
      <c r="G9">
        <v>12</v>
      </c>
      <c r="H9">
        <v>1.2</v>
      </c>
      <c r="I9" s="57"/>
      <c r="J9" s="51">
        <f t="shared" si="0"/>
        <v>-2.7260000000000062E-2</v>
      </c>
      <c r="K9">
        <f t="shared" si="1"/>
        <v>-0.59999999999999964</v>
      </c>
      <c r="L9">
        <f t="shared" si="2"/>
        <v>0.60000000000000009</v>
      </c>
    </row>
    <row r="10" spans="1:12" x14ac:dyDescent="0.2">
      <c r="A10" s="3" t="s">
        <v>23</v>
      </c>
      <c r="B10" s="50">
        <v>0.96111999999999997</v>
      </c>
      <c r="C10" s="7">
        <v>15</v>
      </c>
      <c r="D10" s="8">
        <v>4.5999999999999996</v>
      </c>
      <c r="E10" s="1" t="s">
        <v>23</v>
      </c>
      <c r="F10" s="51">
        <v>0.96264000000000005</v>
      </c>
      <c r="G10">
        <v>14.8</v>
      </c>
      <c r="H10">
        <v>4.5999999999999996</v>
      </c>
      <c r="I10" s="57"/>
      <c r="J10" s="51">
        <f t="shared" si="0"/>
        <v>-1.5200000000000768E-3</v>
      </c>
      <c r="K10">
        <f t="shared" si="1"/>
        <v>0.19999999999999929</v>
      </c>
      <c r="L10">
        <f t="shared" si="2"/>
        <v>0</v>
      </c>
    </row>
    <row r="11" spans="1:12" x14ac:dyDescent="0.2">
      <c r="A11" s="3" t="s">
        <v>24</v>
      </c>
      <c r="B11" s="50">
        <v>0.96652000000000005</v>
      </c>
      <c r="C11" s="7">
        <v>10.8</v>
      </c>
      <c r="D11" s="8">
        <v>4.5999999999999996</v>
      </c>
      <c r="E11" s="1" t="s">
        <v>24</v>
      </c>
      <c r="F11" s="51">
        <v>0.94891999999999999</v>
      </c>
      <c r="G11">
        <v>10.6</v>
      </c>
      <c r="H11">
        <v>4.5999999999999996</v>
      </c>
      <c r="I11" s="57"/>
      <c r="J11" s="51">
        <f t="shared" si="0"/>
        <v>1.760000000000006E-2</v>
      </c>
      <c r="K11">
        <f t="shared" si="1"/>
        <v>0.20000000000000107</v>
      </c>
      <c r="L11">
        <f t="shared" si="2"/>
        <v>0</v>
      </c>
    </row>
    <row r="12" spans="1:12" x14ac:dyDescent="0.2">
      <c r="A12" s="3" t="s">
        <v>17</v>
      </c>
      <c r="B12" s="50">
        <v>0.73433999999999999</v>
      </c>
      <c r="C12" s="7">
        <v>20.399999999999999</v>
      </c>
      <c r="D12" s="8">
        <v>8.8000000000000007</v>
      </c>
      <c r="E12" s="1" t="s">
        <v>17</v>
      </c>
      <c r="F12" s="51">
        <v>0.75853999999999999</v>
      </c>
      <c r="G12">
        <v>21</v>
      </c>
      <c r="H12">
        <v>10</v>
      </c>
      <c r="I12" s="57"/>
      <c r="J12" s="51">
        <f t="shared" si="0"/>
        <v>-2.4199999999999999E-2</v>
      </c>
      <c r="K12">
        <f t="shared" si="1"/>
        <v>-0.60000000000000142</v>
      </c>
      <c r="L12">
        <f t="shared" si="2"/>
        <v>-1.1999999999999993</v>
      </c>
    </row>
    <row r="13" spans="1:12" x14ac:dyDescent="0.2">
      <c r="A13" s="3" t="s">
        <v>20</v>
      </c>
      <c r="B13" s="50">
        <v>0.75403999999999993</v>
      </c>
      <c r="C13" s="7">
        <v>17.399999999999999</v>
      </c>
      <c r="D13" s="8">
        <v>6.4</v>
      </c>
      <c r="E13" s="1" t="s">
        <v>20</v>
      </c>
      <c r="F13" s="51">
        <v>0.78142</v>
      </c>
      <c r="G13">
        <v>18</v>
      </c>
      <c r="H13">
        <v>5</v>
      </c>
      <c r="I13" s="57"/>
      <c r="J13" s="51">
        <f t="shared" si="0"/>
        <v>-2.7380000000000071E-2</v>
      </c>
      <c r="K13">
        <f t="shared" si="1"/>
        <v>-0.60000000000000142</v>
      </c>
      <c r="L13">
        <f t="shared" si="2"/>
        <v>1.4000000000000004</v>
      </c>
    </row>
    <row r="14" spans="1:12" x14ac:dyDescent="0.2">
      <c r="A14" s="3" t="s">
        <v>26</v>
      </c>
      <c r="B14" s="50">
        <v>0.92145999999999995</v>
      </c>
      <c r="C14" s="7">
        <v>14.8</v>
      </c>
      <c r="D14" s="8">
        <v>2</v>
      </c>
      <c r="E14" s="1" t="s">
        <v>26</v>
      </c>
      <c r="F14" s="51">
        <v>0.94423999999999997</v>
      </c>
      <c r="G14">
        <v>15</v>
      </c>
      <c r="H14">
        <v>1</v>
      </c>
      <c r="I14" s="57"/>
      <c r="J14" s="51">
        <f t="shared" si="0"/>
        <v>-2.2780000000000022E-2</v>
      </c>
      <c r="K14">
        <f t="shared" si="1"/>
        <v>-0.19999999999999929</v>
      </c>
      <c r="L14">
        <f t="shared" si="2"/>
        <v>1</v>
      </c>
    </row>
    <row r="15" spans="1:12" x14ac:dyDescent="0.2">
      <c r="A15" s="3" t="s">
        <v>22</v>
      </c>
      <c r="B15" s="50">
        <v>0.77636000000000005</v>
      </c>
      <c r="C15" s="7">
        <v>13.4</v>
      </c>
      <c r="D15" s="8">
        <v>3</v>
      </c>
      <c r="E15" s="1" t="s">
        <v>22</v>
      </c>
      <c r="F15" s="51">
        <v>0.80137999999999998</v>
      </c>
      <c r="G15">
        <v>13.4</v>
      </c>
      <c r="H15">
        <v>4.4000000000000004</v>
      </c>
      <c r="I15" s="57"/>
      <c r="J15" s="51">
        <f t="shared" si="0"/>
        <v>-2.5019999999999931E-2</v>
      </c>
      <c r="K15">
        <f t="shared" si="1"/>
        <v>0</v>
      </c>
      <c r="L15">
        <f t="shared" si="2"/>
        <v>-1.4000000000000004</v>
      </c>
    </row>
    <row r="16" spans="1:12" ht="16" thickBot="1" x14ac:dyDescent="0.25">
      <c r="A16" s="3" t="s">
        <v>29</v>
      </c>
      <c r="B16" s="50">
        <v>0.97445999999999999</v>
      </c>
      <c r="C16" s="7">
        <v>18.2</v>
      </c>
      <c r="D16" s="8">
        <v>1</v>
      </c>
      <c r="E16" s="1" t="s">
        <v>29</v>
      </c>
      <c r="F16" s="51">
        <v>0.95601999999999998</v>
      </c>
      <c r="G16">
        <v>17.8</v>
      </c>
      <c r="H16">
        <v>1.4</v>
      </c>
      <c r="I16" s="57"/>
      <c r="J16" s="55">
        <f t="shared" si="0"/>
        <v>1.8440000000000012E-2</v>
      </c>
      <c r="K16">
        <f t="shared" si="1"/>
        <v>0.39999999999999858</v>
      </c>
      <c r="L16">
        <f t="shared" si="2"/>
        <v>-0.39999999999999991</v>
      </c>
    </row>
    <row r="17" spans="1:12" ht="16" thickTop="1" x14ac:dyDescent="0.2">
      <c r="I17" s="23" t="s">
        <v>47</v>
      </c>
      <c r="J17" s="56">
        <f>SUM(J3:J16)</f>
        <v>-0.10689999999999988</v>
      </c>
    </row>
    <row r="19" spans="1:12" ht="26" x14ac:dyDescent="0.2">
      <c r="A19" s="63" t="s">
        <v>37</v>
      </c>
      <c r="B19" s="63"/>
      <c r="C19" s="63"/>
      <c r="D19" s="64"/>
      <c r="E19" s="63" t="s">
        <v>38</v>
      </c>
      <c r="F19" s="63"/>
      <c r="G19" s="63"/>
      <c r="H19" s="63"/>
    </row>
    <row r="20" spans="1:12" x14ac:dyDescent="0.2">
      <c r="A20" s="1" t="s">
        <v>16</v>
      </c>
      <c r="B20" s="52" t="s">
        <v>31</v>
      </c>
      <c r="C20" s="1" t="s">
        <v>32</v>
      </c>
      <c r="D20" s="2" t="s">
        <v>33</v>
      </c>
      <c r="E20" s="1" t="s">
        <v>16</v>
      </c>
      <c r="F20" s="52" t="s">
        <v>31</v>
      </c>
      <c r="G20" s="1" t="s">
        <v>32</v>
      </c>
      <c r="H20" s="1" t="s">
        <v>33</v>
      </c>
      <c r="I20" s="57"/>
      <c r="J20" s="54" t="s">
        <v>34</v>
      </c>
      <c r="K20" s="4" t="s">
        <v>35</v>
      </c>
      <c r="L20" s="4" t="s">
        <v>36</v>
      </c>
    </row>
    <row r="21" spans="1:12" x14ac:dyDescent="0.2">
      <c r="A21" s="1" t="s">
        <v>18</v>
      </c>
      <c r="B21" s="53">
        <v>0.67977999999999994</v>
      </c>
      <c r="C21" s="7">
        <v>5.4</v>
      </c>
      <c r="D21" s="8">
        <v>7</v>
      </c>
      <c r="E21" s="1" t="s">
        <v>18</v>
      </c>
      <c r="F21" s="51">
        <v>0.93066000000000015</v>
      </c>
      <c r="G21">
        <v>14</v>
      </c>
      <c r="H21">
        <v>6</v>
      </c>
      <c r="I21" s="57"/>
      <c r="J21" s="51">
        <f>B21-F21</f>
        <v>-0.25088000000000021</v>
      </c>
      <c r="K21">
        <f>C21-G21</f>
        <v>-8.6</v>
      </c>
      <c r="L21">
        <f t="shared" ref="L21:L34" si="3">D21-H21</f>
        <v>1</v>
      </c>
    </row>
    <row r="22" spans="1:12" x14ac:dyDescent="0.2">
      <c r="A22" s="1" t="s">
        <v>21</v>
      </c>
      <c r="B22" s="53">
        <v>0.47252</v>
      </c>
      <c r="C22" s="7">
        <v>11.8</v>
      </c>
      <c r="D22" s="8">
        <v>8.1999999999999993</v>
      </c>
      <c r="E22" s="1" t="s">
        <v>21</v>
      </c>
      <c r="F22" s="51">
        <v>0.82050000000000001</v>
      </c>
      <c r="G22">
        <v>22.8</v>
      </c>
      <c r="H22">
        <v>4.4000000000000004</v>
      </c>
      <c r="I22" s="57"/>
      <c r="J22" s="51">
        <f t="shared" ref="J22:J34" si="4">B22-F22</f>
        <v>-0.34798000000000001</v>
      </c>
      <c r="K22">
        <f t="shared" ref="K22:K34" si="5">C22-G22</f>
        <v>-11</v>
      </c>
      <c r="L22">
        <f t="shared" si="3"/>
        <v>3.7999999999999989</v>
      </c>
    </row>
    <row r="23" spans="1:12" x14ac:dyDescent="0.2">
      <c r="A23" s="1" t="s">
        <v>19</v>
      </c>
      <c r="B23" s="53">
        <v>0.55556000000000005</v>
      </c>
      <c r="C23" s="7">
        <v>5.2</v>
      </c>
      <c r="D23" s="8">
        <v>2</v>
      </c>
      <c r="E23" s="1" t="s">
        <v>19</v>
      </c>
      <c r="F23" s="51">
        <v>0.79600000000000004</v>
      </c>
      <c r="G23">
        <v>10.6</v>
      </c>
      <c r="H23">
        <v>4.2</v>
      </c>
      <c r="I23" s="57"/>
      <c r="J23" s="51">
        <f t="shared" si="4"/>
        <v>-0.24043999999999999</v>
      </c>
      <c r="K23">
        <f t="shared" si="5"/>
        <v>-5.3999999999999995</v>
      </c>
      <c r="L23">
        <f t="shared" si="3"/>
        <v>-2.2000000000000002</v>
      </c>
    </row>
    <row r="24" spans="1:12" x14ac:dyDescent="0.2">
      <c r="A24" s="1" t="s">
        <v>30</v>
      </c>
      <c r="B24" s="53">
        <v>0.85475999999999996</v>
      </c>
      <c r="C24" s="7">
        <v>8.4</v>
      </c>
      <c r="D24" s="8">
        <v>2.4</v>
      </c>
      <c r="E24" s="1" t="s">
        <v>30</v>
      </c>
      <c r="F24" s="51">
        <v>0.99393999999999993</v>
      </c>
      <c r="G24">
        <v>10.4</v>
      </c>
      <c r="H24">
        <v>0.4</v>
      </c>
      <c r="I24" s="57"/>
      <c r="J24" s="51">
        <f t="shared" si="4"/>
        <v>-0.13917999999999997</v>
      </c>
      <c r="K24">
        <f t="shared" si="5"/>
        <v>-2</v>
      </c>
      <c r="L24">
        <f t="shared" si="3"/>
        <v>2</v>
      </c>
    </row>
    <row r="25" spans="1:12" x14ac:dyDescent="0.2">
      <c r="A25" s="1" t="s">
        <v>25</v>
      </c>
      <c r="B25" s="53">
        <v>0.76783999999999997</v>
      </c>
      <c r="C25" s="7">
        <v>10</v>
      </c>
      <c r="D25" s="8">
        <v>5</v>
      </c>
      <c r="E25" s="1" t="s">
        <v>25</v>
      </c>
      <c r="F25" s="51">
        <v>0.95017999999999991</v>
      </c>
      <c r="G25">
        <v>13</v>
      </c>
      <c r="H25">
        <v>1</v>
      </c>
      <c r="I25" s="57"/>
      <c r="J25" s="51">
        <f t="shared" si="4"/>
        <v>-0.18233999999999995</v>
      </c>
      <c r="K25">
        <f t="shared" si="5"/>
        <v>-3</v>
      </c>
      <c r="L25">
        <f t="shared" si="3"/>
        <v>4</v>
      </c>
    </row>
    <row r="26" spans="1:12" x14ac:dyDescent="0.2">
      <c r="A26" s="1" t="s">
        <v>27</v>
      </c>
      <c r="B26" s="53">
        <v>0.55669999999999997</v>
      </c>
      <c r="C26" s="7">
        <v>10.8</v>
      </c>
      <c r="D26" s="8">
        <v>6.4</v>
      </c>
      <c r="E26" s="1" t="s">
        <v>27</v>
      </c>
      <c r="F26" s="51">
        <v>0.83878000000000008</v>
      </c>
      <c r="G26">
        <v>20</v>
      </c>
      <c r="H26">
        <v>6.8</v>
      </c>
      <c r="I26" s="57"/>
      <c r="J26" s="51">
        <f t="shared" si="4"/>
        <v>-0.28208000000000011</v>
      </c>
      <c r="K26">
        <f t="shared" si="5"/>
        <v>-9.1999999999999993</v>
      </c>
      <c r="L26">
        <f t="shared" si="3"/>
        <v>-0.39999999999999947</v>
      </c>
    </row>
    <row r="27" spans="1:12" x14ac:dyDescent="0.2">
      <c r="A27" s="1" t="s">
        <v>28</v>
      </c>
      <c r="B27" s="53">
        <v>0.62538000000000005</v>
      </c>
      <c r="C27" s="7">
        <v>7</v>
      </c>
      <c r="D27" s="8">
        <v>1.2</v>
      </c>
      <c r="E27" s="1" t="s">
        <v>28</v>
      </c>
      <c r="F27" s="51">
        <v>0.90058000000000005</v>
      </c>
      <c r="G27">
        <v>12</v>
      </c>
      <c r="H27">
        <v>1.2</v>
      </c>
      <c r="I27" s="57"/>
      <c r="J27" s="51">
        <f t="shared" si="4"/>
        <v>-0.2752</v>
      </c>
      <c r="K27">
        <f t="shared" si="5"/>
        <v>-5</v>
      </c>
      <c r="L27">
        <f t="shared" si="3"/>
        <v>0</v>
      </c>
    </row>
    <row r="28" spans="1:12" x14ac:dyDescent="0.2">
      <c r="A28" s="1" t="s">
        <v>23</v>
      </c>
      <c r="B28" s="53">
        <v>0.88683999999999996</v>
      </c>
      <c r="C28" s="7">
        <v>10.8</v>
      </c>
      <c r="D28" s="8">
        <v>6</v>
      </c>
      <c r="E28" s="1" t="s">
        <v>23</v>
      </c>
      <c r="F28" s="51">
        <v>0.96264000000000005</v>
      </c>
      <c r="G28">
        <v>14.8</v>
      </c>
      <c r="H28">
        <v>4.5999999999999996</v>
      </c>
      <c r="I28" s="57"/>
      <c r="J28" s="51">
        <f t="shared" si="4"/>
        <v>-7.580000000000009E-2</v>
      </c>
      <c r="K28">
        <f t="shared" si="5"/>
        <v>-4</v>
      </c>
      <c r="L28">
        <f t="shared" si="3"/>
        <v>1.4000000000000004</v>
      </c>
    </row>
    <row r="29" spans="1:12" x14ac:dyDescent="0.2">
      <c r="A29" s="1" t="s">
        <v>24</v>
      </c>
      <c r="B29" s="53">
        <v>0.78746000000000005</v>
      </c>
      <c r="C29" s="7">
        <v>7.6</v>
      </c>
      <c r="D29" s="8">
        <v>4</v>
      </c>
      <c r="E29" s="1" t="s">
        <v>24</v>
      </c>
      <c r="F29" s="51">
        <v>0.94891999999999999</v>
      </c>
      <c r="G29">
        <v>10.6</v>
      </c>
      <c r="H29">
        <v>4.5999999999999996</v>
      </c>
      <c r="I29" s="57"/>
      <c r="J29" s="51">
        <f t="shared" si="4"/>
        <v>-0.16145999999999994</v>
      </c>
      <c r="K29">
        <f t="shared" si="5"/>
        <v>-3</v>
      </c>
      <c r="L29">
        <f t="shared" si="3"/>
        <v>-0.59999999999999964</v>
      </c>
    </row>
    <row r="30" spans="1:12" x14ac:dyDescent="0.2">
      <c r="A30" s="1" t="s">
        <v>17</v>
      </c>
      <c r="B30" s="53">
        <v>0.48627999999999999</v>
      </c>
      <c r="C30" s="7">
        <v>8</v>
      </c>
      <c r="D30" s="8">
        <v>6.2</v>
      </c>
      <c r="E30" s="1" t="s">
        <v>17</v>
      </c>
      <c r="F30" s="51">
        <v>0.75853999999999999</v>
      </c>
      <c r="G30">
        <v>21</v>
      </c>
      <c r="H30">
        <v>10</v>
      </c>
      <c r="I30" s="57"/>
      <c r="J30" s="51">
        <f t="shared" si="4"/>
        <v>-0.27226</v>
      </c>
      <c r="K30">
        <f t="shared" si="5"/>
        <v>-13</v>
      </c>
      <c r="L30">
        <f t="shared" si="3"/>
        <v>-3.8</v>
      </c>
    </row>
    <row r="31" spans="1:12" x14ac:dyDescent="0.2">
      <c r="A31" s="1" t="s">
        <v>20</v>
      </c>
      <c r="B31" s="53">
        <v>0.33400000000000002</v>
      </c>
      <c r="C31" s="7">
        <v>2.6</v>
      </c>
      <c r="D31" s="8">
        <v>2.2000000000000002</v>
      </c>
      <c r="E31" s="1" t="s">
        <v>20</v>
      </c>
      <c r="F31" s="51">
        <v>0.78142</v>
      </c>
      <c r="G31">
        <v>18</v>
      </c>
      <c r="H31">
        <v>5</v>
      </c>
      <c r="I31" s="57"/>
      <c r="J31" s="51">
        <f t="shared" si="4"/>
        <v>-0.44741999999999998</v>
      </c>
      <c r="K31">
        <f t="shared" si="5"/>
        <v>-15.4</v>
      </c>
      <c r="L31">
        <f t="shared" si="3"/>
        <v>-2.8</v>
      </c>
    </row>
    <row r="32" spans="1:12" x14ac:dyDescent="0.2">
      <c r="A32" s="1" t="s">
        <v>26</v>
      </c>
      <c r="B32" s="53">
        <v>0.53225999999999996</v>
      </c>
      <c r="C32" s="7">
        <v>5.4</v>
      </c>
      <c r="D32" s="8">
        <v>4.5999999999999996</v>
      </c>
      <c r="E32" s="1" t="s">
        <v>26</v>
      </c>
      <c r="F32" s="51">
        <v>0.94423999999999997</v>
      </c>
      <c r="G32">
        <v>15</v>
      </c>
      <c r="H32">
        <v>1</v>
      </c>
      <c r="I32" s="57"/>
      <c r="J32" s="51">
        <f t="shared" si="4"/>
        <v>-0.41198000000000001</v>
      </c>
      <c r="K32">
        <f t="shared" si="5"/>
        <v>-9.6</v>
      </c>
      <c r="L32">
        <f t="shared" si="3"/>
        <v>3.5999999999999996</v>
      </c>
    </row>
    <row r="33" spans="1:12" x14ac:dyDescent="0.2">
      <c r="A33" s="1" t="s">
        <v>22</v>
      </c>
      <c r="B33" s="53">
        <v>0.45218000000000008</v>
      </c>
      <c r="C33" s="7">
        <v>6.6</v>
      </c>
      <c r="D33" s="8">
        <v>3.4</v>
      </c>
      <c r="E33" s="1" t="s">
        <v>22</v>
      </c>
      <c r="F33" s="51">
        <v>0.80137999999999998</v>
      </c>
      <c r="G33">
        <v>13.4</v>
      </c>
      <c r="H33">
        <v>4.4000000000000004</v>
      </c>
      <c r="I33" s="57"/>
      <c r="J33" s="51">
        <f t="shared" si="4"/>
        <v>-0.3491999999999999</v>
      </c>
      <c r="K33">
        <f t="shared" si="5"/>
        <v>-6.8000000000000007</v>
      </c>
      <c r="L33">
        <f t="shared" si="3"/>
        <v>-1.0000000000000004</v>
      </c>
    </row>
    <row r="34" spans="1:12" ht="16" thickBot="1" x14ac:dyDescent="0.25">
      <c r="A34" s="1" t="s">
        <v>29</v>
      </c>
      <c r="B34" s="53">
        <v>0.69170000000000009</v>
      </c>
      <c r="C34" s="7">
        <v>11</v>
      </c>
      <c r="D34" s="8">
        <v>5</v>
      </c>
      <c r="E34" s="1" t="s">
        <v>29</v>
      </c>
      <c r="F34" s="51">
        <v>0.95601999999999998</v>
      </c>
      <c r="G34">
        <v>17.8</v>
      </c>
      <c r="H34">
        <v>1.4</v>
      </c>
      <c r="I34" s="57"/>
      <c r="J34" s="55">
        <f t="shared" si="4"/>
        <v>-0.26431999999999989</v>
      </c>
      <c r="K34">
        <f t="shared" si="5"/>
        <v>-6.8000000000000007</v>
      </c>
      <c r="L34">
        <f t="shared" si="3"/>
        <v>3.6</v>
      </c>
    </row>
    <row r="35" spans="1:12" ht="16" thickTop="1" x14ac:dyDescent="0.2">
      <c r="I35" s="23" t="s">
        <v>47</v>
      </c>
      <c r="J35" s="56">
        <f>SUM(J21:J34)</f>
        <v>-3.7005400000000002</v>
      </c>
    </row>
    <row r="36" spans="1:12" ht="26" x14ac:dyDescent="0.2">
      <c r="A36" s="63" t="s">
        <v>45</v>
      </c>
      <c r="B36" s="63"/>
      <c r="C36" s="63"/>
      <c r="D36" s="64"/>
      <c r="E36" s="63" t="s">
        <v>38</v>
      </c>
      <c r="F36" s="63"/>
      <c r="G36" s="63"/>
      <c r="H36" s="63"/>
    </row>
    <row r="37" spans="1:12" x14ac:dyDescent="0.2">
      <c r="A37" s="1" t="s">
        <v>16</v>
      </c>
      <c r="B37" s="52" t="s">
        <v>31</v>
      </c>
      <c r="C37" s="1" t="s">
        <v>32</v>
      </c>
      <c r="D37" s="2" t="s">
        <v>33</v>
      </c>
      <c r="E37" s="19" t="s">
        <v>16</v>
      </c>
      <c r="F37" s="52" t="s">
        <v>31</v>
      </c>
      <c r="G37" s="1" t="s">
        <v>32</v>
      </c>
      <c r="H37" s="1" t="s">
        <v>33</v>
      </c>
      <c r="I37" s="57"/>
      <c r="J37" s="54" t="s">
        <v>34</v>
      </c>
      <c r="K37" s="4" t="s">
        <v>35</v>
      </c>
      <c r="L37" s="4" t="s">
        <v>36</v>
      </c>
    </row>
    <row r="38" spans="1:12" x14ac:dyDescent="0.2">
      <c r="A38" s="1" t="s">
        <v>18</v>
      </c>
      <c r="B38" s="53">
        <v>0.93889999999999996</v>
      </c>
      <c r="C38" s="7">
        <v>14</v>
      </c>
      <c r="D38" s="8">
        <v>4.2</v>
      </c>
      <c r="E38" s="19" t="s">
        <v>18</v>
      </c>
      <c r="F38" s="51">
        <v>0.93066000000000015</v>
      </c>
      <c r="G38">
        <v>14</v>
      </c>
      <c r="H38">
        <v>6</v>
      </c>
      <c r="I38" s="57"/>
      <c r="J38" s="51">
        <f t="shared" ref="J38:J51" si="6">B38-F38</f>
        <v>8.239999999999803E-3</v>
      </c>
      <c r="K38">
        <f t="shared" ref="K38:K51" si="7">C38-G38</f>
        <v>0</v>
      </c>
      <c r="L38">
        <f t="shared" ref="L38:L51" si="8">D38-H38</f>
        <v>-1.7999999999999998</v>
      </c>
    </row>
    <row r="39" spans="1:12" x14ac:dyDescent="0.2">
      <c r="A39" s="1" t="s">
        <v>21</v>
      </c>
      <c r="B39" s="53">
        <v>0.80285999999999991</v>
      </c>
      <c r="C39" s="7">
        <v>21.2</v>
      </c>
      <c r="D39" s="8">
        <v>5.4</v>
      </c>
      <c r="E39" s="19" t="s">
        <v>21</v>
      </c>
      <c r="F39" s="51">
        <v>0.82050000000000001</v>
      </c>
      <c r="G39">
        <v>22.8</v>
      </c>
      <c r="H39">
        <v>4.4000000000000004</v>
      </c>
      <c r="I39" s="57"/>
      <c r="J39" s="51">
        <f t="shared" si="6"/>
        <v>-1.76400000000001E-2</v>
      </c>
      <c r="K39">
        <f t="shared" si="7"/>
        <v>-1.6000000000000014</v>
      </c>
      <c r="L39">
        <f t="shared" si="8"/>
        <v>1</v>
      </c>
    </row>
    <row r="40" spans="1:12" x14ac:dyDescent="0.2">
      <c r="A40" s="1" t="s">
        <v>19</v>
      </c>
      <c r="B40" s="53">
        <v>0.79766000000000004</v>
      </c>
      <c r="C40" s="7">
        <v>10.6</v>
      </c>
      <c r="D40" s="8">
        <v>5</v>
      </c>
      <c r="E40" s="19" t="s">
        <v>19</v>
      </c>
      <c r="F40" s="51">
        <v>0.79600000000000004</v>
      </c>
      <c r="G40">
        <v>10.6</v>
      </c>
      <c r="H40">
        <v>4.2</v>
      </c>
      <c r="I40" s="57"/>
      <c r="J40" s="51">
        <f t="shared" si="6"/>
        <v>1.6599999999999948E-3</v>
      </c>
      <c r="K40">
        <f t="shared" si="7"/>
        <v>0</v>
      </c>
      <c r="L40">
        <f t="shared" si="8"/>
        <v>0.79999999999999982</v>
      </c>
    </row>
    <row r="41" spans="1:12" x14ac:dyDescent="0.2">
      <c r="A41" s="1" t="s">
        <v>30</v>
      </c>
      <c r="B41" s="53">
        <v>0.99329999999999996</v>
      </c>
      <c r="C41" s="7">
        <v>10.199999999999999</v>
      </c>
      <c r="D41" s="8">
        <v>0.6</v>
      </c>
      <c r="E41" s="19" t="s">
        <v>30</v>
      </c>
      <c r="F41" s="51">
        <v>0.99393999999999993</v>
      </c>
      <c r="G41">
        <v>10.4</v>
      </c>
      <c r="H41">
        <v>0.4</v>
      </c>
      <c r="I41" s="57"/>
      <c r="J41" s="51">
        <f t="shared" si="6"/>
        <v>-6.3999999999997392E-4</v>
      </c>
      <c r="K41">
        <f t="shared" si="7"/>
        <v>-0.20000000000000107</v>
      </c>
      <c r="L41">
        <f t="shared" si="8"/>
        <v>0.19999999999999996</v>
      </c>
    </row>
    <row r="42" spans="1:12" x14ac:dyDescent="0.2">
      <c r="A42" s="1" t="s">
        <v>25</v>
      </c>
      <c r="B42" s="53">
        <v>0.96856000000000009</v>
      </c>
      <c r="C42" s="7">
        <v>13.4</v>
      </c>
      <c r="D42" s="8">
        <v>1.6</v>
      </c>
      <c r="E42" s="19" t="s">
        <v>25</v>
      </c>
      <c r="F42" s="51">
        <v>0.95017999999999991</v>
      </c>
      <c r="G42">
        <v>13</v>
      </c>
      <c r="H42">
        <v>1</v>
      </c>
      <c r="I42" s="57"/>
      <c r="J42" s="51">
        <f t="shared" si="6"/>
        <v>1.8380000000000174E-2</v>
      </c>
      <c r="K42">
        <f t="shared" si="7"/>
        <v>0.40000000000000036</v>
      </c>
      <c r="L42">
        <f t="shared" si="8"/>
        <v>0.60000000000000009</v>
      </c>
    </row>
    <row r="43" spans="1:12" x14ac:dyDescent="0.2">
      <c r="A43" s="1" t="s">
        <v>27</v>
      </c>
      <c r="B43" s="53">
        <v>0.79531999999999992</v>
      </c>
      <c r="C43" s="7">
        <v>19.600000000000001</v>
      </c>
      <c r="D43" s="8">
        <v>8</v>
      </c>
      <c r="E43" s="19" t="s">
        <v>27</v>
      </c>
      <c r="F43" s="51">
        <v>0.83878000000000008</v>
      </c>
      <c r="G43">
        <v>20</v>
      </c>
      <c r="H43">
        <v>6.8</v>
      </c>
      <c r="I43" s="57"/>
      <c r="J43" s="51">
        <f t="shared" si="6"/>
        <v>-4.3460000000000165E-2</v>
      </c>
      <c r="K43">
        <f t="shared" si="7"/>
        <v>-0.39999999999999858</v>
      </c>
      <c r="L43">
        <f t="shared" si="8"/>
        <v>1.2000000000000002</v>
      </c>
    </row>
    <row r="44" spans="1:12" x14ac:dyDescent="0.2">
      <c r="A44" s="1" t="s">
        <v>28</v>
      </c>
      <c r="B44" s="53">
        <v>0.89892000000000005</v>
      </c>
      <c r="C44" s="7">
        <v>11.8</v>
      </c>
      <c r="D44" s="8">
        <v>0.8</v>
      </c>
      <c r="E44" s="19" t="s">
        <v>28</v>
      </c>
      <c r="F44" s="51">
        <v>0.90058000000000005</v>
      </c>
      <c r="G44">
        <v>12</v>
      </c>
      <c r="H44">
        <v>1.2</v>
      </c>
      <c r="I44" s="57"/>
      <c r="J44" s="51">
        <f t="shared" si="6"/>
        <v>-1.6599999999999948E-3</v>
      </c>
      <c r="K44">
        <f t="shared" si="7"/>
        <v>-0.19999999999999929</v>
      </c>
      <c r="L44">
        <f t="shared" si="8"/>
        <v>-0.39999999999999991</v>
      </c>
    </row>
    <row r="45" spans="1:12" x14ac:dyDescent="0.2">
      <c r="A45" s="1" t="s">
        <v>23</v>
      </c>
      <c r="B45" s="53">
        <v>0.9529399999999999</v>
      </c>
      <c r="C45" s="7">
        <v>14.8</v>
      </c>
      <c r="D45" s="8">
        <v>4.8</v>
      </c>
      <c r="E45" s="19" t="s">
        <v>23</v>
      </c>
      <c r="F45" s="51">
        <v>0.96264000000000005</v>
      </c>
      <c r="G45">
        <v>14.8</v>
      </c>
      <c r="H45">
        <v>4.5999999999999996</v>
      </c>
      <c r="I45" s="57"/>
      <c r="J45" s="51">
        <f t="shared" si="6"/>
        <v>-9.7000000000001529E-3</v>
      </c>
      <c r="K45">
        <f t="shared" si="7"/>
        <v>0</v>
      </c>
      <c r="L45">
        <f t="shared" si="8"/>
        <v>0.20000000000000018</v>
      </c>
    </row>
    <row r="46" spans="1:12" x14ac:dyDescent="0.2">
      <c r="A46" s="1" t="s">
        <v>24</v>
      </c>
      <c r="B46" s="53">
        <v>0.92471999999999999</v>
      </c>
      <c r="C46" s="7">
        <v>10.8</v>
      </c>
      <c r="D46" s="8">
        <v>5.2</v>
      </c>
      <c r="E46" s="19" t="s">
        <v>24</v>
      </c>
      <c r="F46" s="51">
        <v>0.94891999999999999</v>
      </c>
      <c r="G46">
        <v>10.6</v>
      </c>
      <c r="H46">
        <v>4.5999999999999996</v>
      </c>
      <c r="I46" s="57"/>
      <c r="J46" s="51">
        <f t="shared" si="6"/>
        <v>-2.4199999999999999E-2</v>
      </c>
      <c r="K46">
        <f t="shared" si="7"/>
        <v>0.20000000000000107</v>
      </c>
      <c r="L46">
        <f t="shared" si="8"/>
        <v>0.60000000000000053</v>
      </c>
    </row>
    <row r="47" spans="1:12" x14ac:dyDescent="0.2">
      <c r="A47" s="1" t="s">
        <v>17</v>
      </c>
      <c r="B47" s="53">
        <v>0.76082000000000005</v>
      </c>
      <c r="C47" s="7">
        <v>20.399999999999999</v>
      </c>
      <c r="D47" s="8">
        <v>7.4</v>
      </c>
      <c r="E47" s="19" t="s">
        <v>17</v>
      </c>
      <c r="F47" s="51">
        <v>0.75853999999999999</v>
      </c>
      <c r="G47">
        <v>21</v>
      </c>
      <c r="H47">
        <v>10</v>
      </c>
      <c r="I47" s="57"/>
      <c r="J47" s="51">
        <f t="shared" si="6"/>
        <v>2.2800000000000598E-3</v>
      </c>
      <c r="K47">
        <f t="shared" si="7"/>
        <v>-0.60000000000000142</v>
      </c>
      <c r="L47">
        <f t="shared" si="8"/>
        <v>-2.5999999999999996</v>
      </c>
    </row>
    <row r="48" spans="1:12" x14ac:dyDescent="0.2">
      <c r="A48" s="1" t="s">
        <v>20</v>
      </c>
      <c r="B48" s="53">
        <v>0.75497999999999998</v>
      </c>
      <c r="C48" s="7">
        <v>17.2</v>
      </c>
      <c r="D48" s="8">
        <v>6.4</v>
      </c>
      <c r="E48" s="19" t="s">
        <v>20</v>
      </c>
      <c r="F48" s="51">
        <v>0.78142</v>
      </c>
      <c r="G48">
        <v>18</v>
      </c>
      <c r="H48">
        <v>5</v>
      </c>
      <c r="I48" s="57"/>
      <c r="J48" s="51">
        <f t="shared" si="6"/>
        <v>-2.6440000000000019E-2</v>
      </c>
      <c r="K48">
        <f t="shared" si="7"/>
        <v>-0.80000000000000071</v>
      </c>
      <c r="L48">
        <f t="shared" si="8"/>
        <v>1.4000000000000004</v>
      </c>
    </row>
    <row r="49" spans="1:12" x14ac:dyDescent="0.2">
      <c r="A49" s="1" t="s">
        <v>26</v>
      </c>
      <c r="B49" s="53">
        <v>0.93222000000000005</v>
      </c>
      <c r="C49" s="7">
        <v>14.6</v>
      </c>
      <c r="D49" s="8">
        <v>1.2</v>
      </c>
      <c r="E49" s="19" t="s">
        <v>26</v>
      </c>
      <c r="F49" s="51">
        <v>0.94423999999999997</v>
      </c>
      <c r="G49">
        <v>15</v>
      </c>
      <c r="H49">
        <v>1</v>
      </c>
      <c r="I49" s="57"/>
      <c r="J49" s="51">
        <f t="shared" si="6"/>
        <v>-1.201999999999992E-2</v>
      </c>
      <c r="K49">
        <f t="shared" si="7"/>
        <v>-0.40000000000000036</v>
      </c>
      <c r="L49">
        <f t="shared" si="8"/>
        <v>0.19999999999999996</v>
      </c>
    </row>
    <row r="50" spans="1:12" x14ac:dyDescent="0.2">
      <c r="A50" s="1" t="s">
        <v>22</v>
      </c>
      <c r="B50" s="53">
        <v>0.76956000000000002</v>
      </c>
      <c r="C50" s="7">
        <v>14</v>
      </c>
      <c r="D50" s="8">
        <v>3.4</v>
      </c>
      <c r="E50" s="19" t="s">
        <v>22</v>
      </c>
      <c r="F50" s="51">
        <v>0.80137999999999998</v>
      </c>
      <c r="G50">
        <v>13.4</v>
      </c>
      <c r="H50">
        <v>4.4000000000000004</v>
      </c>
      <c r="I50" s="57"/>
      <c r="J50" s="51">
        <f t="shared" si="6"/>
        <v>-3.1819999999999959E-2</v>
      </c>
      <c r="K50">
        <f t="shared" si="7"/>
        <v>0.59999999999999964</v>
      </c>
      <c r="L50">
        <f t="shared" si="8"/>
        <v>-1.0000000000000004</v>
      </c>
    </row>
    <row r="51" spans="1:12" ht="16" thickBot="1" x14ac:dyDescent="0.25">
      <c r="A51" s="1" t="s">
        <v>29</v>
      </c>
      <c r="B51" s="53">
        <v>0.95957999999999988</v>
      </c>
      <c r="C51" s="7">
        <v>18</v>
      </c>
      <c r="D51" s="8">
        <v>2</v>
      </c>
      <c r="E51" s="19" t="s">
        <v>29</v>
      </c>
      <c r="F51" s="51">
        <v>0.95601999999999998</v>
      </c>
      <c r="G51">
        <v>17.8</v>
      </c>
      <c r="H51">
        <v>1.4</v>
      </c>
      <c r="I51" s="57"/>
      <c r="J51" s="55">
        <f t="shared" si="6"/>
        <v>3.5599999999998966E-3</v>
      </c>
      <c r="K51">
        <f t="shared" si="7"/>
        <v>0.19999999999999929</v>
      </c>
      <c r="L51">
        <f t="shared" si="8"/>
        <v>0.60000000000000009</v>
      </c>
    </row>
    <row r="52" spans="1:12" ht="16" thickTop="1" x14ac:dyDescent="0.2">
      <c r="I52" s="23" t="s">
        <v>47</v>
      </c>
      <c r="J52" s="56">
        <f>SUM(J38:J51)</f>
        <v>-0.13346000000000036</v>
      </c>
    </row>
    <row r="55" spans="1:12" ht="26" x14ac:dyDescent="0.2">
      <c r="A55" s="63" t="s">
        <v>43</v>
      </c>
      <c r="B55" s="63"/>
      <c r="C55" s="63"/>
      <c r="D55" s="64"/>
      <c r="E55" s="63" t="s">
        <v>38</v>
      </c>
      <c r="F55" s="63"/>
      <c r="G55" s="63"/>
      <c r="H55" s="63"/>
    </row>
    <row r="56" spans="1:12" x14ac:dyDescent="0.2">
      <c r="A56" s="1" t="s">
        <v>16</v>
      </c>
      <c r="B56" s="52" t="s">
        <v>31</v>
      </c>
      <c r="C56" s="1" t="s">
        <v>32</v>
      </c>
      <c r="D56" s="2" t="s">
        <v>33</v>
      </c>
      <c r="E56" s="19" t="s">
        <v>16</v>
      </c>
      <c r="F56" s="52" t="s">
        <v>31</v>
      </c>
      <c r="G56" s="1" t="s">
        <v>32</v>
      </c>
      <c r="H56" s="1" t="s">
        <v>33</v>
      </c>
      <c r="I56" s="57"/>
      <c r="J56" s="54" t="s">
        <v>34</v>
      </c>
      <c r="K56" s="4" t="s">
        <v>35</v>
      </c>
      <c r="L56" s="4" t="s">
        <v>36</v>
      </c>
    </row>
    <row r="57" spans="1:12" x14ac:dyDescent="0.2">
      <c r="A57" s="1" t="s">
        <v>18</v>
      </c>
      <c r="B57" s="53">
        <v>0.92374000000000012</v>
      </c>
      <c r="C57" s="7">
        <v>13.8</v>
      </c>
      <c r="D57" s="8">
        <v>4.2</v>
      </c>
      <c r="E57" s="19" t="s">
        <v>18</v>
      </c>
      <c r="F57" s="51">
        <v>0.93066000000000015</v>
      </c>
      <c r="G57">
        <v>14</v>
      </c>
      <c r="H57">
        <v>6</v>
      </c>
      <c r="I57" s="57"/>
      <c r="J57" s="51">
        <f t="shared" ref="J57:J70" si="9">B57-F57</f>
        <v>-6.9200000000000372E-3</v>
      </c>
      <c r="K57">
        <f t="shared" ref="K57:K70" si="10">C57-G57</f>
        <v>-0.19999999999999929</v>
      </c>
      <c r="L57">
        <f t="shared" ref="L57:L70" si="11">D57-H57</f>
        <v>-1.7999999999999998</v>
      </c>
    </row>
    <row r="58" spans="1:12" x14ac:dyDescent="0.2">
      <c r="A58" s="1" t="s">
        <v>21</v>
      </c>
      <c r="B58" s="53">
        <v>0.78288000000000002</v>
      </c>
      <c r="C58" s="7">
        <v>21.2</v>
      </c>
      <c r="D58" s="8">
        <v>4</v>
      </c>
      <c r="E58" s="19" t="s">
        <v>21</v>
      </c>
      <c r="F58" s="51">
        <v>0.82050000000000001</v>
      </c>
      <c r="G58">
        <v>22.8</v>
      </c>
      <c r="H58">
        <v>4.4000000000000004</v>
      </c>
      <c r="I58" s="57"/>
      <c r="J58" s="51">
        <f t="shared" si="9"/>
        <v>-3.7619999999999987E-2</v>
      </c>
      <c r="K58">
        <f t="shared" si="10"/>
        <v>-1.6000000000000014</v>
      </c>
      <c r="L58">
        <f t="shared" si="11"/>
        <v>-0.40000000000000036</v>
      </c>
    </row>
    <row r="59" spans="1:12" x14ac:dyDescent="0.2">
      <c r="A59" s="1" t="s">
        <v>19</v>
      </c>
      <c r="B59" s="53">
        <v>0.76169999999999993</v>
      </c>
      <c r="C59" s="7">
        <v>10.199999999999999</v>
      </c>
      <c r="D59" s="8">
        <v>4.8</v>
      </c>
      <c r="E59" s="19" t="s">
        <v>19</v>
      </c>
      <c r="F59" s="51">
        <v>0.79600000000000004</v>
      </c>
      <c r="G59">
        <v>10.6</v>
      </c>
      <c r="H59">
        <v>4.2</v>
      </c>
      <c r="I59" s="57"/>
      <c r="J59" s="51">
        <f t="shared" si="9"/>
        <v>-3.4300000000000108E-2</v>
      </c>
      <c r="K59">
        <f t="shared" si="10"/>
        <v>-0.40000000000000036</v>
      </c>
      <c r="L59">
        <f t="shared" si="11"/>
        <v>0.59999999999999964</v>
      </c>
    </row>
    <row r="60" spans="1:12" x14ac:dyDescent="0.2">
      <c r="A60" s="1" t="s">
        <v>30</v>
      </c>
      <c r="B60" s="53">
        <v>0.97606000000000004</v>
      </c>
      <c r="C60" s="7">
        <v>10.199999999999999</v>
      </c>
      <c r="D60" s="8">
        <v>1.4</v>
      </c>
      <c r="E60" s="19" t="s">
        <v>30</v>
      </c>
      <c r="F60" s="51">
        <v>0.99393999999999993</v>
      </c>
      <c r="G60">
        <v>10.4</v>
      </c>
      <c r="H60">
        <v>0.4</v>
      </c>
      <c r="I60" s="57"/>
      <c r="J60" s="51">
        <f t="shared" si="9"/>
        <v>-1.7879999999999896E-2</v>
      </c>
      <c r="K60">
        <f t="shared" si="10"/>
        <v>-0.20000000000000107</v>
      </c>
      <c r="L60">
        <f t="shared" si="11"/>
        <v>0.99999999999999989</v>
      </c>
    </row>
    <row r="61" spans="1:12" x14ac:dyDescent="0.2">
      <c r="A61" s="1" t="s">
        <v>25</v>
      </c>
      <c r="B61" s="53">
        <v>0.95329999999999993</v>
      </c>
      <c r="C61" s="7">
        <v>13</v>
      </c>
      <c r="D61" s="8">
        <v>1.4</v>
      </c>
      <c r="E61" s="19" t="s">
        <v>25</v>
      </c>
      <c r="F61" s="51">
        <v>0.95017999999999991</v>
      </c>
      <c r="G61">
        <v>13</v>
      </c>
      <c r="H61">
        <v>1</v>
      </c>
      <c r="I61" s="57"/>
      <c r="J61" s="51">
        <f t="shared" si="9"/>
        <v>3.1200000000000117E-3</v>
      </c>
      <c r="K61">
        <f t="shared" si="10"/>
        <v>0</v>
      </c>
      <c r="L61">
        <f t="shared" si="11"/>
        <v>0.39999999999999991</v>
      </c>
    </row>
    <row r="62" spans="1:12" x14ac:dyDescent="0.2">
      <c r="A62" s="1" t="s">
        <v>27</v>
      </c>
      <c r="B62" s="53">
        <v>0.81372</v>
      </c>
      <c r="C62" s="7">
        <v>20.2</v>
      </c>
      <c r="D62" s="8">
        <v>6.6</v>
      </c>
      <c r="E62" s="19" t="s">
        <v>27</v>
      </c>
      <c r="F62" s="51">
        <v>0.83878000000000008</v>
      </c>
      <c r="G62">
        <v>20</v>
      </c>
      <c r="H62">
        <v>6.8</v>
      </c>
      <c r="I62" s="57"/>
      <c r="J62" s="51">
        <f t="shared" si="9"/>
        <v>-2.5060000000000082E-2</v>
      </c>
      <c r="K62">
        <f t="shared" si="10"/>
        <v>0.19999999999999929</v>
      </c>
      <c r="L62">
        <f t="shared" si="11"/>
        <v>-0.20000000000000018</v>
      </c>
    </row>
    <row r="63" spans="1:12" x14ac:dyDescent="0.2">
      <c r="A63" s="1" t="s">
        <v>28</v>
      </c>
      <c r="B63" s="53">
        <v>0.88797999999999999</v>
      </c>
      <c r="C63" s="7">
        <v>11.2</v>
      </c>
      <c r="D63" s="8">
        <v>0.8</v>
      </c>
      <c r="E63" s="19" t="s">
        <v>28</v>
      </c>
      <c r="F63" s="51">
        <v>0.90058000000000005</v>
      </c>
      <c r="G63">
        <v>12</v>
      </c>
      <c r="H63">
        <v>1.2</v>
      </c>
      <c r="I63" s="57"/>
      <c r="J63" s="51">
        <f t="shared" si="9"/>
        <v>-1.2600000000000056E-2</v>
      </c>
      <c r="K63">
        <f t="shared" si="10"/>
        <v>-0.80000000000000071</v>
      </c>
      <c r="L63">
        <f t="shared" si="11"/>
        <v>-0.39999999999999991</v>
      </c>
    </row>
    <row r="64" spans="1:12" x14ac:dyDescent="0.2">
      <c r="A64" s="1" t="s">
        <v>23</v>
      </c>
      <c r="B64" s="53">
        <v>0.94869999999999999</v>
      </c>
      <c r="C64" s="7">
        <v>14.8</v>
      </c>
      <c r="D64" s="8">
        <v>4.2</v>
      </c>
      <c r="E64" s="19" t="s">
        <v>23</v>
      </c>
      <c r="F64" s="51">
        <v>0.96264000000000005</v>
      </c>
      <c r="G64">
        <v>14.8</v>
      </c>
      <c r="H64">
        <v>4.5999999999999996</v>
      </c>
      <c r="I64" s="57"/>
      <c r="J64" s="51">
        <f t="shared" si="9"/>
        <v>-1.3940000000000063E-2</v>
      </c>
      <c r="K64">
        <f t="shared" si="10"/>
        <v>0</v>
      </c>
      <c r="L64">
        <f t="shared" si="11"/>
        <v>-0.39999999999999947</v>
      </c>
    </row>
    <row r="65" spans="1:12" x14ac:dyDescent="0.2">
      <c r="A65" s="1" t="s">
        <v>24</v>
      </c>
      <c r="B65" s="53">
        <v>0.92312000000000016</v>
      </c>
      <c r="C65" s="7">
        <v>10.8</v>
      </c>
      <c r="D65" s="8">
        <v>5</v>
      </c>
      <c r="E65" s="19" t="s">
        <v>24</v>
      </c>
      <c r="F65" s="51">
        <v>0.94891999999999999</v>
      </c>
      <c r="G65">
        <v>10.6</v>
      </c>
      <c r="H65">
        <v>4.5999999999999996</v>
      </c>
      <c r="I65" s="57"/>
      <c r="J65" s="51">
        <f t="shared" si="9"/>
        <v>-2.5799999999999823E-2</v>
      </c>
      <c r="K65">
        <f t="shared" si="10"/>
        <v>0.20000000000000107</v>
      </c>
      <c r="L65">
        <f t="shared" si="11"/>
        <v>0.40000000000000036</v>
      </c>
    </row>
    <row r="66" spans="1:12" x14ac:dyDescent="0.2">
      <c r="A66" s="1" t="s">
        <v>17</v>
      </c>
      <c r="B66" s="53">
        <v>0.74240000000000006</v>
      </c>
      <c r="C66" s="7">
        <v>20</v>
      </c>
      <c r="D66" s="8">
        <v>6.6</v>
      </c>
      <c r="E66" s="19" t="s">
        <v>17</v>
      </c>
      <c r="F66" s="51">
        <v>0.75853999999999999</v>
      </c>
      <c r="G66">
        <v>21</v>
      </c>
      <c r="H66">
        <v>10</v>
      </c>
      <c r="I66" s="57"/>
      <c r="J66" s="51">
        <f t="shared" si="9"/>
        <v>-1.6139999999999932E-2</v>
      </c>
      <c r="K66">
        <f t="shared" si="10"/>
        <v>-1</v>
      </c>
      <c r="L66">
        <f t="shared" si="11"/>
        <v>-3.4000000000000004</v>
      </c>
    </row>
    <row r="67" spans="1:12" x14ac:dyDescent="0.2">
      <c r="A67" s="1" t="s">
        <v>20</v>
      </c>
      <c r="B67" s="53">
        <v>0.76169999999999993</v>
      </c>
      <c r="C67" s="7">
        <v>16.8</v>
      </c>
      <c r="D67" s="8">
        <v>4.8</v>
      </c>
      <c r="E67" s="19" t="s">
        <v>20</v>
      </c>
      <c r="F67" s="51">
        <v>0.78142</v>
      </c>
      <c r="G67">
        <v>18</v>
      </c>
      <c r="H67">
        <v>5</v>
      </c>
      <c r="I67" s="57"/>
      <c r="J67" s="51">
        <f t="shared" si="9"/>
        <v>-1.9720000000000071E-2</v>
      </c>
      <c r="K67">
        <f t="shared" si="10"/>
        <v>-1.1999999999999993</v>
      </c>
      <c r="L67">
        <f t="shared" si="11"/>
        <v>-0.20000000000000018</v>
      </c>
    </row>
    <row r="68" spans="1:12" x14ac:dyDescent="0.2">
      <c r="A68" s="1" t="s">
        <v>26</v>
      </c>
      <c r="B68" s="53">
        <v>0.92157999999999995</v>
      </c>
      <c r="C68" s="7">
        <v>15</v>
      </c>
      <c r="D68" s="8">
        <v>1.2</v>
      </c>
      <c r="E68" s="19" t="s">
        <v>26</v>
      </c>
      <c r="F68" s="51">
        <v>0.94423999999999997</v>
      </c>
      <c r="G68">
        <v>15</v>
      </c>
      <c r="H68">
        <v>1</v>
      </c>
      <c r="I68" s="57"/>
      <c r="J68" s="51">
        <f t="shared" si="9"/>
        <v>-2.2660000000000013E-2</v>
      </c>
      <c r="K68">
        <f t="shared" si="10"/>
        <v>0</v>
      </c>
      <c r="L68">
        <f t="shared" si="11"/>
        <v>0.19999999999999996</v>
      </c>
    </row>
    <row r="69" spans="1:12" x14ac:dyDescent="0.2">
      <c r="A69" s="1" t="s">
        <v>22</v>
      </c>
      <c r="B69" s="53">
        <v>0.75543999999999989</v>
      </c>
      <c r="C69" s="7">
        <v>12.4</v>
      </c>
      <c r="D69" s="8">
        <v>3.4</v>
      </c>
      <c r="E69" s="19" t="s">
        <v>22</v>
      </c>
      <c r="F69" s="51">
        <v>0.80137999999999998</v>
      </c>
      <c r="G69">
        <v>13.4</v>
      </c>
      <c r="H69">
        <v>4.4000000000000004</v>
      </c>
      <c r="I69" s="57"/>
      <c r="J69" s="51">
        <f t="shared" si="9"/>
        <v>-4.5940000000000092E-2</v>
      </c>
      <c r="K69">
        <f t="shared" si="10"/>
        <v>-1</v>
      </c>
      <c r="L69">
        <f t="shared" si="11"/>
        <v>-1.0000000000000004</v>
      </c>
    </row>
    <row r="70" spans="1:12" ht="16" thickBot="1" x14ac:dyDescent="0.25">
      <c r="A70" s="1" t="s">
        <v>29</v>
      </c>
      <c r="B70" s="53">
        <v>0.95920000000000005</v>
      </c>
      <c r="C70" s="7">
        <v>18</v>
      </c>
      <c r="D70" s="8">
        <v>0.6</v>
      </c>
      <c r="E70" s="19" t="s">
        <v>29</v>
      </c>
      <c r="F70" s="51">
        <v>0.95601999999999998</v>
      </c>
      <c r="G70">
        <v>17.8</v>
      </c>
      <c r="H70">
        <v>1.4</v>
      </c>
      <c r="I70" s="57"/>
      <c r="J70" s="55">
        <f t="shared" si="9"/>
        <v>3.1800000000000717E-3</v>
      </c>
      <c r="K70">
        <f t="shared" si="10"/>
        <v>0.19999999999999929</v>
      </c>
      <c r="L70">
        <f t="shared" si="11"/>
        <v>-0.79999999999999993</v>
      </c>
    </row>
    <row r="71" spans="1:12" ht="16" thickTop="1" x14ac:dyDescent="0.2">
      <c r="I71" s="23" t="s">
        <v>47</v>
      </c>
      <c r="J71" s="51">
        <f>SUM(J57:J70)</f>
        <v>-0.27228000000000008</v>
      </c>
    </row>
    <row r="76" spans="1:12" ht="26" x14ac:dyDescent="0.2">
      <c r="A76" s="63" t="s">
        <v>44</v>
      </c>
      <c r="B76" s="63"/>
      <c r="C76" s="63"/>
      <c r="D76" s="64"/>
      <c r="E76" s="63" t="s">
        <v>38</v>
      </c>
      <c r="F76" s="63"/>
      <c r="G76" s="63"/>
      <c r="H76" s="63"/>
    </row>
    <row r="77" spans="1:12" x14ac:dyDescent="0.2">
      <c r="A77" s="1" t="s">
        <v>16</v>
      </c>
      <c r="B77" s="52" t="s">
        <v>31</v>
      </c>
      <c r="C77" s="1" t="s">
        <v>32</v>
      </c>
      <c r="D77" s="2" t="s">
        <v>33</v>
      </c>
      <c r="E77" s="19" t="s">
        <v>16</v>
      </c>
      <c r="F77" s="52" t="s">
        <v>31</v>
      </c>
      <c r="G77" s="1" t="s">
        <v>32</v>
      </c>
      <c r="H77" s="1" t="s">
        <v>33</v>
      </c>
      <c r="I77" s="57"/>
      <c r="J77" s="54" t="s">
        <v>34</v>
      </c>
      <c r="K77" s="4" t="s">
        <v>35</v>
      </c>
      <c r="L77" s="4" t="s">
        <v>36</v>
      </c>
    </row>
    <row r="78" spans="1:12" x14ac:dyDescent="0.2">
      <c r="A78" s="1" t="s">
        <v>18</v>
      </c>
      <c r="B78" s="53">
        <v>0.93057999999999996</v>
      </c>
      <c r="C78" s="7">
        <v>14.2</v>
      </c>
      <c r="D78" s="8">
        <v>5.2</v>
      </c>
      <c r="E78" s="19" t="s">
        <v>18</v>
      </c>
      <c r="F78" s="51">
        <v>0.93066000000000015</v>
      </c>
      <c r="G78">
        <v>14</v>
      </c>
      <c r="H78">
        <v>6</v>
      </c>
      <c r="I78" s="57"/>
      <c r="J78" s="51">
        <f t="shared" ref="J78:J91" si="12">B78-F78</f>
        <v>-8.0000000000191029E-5</v>
      </c>
      <c r="K78">
        <f t="shared" ref="K78:K91" si="13">C78-G78</f>
        <v>0.19999999999999929</v>
      </c>
      <c r="L78">
        <f t="shared" ref="L78:L91" si="14">D78-H78</f>
        <v>-0.79999999999999982</v>
      </c>
    </row>
    <row r="79" spans="1:12" x14ac:dyDescent="0.2">
      <c r="A79" s="1" t="s">
        <v>21</v>
      </c>
      <c r="B79" s="53">
        <v>0.7879799999999999</v>
      </c>
      <c r="C79" s="7">
        <v>21.8</v>
      </c>
      <c r="D79" s="8">
        <v>6</v>
      </c>
      <c r="E79" s="19" t="s">
        <v>21</v>
      </c>
      <c r="F79" s="51">
        <v>0.82050000000000001</v>
      </c>
      <c r="G79">
        <v>22.8</v>
      </c>
      <c r="H79">
        <v>4.4000000000000004</v>
      </c>
      <c r="I79" s="57"/>
      <c r="J79" s="51">
        <f t="shared" si="12"/>
        <v>-3.2520000000000104E-2</v>
      </c>
      <c r="K79">
        <f t="shared" si="13"/>
        <v>-1</v>
      </c>
      <c r="L79">
        <f t="shared" si="14"/>
        <v>1.5999999999999996</v>
      </c>
    </row>
    <row r="80" spans="1:12" x14ac:dyDescent="0.2">
      <c r="A80" s="1" t="s">
        <v>19</v>
      </c>
      <c r="B80" s="53">
        <v>0.80220000000000002</v>
      </c>
      <c r="C80" s="7">
        <v>9.8000000000000007</v>
      </c>
      <c r="D80" s="8">
        <v>5.2</v>
      </c>
      <c r="E80" s="19" t="s">
        <v>19</v>
      </c>
      <c r="F80" s="51">
        <v>0.79600000000000004</v>
      </c>
      <c r="G80">
        <v>10.6</v>
      </c>
      <c r="H80">
        <v>4.2</v>
      </c>
      <c r="I80" s="57"/>
      <c r="J80" s="51">
        <f t="shared" si="12"/>
        <v>6.1999999999999833E-3</v>
      </c>
      <c r="K80">
        <f t="shared" si="13"/>
        <v>-0.79999999999999893</v>
      </c>
      <c r="L80">
        <f t="shared" si="14"/>
        <v>1</v>
      </c>
    </row>
    <row r="81" spans="1:12" x14ac:dyDescent="0.2">
      <c r="A81" s="1" t="s">
        <v>30</v>
      </c>
      <c r="B81" s="53">
        <v>0.99390000000000001</v>
      </c>
      <c r="C81" s="7">
        <v>10.8</v>
      </c>
      <c r="D81" s="8">
        <v>0.6</v>
      </c>
      <c r="E81" s="19" t="s">
        <v>30</v>
      </c>
      <c r="F81" s="51">
        <v>0.99393999999999993</v>
      </c>
      <c r="G81">
        <v>10.4</v>
      </c>
      <c r="H81">
        <v>0.4</v>
      </c>
      <c r="I81" s="57"/>
      <c r="J81" s="51">
        <f t="shared" si="12"/>
        <v>-3.9999999999928981E-5</v>
      </c>
      <c r="K81">
        <f t="shared" si="13"/>
        <v>0.40000000000000036</v>
      </c>
      <c r="L81">
        <f t="shared" si="14"/>
        <v>0.19999999999999996</v>
      </c>
    </row>
    <row r="82" spans="1:12" x14ac:dyDescent="0.2">
      <c r="A82" s="1" t="s">
        <v>25</v>
      </c>
      <c r="B82" s="53">
        <v>0.98309999999999997</v>
      </c>
      <c r="C82" s="7">
        <v>13.2</v>
      </c>
      <c r="D82" s="8">
        <v>1.2</v>
      </c>
      <c r="E82" s="19" t="s">
        <v>25</v>
      </c>
      <c r="F82" s="51">
        <v>0.95017999999999991</v>
      </c>
      <c r="G82">
        <v>13</v>
      </c>
      <c r="H82">
        <v>1</v>
      </c>
      <c r="I82" s="57"/>
      <c r="J82" s="51">
        <f t="shared" si="12"/>
        <v>3.292000000000006E-2</v>
      </c>
      <c r="K82">
        <f t="shared" si="13"/>
        <v>0.19999999999999929</v>
      </c>
      <c r="L82">
        <f t="shared" si="14"/>
        <v>0.19999999999999996</v>
      </c>
    </row>
    <row r="83" spans="1:12" x14ac:dyDescent="0.2">
      <c r="A83" s="1" t="s">
        <v>27</v>
      </c>
      <c r="B83" s="53">
        <v>0.84375999999999995</v>
      </c>
      <c r="C83" s="7">
        <v>20.8</v>
      </c>
      <c r="D83" s="8">
        <v>6</v>
      </c>
      <c r="E83" s="19" t="s">
        <v>27</v>
      </c>
      <c r="F83" s="51">
        <v>0.83878000000000008</v>
      </c>
      <c r="G83">
        <v>20</v>
      </c>
      <c r="H83">
        <v>6.8</v>
      </c>
      <c r="I83" s="57"/>
      <c r="J83" s="51">
        <f t="shared" si="12"/>
        <v>4.9799999999998734E-3</v>
      </c>
      <c r="K83">
        <f t="shared" si="13"/>
        <v>0.80000000000000071</v>
      </c>
      <c r="L83">
        <f t="shared" si="14"/>
        <v>-0.79999999999999982</v>
      </c>
    </row>
    <row r="84" spans="1:12" x14ac:dyDescent="0.2">
      <c r="A84" s="1" t="s">
        <v>28</v>
      </c>
      <c r="B84" s="53">
        <v>0.89296000000000009</v>
      </c>
      <c r="C84" s="7">
        <v>12</v>
      </c>
      <c r="D84" s="8">
        <v>1</v>
      </c>
      <c r="E84" s="19" t="s">
        <v>28</v>
      </c>
      <c r="F84" s="51">
        <v>0.90058000000000005</v>
      </c>
      <c r="G84">
        <v>12</v>
      </c>
      <c r="H84">
        <v>1.2</v>
      </c>
      <c r="I84" s="57"/>
      <c r="J84" s="51">
        <f t="shared" si="12"/>
        <v>-7.6199999999999601E-3</v>
      </c>
      <c r="K84">
        <f t="shared" si="13"/>
        <v>0</v>
      </c>
      <c r="L84">
        <f t="shared" si="14"/>
        <v>-0.19999999999999996</v>
      </c>
    </row>
    <row r="85" spans="1:12" x14ac:dyDescent="0.2">
      <c r="A85" s="1" t="s">
        <v>23</v>
      </c>
      <c r="B85" s="53">
        <v>0.9650399999999999</v>
      </c>
      <c r="C85" s="7">
        <v>14.6</v>
      </c>
      <c r="D85" s="8">
        <v>5.2</v>
      </c>
      <c r="E85" s="19" t="s">
        <v>23</v>
      </c>
      <c r="F85" s="51">
        <v>0.96264000000000005</v>
      </c>
      <c r="G85">
        <v>14.8</v>
      </c>
      <c r="H85">
        <v>4.5999999999999996</v>
      </c>
      <c r="I85" s="57"/>
      <c r="J85" s="51">
        <f t="shared" si="12"/>
        <v>2.3999999999998467E-3</v>
      </c>
      <c r="K85">
        <f t="shared" si="13"/>
        <v>-0.20000000000000107</v>
      </c>
      <c r="L85">
        <f t="shared" si="14"/>
        <v>0.60000000000000053</v>
      </c>
    </row>
    <row r="86" spans="1:12" x14ac:dyDescent="0.2">
      <c r="A86" s="1" t="s">
        <v>24</v>
      </c>
      <c r="B86" s="53">
        <v>0.93393999999999999</v>
      </c>
      <c r="C86" s="7">
        <v>10.8</v>
      </c>
      <c r="D86" s="8">
        <v>5.2</v>
      </c>
      <c r="E86" s="19" t="s">
        <v>24</v>
      </c>
      <c r="F86" s="51">
        <v>0.94891999999999999</v>
      </c>
      <c r="G86">
        <v>10.6</v>
      </c>
      <c r="H86">
        <v>4.5999999999999996</v>
      </c>
      <c r="I86" s="57"/>
      <c r="J86" s="51">
        <f t="shared" si="12"/>
        <v>-1.4979999999999993E-2</v>
      </c>
      <c r="K86">
        <f t="shared" si="13"/>
        <v>0.20000000000000107</v>
      </c>
      <c r="L86">
        <f t="shared" si="14"/>
        <v>0.60000000000000053</v>
      </c>
    </row>
    <row r="87" spans="1:12" x14ac:dyDescent="0.2">
      <c r="A87" s="1" t="s">
        <v>17</v>
      </c>
      <c r="B87" s="53">
        <v>0.74157999999999991</v>
      </c>
      <c r="C87" s="7">
        <v>19</v>
      </c>
      <c r="D87" s="8">
        <v>8.4</v>
      </c>
      <c r="E87" s="19" t="s">
        <v>17</v>
      </c>
      <c r="F87" s="51">
        <v>0.75853999999999999</v>
      </c>
      <c r="G87">
        <v>21</v>
      </c>
      <c r="H87">
        <v>10</v>
      </c>
      <c r="I87" s="57"/>
      <c r="J87" s="51">
        <f t="shared" si="12"/>
        <v>-1.6960000000000086E-2</v>
      </c>
      <c r="K87">
        <f t="shared" si="13"/>
        <v>-2</v>
      </c>
      <c r="L87">
        <f t="shared" si="14"/>
        <v>-1.5999999999999996</v>
      </c>
    </row>
    <row r="88" spans="1:12" x14ac:dyDescent="0.2">
      <c r="A88" s="1" t="s">
        <v>20</v>
      </c>
      <c r="B88" s="53">
        <v>0.7513200000000001</v>
      </c>
      <c r="C88" s="7">
        <v>16.600000000000001</v>
      </c>
      <c r="D88" s="8">
        <v>5.6</v>
      </c>
      <c r="E88" s="19" t="s">
        <v>20</v>
      </c>
      <c r="F88" s="51">
        <v>0.78142</v>
      </c>
      <c r="G88">
        <v>18</v>
      </c>
      <c r="H88">
        <v>5</v>
      </c>
      <c r="I88" s="57"/>
      <c r="J88" s="51">
        <f t="shared" si="12"/>
        <v>-3.0099999999999905E-2</v>
      </c>
      <c r="K88">
        <f t="shared" si="13"/>
        <v>-1.3999999999999986</v>
      </c>
      <c r="L88">
        <f t="shared" si="14"/>
        <v>0.59999999999999964</v>
      </c>
    </row>
    <row r="89" spans="1:12" x14ac:dyDescent="0.2">
      <c r="A89" s="1" t="s">
        <v>26</v>
      </c>
      <c r="B89" s="53">
        <v>0.91867999999999994</v>
      </c>
      <c r="C89" s="7">
        <v>14.8</v>
      </c>
      <c r="D89" s="8">
        <v>1.8</v>
      </c>
      <c r="E89" s="19" t="s">
        <v>26</v>
      </c>
      <c r="F89" s="51">
        <v>0.94423999999999997</v>
      </c>
      <c r="G89">
        <v>15</v>
      </c>
      <c r="H89">
        <v>1</v>
      </c>
      <c r="I89" s="57"/>
      <c r="J89" s="51">
        <f t="shared" si="12"/>
        <v>-2.5560000000000027E-2</v>
      </c>
      <c r="K89">
        <f t="shared" si="13"/>
        <v>-0.19999999999999929</v>
      </c>
      <c r="L89">
        <f t="shared" si="14"/>
        <v>0.8</v>
      </c>
    </row>
    <row r="90" spans="1:12" x14ac:dyDescent="0.2">
      <c r="A90" s="1" t="s">
        <v>22</v>
      </c>
      <c r="B90" s="53">
        <v>0.80605999999999989</v>
      </c>
      <c r="C90" s="7">
        <v>13.4</v>
      </c>
      <c r="D90" s="8">
        <v>4.2</v>
      </c>
      <c r="E90" s="19" t="s">
        <v>22</v>
      </c>
      <c r="F90" s="51">
        <v>0.80137999999999998</v>
      </c>
      <c r="G90">
        <v>13.4</v>
      </c>
      <c r="H90">
        <v>4.4000000000000004</v>
      </c>
      <c r="I90" s="57"/>
      <c r="J90" s="51">
        <f t="shared" si="12"/>
        <v>4.6799999999999065E-3</v>
      </c>
      <c r="K90">
        <f t="shared" si="13"/>
        <v>0</v>
      </c>
      <c r="L90">
        <f t="shared" si="14"/>
        <v>-0.20000000000000018</v>
      </c>
    </row>
    <row r="91" spans="1:12" ht="16" thickBot="1" x14ac:dyDescent="0.25">
      <c r="A91" s="1" t="s">
        <v>29</v>
      </c>
      <c r="B91" s="53">
        <v>0.97148000000000001</v>
      </c>
      <c r="C91" s="7">
        <v>18</v>
      </c>
      <c r="D91" s="8">
        <v>1.6</v>
      </c>
      <c r="E91" s="19" t="s">
        <v>29</v>
      </c>
      <c r="F91" s="51">
        <v>0.95601999999999998</v>
      </c>
      <c r="G91">
        <v>17.8</v>
      </c>
      <c r="H91">
        <v>1.4</v>
      </c>
      <c r="I91" s="57"/>
      <c r="J91" s="55">
        <f t="shared" si="12"/>
        <v>1.5460000000000029E-2</v>
      </c>
      <c r="K91">
        <f t="shared" si="13"/>
        <v>0.19999999999999929</v>
      </c>
      <c r="L91">
        <f t="shared" si="14"/>
        <v>0.20000000000000018</v>
      </c>
    </row>
    <row r="92" spans="1:12" ht="16" thickTop="1" x14ac:dyDescent="0.2">
      <c r="I92" s="23" t="s">
        <v>47</v>
      </c>
      <c r="J92" s="56">
        <f>SUM(J78:J91)</f>
        <v>-6.1220000000000496E-2</v>
      </c>
    </row>
    <row r="94" spans="1:12" ht="26" x14ac:dyDescent="0.2">
      <c r="A94" s="63" t="s">
        <v>49</v>
      </c>
      <c r="B94" s="63"/>
      <c r="C94" s="63"/>
      <c r="D94" s="64"/>
      <c r="E94" s="63" t="s">
        <v>38</v>
      </c>
      <c r="F94" s="63"/>
      <c r="G94" s="63"/>
      <c r="H94" s="63"/>
    </row>
    <row r="95" spans="1:12" x14ac:dyDescent="0.2">
      <c r="A95" s="1" t="s">
        <v>16</v>
      </c>
      <c r="B95" s="52" t="s">
        <v>31</v>
      </c>
      <c r="C95" s="1" t="s">
        <v>32</v>
      </c>
      <c r="D95" s="2" t="s">
        <v>33</v>
      </c>
      <c r="E95" s="19" t="s">
        <v>16</v>
      </c>
      <c r="F95" s="52" t="s">
        <v>31</v>
      </c>
      <c r="G95" s="1" t="s">
        <v>32</v>
      </c>
      <c r="H95" s="1" t="s">
        <v>33</v>
      </c>
      <c r="I95" s="57"/>
      <c r="J95" s="54" t="s">
        <v>34</v>
      </c>
      <c r="K95" s="4" t="s">
        <v>35</v>
      </c>
      <c r="L95" s="4" t="s">
        <v>36</v>
      </c>
    </row>
    <row r="96" spans="1:12" x14ac:dyDescent="0.2">
      <c r="A96" s="1" t="s">
        <v>18</v>
      </c>
      <c r="B96" s="53">
        <v>0.92731999999999992</v>
      </c>
      <c r="C96" s="7">
        <v>13.4</v>
      </c>
      <c r="D96" s="8">
        <v>5.4</v>
      </c>
      <c r="E96" s="19" t="s">
        <v>18</v>
      </c>
      <c r="F96" s="51">
        <v>0.93066000000000015</v>
      </c>
      <c r="G96">
        <v>14</v>
      </c>
      <c r="H96">
        <v>6</v>
      </c>
      <c r="I96" s="57"/>
      <c r="J96" s="51">
        <f t="shared" ref="J96:J109" si="15">B96-F96</f>
        <v>-3.3400000000002317E-3</v>
      </c>
      <c r="K96">
        <f t="shared" ref="K96:K109" si="16">C96-G96</f>
        <v>-0.59999999999999964</v>
      </c>
      <c r="L96">
        <f t="shared" ref="L96:L109" si="17">D96-H96</f>
        <v>-0.59999999999999964</v>
      </c>
    </row>
    <row r="97" spans="1:12" x14ac:dyDescent="0.2">
      <c r="A97" s="1" t="s">
        <v>21</v>
      </c>
      <c r="B97" s="53">
        <v>0.78935999999999995</v>
      </c>
      <c r="C97" s="7">
        <v>21.2</v>
      </c>
      <c r="D97" s="8">
        <v>6</v>
      </c>
      <c r="E97" s="19" t="s">
        <v>21</v>
      </c>
      <c r="F97" s="51">
        <v>0.82050000000000001</v>
      </c>
      <c r="G97">
        <v>22.8</v>
      </c>
      <c r="H97">
        <v>4.4000000000000004</v>
      </c>
      <c r="I97" s="57"/>
      <c r="J97" s="51">
        <f t="shared" si="15"/>
        <v>-3.1140000000000057E-2</v>
      </c>
      <c r="K97">
        <f t="shared" si="16"/>
        <v>-1.6000000000000014</v>
      </c>
      <c r="L97">
        <f t="shared" si="17"/>
        <v>1.5999999999999996</v>
      </c>
    </row>
    <row r="98" spans="1:12" x14ac:dyDescent="0.2">
      <c r="A98" s="1" t="s">
        <v>19</v>
      </c>
      <c r="B98" s="53">
        <v>0.76917999999999997</v>
      </c>
      <c r="C98" s="7">
        <v>11.2</v>
      </c>
      <c r="D98" s="8">
        <v>5.2</v>
      </c>
      <c r="E98" s="19" t="s">
        <v>19</v>
      </c>
      <c r="F98" s="51">
        <v>0.79600000000000004</v>
      </c>
      <c r="G98">
        <v>10.6</v>
      </c>
      <c r="H98">
        <v>4.2</v>
      </c>
      <c r="I98" s="57"/>
      <c r="J98" s="51">
        <f t="shared" si="15"/>
        <v>-2.6820000000000066E-2</v>
      </c>
      <c r="K98">
        <f t="shared" si="16"/>
        <v>0.59999999999999964</v>
      </c>
      <c r="L98">
        <f t="shared" si="17"/>
        <v>1</v>
      </c>
    </row>
    <row r="99" spans="1:12" x14ac:dyDescent="0.2">
      <c r="A99" s="1" t="s">
        <v>30</v>
      </c>
      <c r="B99" s="53">
        <v>0.9956799999999999</v>
      </c>
      <c r="C99" s="7">
        <v>10.6</v>
      </c>
      <c r="D99" s="8">
        <v>0.4</v>
      </c>
      <c r="E99" s="19" t="s">
        <v>30</v>
      </c>
      <c r="F99" s="51">
        <v>0.99393999999999993</v>
      </c>
      <c r="G99">
        <v>10.4</v>
      </c>
      <c r="H99">
        <v>0.4</v>
      </c>
      <c r="I99" s="57"/>
      <c r="J99" s="51">
        <f t="shared" si="15"/>
        <v>1.7399999999999638E-3</v>
      </c>
      <c r="K99">
        <f t="shared" si="16"/>
        <v>0.19999999999999929</v>
      </c>
      <c r="L99">
        <f t="shared" si="17"/>
        <v>0</v>
      </c>
    </row>
    <row r="100" spans="1:12" x14ac:dyDescent="0.2">
      <c r="A100" s="1" t="s">
        <v>25</v>
      </c>
      <c r="B100" s="53">
        <v>0.95516000000000001</v>
      </c>
      <c r="C100" s="7">
        <v>13</v>
      </c>
      <c r="D100" s="8">
        <v>1</v>
      </c>
      <c r="E100" s="19" t="s">
        <v>25</v>
      </c>
      <c r="F100" s="51">
        <v>0.95017999999999991</v>
      </c>
      <c r="G100">
        <v>13</v>
      </c>
      <c r="H100">
        <v>1</v>
      </c>
      <c r="I100" s="57"/>
      <c r="J100" s="51">
        <f t="shared" si="15"/>
        <v>4.9800000000000955E-3</v>
      </c>
      <c r="K100">
        <f t="shared" si="16"/>
        <v>0</v>
      </c>
      <c r="L100">
        <f t="shared" si="17"/>
        <v>0</v>
      </c>
    </row>
    <row r="101" spans="1:12" x14ac:dyDescent="0.2">
      <c r="A101" s="1" t="s">
        <v>27</v>
      </c>
      <c r="B101" s="53">
        <v>0.82940000000000003</v>
      </c>
      <c r="C101" s="7">
        <v>20.8</v>
      </c>
      <c r="D101" s="8">
        <v>7.4</v>
      </c>
      <c r="E101" s="19" t="s">
        <v>27</v>
      </c>
      <c r="F101" s="51">
        <v>0.83878000000000008</v>
      </c>
      <c r="G101">
        <v>20</v>
      </c>
      <c r="H101">
        <v>6.8</v>
      </c>
      <c r="I101" s="57"/>
      <c r="J101" s="51">
        <f t="shared" si="15"/>
        <v>-9.380000000000055E-3</v>
      </c>
      <c r="K101">
        <f t="shared" si="16"/>
        <v>0.80000000000000071</v>
      </c>
      <c r="L101">
        <f t="shared" si="17"/>
        <v>0.60000000000000053</v>
      </c>
    </row>
    <row r="102" spans="1:12" x14ac:dyDescent="0.2">
      <c r="A102" s="1" t="s">
        <v>28</v>
      </c>
      <c r="B102" s="53">
        <v>0.90388000000000002</v>
      </c>
      <c r="C102" s="7">
        <v>11.8</v>
      </c>
      <c r="D102" s="8">
        <v>0.8</v>
      </c>
      <c r="E102" s="19" t="s">
        <v>28</v>
      </c>
      <c r="F102" s="51">
        <v>0.90058000000000005</v>
      </c>
      <c r="G102">
        <v>12</v>
      </c>
      <c r="H102">
        <v>1.2</v>
      </c>
      <c r="I102" s="57"/>
      <c r="J102" s="51">
        <f t="shared" si="15"/>
        <v>3.2999999999999696E-3</v>
      </c>
      <c r="K102">
        <f t="shared" si="16"/>
        <v>-0.19999999999999929</v>
      </c>
      <c r="L102">
        <f t="shared" si="17"/>
        <v>-0.39999999999999991</v>
      </c>
    </row>
    <row r="103" spans="1:12" x14ac:dyDescent="0.2">
      <c r="A103" s="1" t="s">
        <v>23</v>
      </c>
      <c r="B103" s="53">
        <v>0.96282000000000001</v>
      </c>
      <c r="C103" s="7">
        <v>14.2</v>
      </c>
      <c r="D103" s="8">
        <v>4.2</v>
      </c>
      <c r="E103" s="19" t="s">
        <v>23</v>
      </c>
      <c r="F103" s="51">
        <v>0.96264000000000005</v>
      </c>
      <c r="G103">
        <v>14.8</v>
      </c>
      <c r="H103">
        <v>4.5999999999999996</v>
      </c>
      <c r="I103" s="57"/>
      <c r="J103" s="51">
        <f t="shared" si="15"/>
        <v>1.7999999999995797E-4</v>
      </c>
      <c r="K103">
        <f t="shared" si="16"/>
        <v>-0.60000000000000142</v>
      </c>
      <c r="L103">
        <f t="shared" si="17"/>
        <v>-0.39999999999999947</v>
      </c>
    </row>
    <row r="104" spans="1:12" x14ac:dyDescent="0.2">
      <c r="A104" s="1" t="s">
        <v>24</v>
      </c>
      <c r="B104" s="53">
        <v>0.94510000000000005</v>
      </c>
      <c r="C104" s="7">
        <v>10.199999999999999</v>
      </c>
      <c r="D104" s="8">
        <v>5.2</v>
      </c>
      <c r="E104" s="19" t="s">
        <v>24</v>
      </c>
      <c r="F104" s="51">
        <v>0.94891999999999999</v>
      </c>
      <c r="G104">
        <v>10.6</v>
      </c>
      <c r="H104">
        <v>4.5999999999999996</v>
      </c>
      <c r="I104" s="57"/>
      <c r="J104" s="51">
        <f t="shared" si="15"/>
        <v>-3.8199999999999346E-3</v>
      </c>
      <c r="K104">
        <f t="shared" si="16"/>
        <v>-0.40000000000000036</v>
      </c>
      <c r="L104">
        <f t="shared" si="17"/>
        <v>0.60000000000000053</v>
      </c>
    </row>
    <row r="105" spans="1:12" x14ac:dyDescent="0.2">
      <c r="A105" s="1" t="s">
        <v>17</v>
      </c>
      <c r="B105" s="53">
        <v>0.76362000000000008</v>
      </c>
      <c r="C105" s="7">
        <v>20.8</v>
      </c>
      <c r="D105" s="8">
        <v>8.1999999999999993</v>
      </c>
      <c r="E105" s="19" t="s">
        <v>17</v>
      </c>
      <c r="F105" s="51">
        <v>0.75853999999999999</v>
      </c>
      <c r="G105">
        <v>21</v>
      </c>
      <c r="H105">
        <v>10</v>
      </c>
      <c r="I105" s="57"/>
      <c r="J105" s="51">
        <f t="shared" si="15"/>
        <v>5.0800000000000844E-3</v>
      </c>
      <c r="K105">
        <f t="shared" si="16"/>
        <v>-0.19999999999999929</v>
      </c>
      <c r="L105">
        <f t="shared" si="17"/>
        <v>-1.8000000000000007</v>
      </c>
    </row>
    <row r="106" spans="1:12" x14ac:dyDescent="0.2">
      <c r="A106" s="1" t="s">
        <v>20</v>
      </c>
      <c r="B106" s="53">
        <v>0.74498000000000009</v>
      </c>
      <c r="C106" s="7">
        <v>17.2</v>
      </c>
      <c r="D106" s="8">
        <v>6.2</v>
      </c>
      <c r="E106" s="19" t="s">
        <v>20</v>
      </c>
      <c r="F106" s="51">
        <v>0.78142</v>
      </c>
      <c r="G106">
        <v>18</v>
      </c>
      <c r="H106">
        <v>5</v>
      </c>
      <c r="I106" s="57"/>
      <c r="J106" s="51">
        <f t="shared" si="15"/>
        <v>-3.6439999999999917E-2</v>
      </c>
      <c r="K106">
        <f t="shared" si="16"/>
        <v>-0.80000000000000071</v>
      </c>
      <c r="L106">
        <f t="shared" si="17"/>
        <v>1.2000000000000002</v>
      </c>
    </row>
    <row r="107" spans="1:12" x14ac:dyDescent="0.2">
      <c r="A107" s="1" t="s">
        <v>26</v>
      </c>
      <c r="B107" s="53">
        <v>0.92949999999999999</v>
      </c>
      <c r="C107" s="7">
        <v>14.8</v>
      </c>
      <c r="D107" s="8">
        <v>2.2000000000000002</v>
      </c>
      <c r="E107" s="19" t="s">
        <v>26</v>
      </c>
      <c r="F107" s="51">
        <v>0.94423999999999997</v>
      </c>
      <c r="G107">
        <v>15</v>
      </c>
      <c r="H107">
        <v>1</v>
      </c>
      <c r="I107" s="57"/>
      <c r="J107" s="51">
        <f t="shared" si="15"/>
        <v>-1.4739999999999975E-2</v>
      </c>
      <c r="K107">
        <f t="shared" si="16"/>
        <v>-0.19999999999999929</v>
      </c>
      <c r="L107">
        <f t="shared" si="17"/>
        <v>1.2000000000000002</v>
      </c>
    </row>
    <row r="108" spans="1:12" x14ac:dyDescent="0.2">
      <c r="A108" s="1" t="s">
        <v>22</v>
      </c>
      <c r="B108" s="53">
        <v>0.76840000000000008</v>
      </c>
      <c r="C108" s="7">
        <v>13.6</v>
      </c>
      <c r="D108" s="8">
        <v>5.2</v>
      </c>
      <c r="E108" s="19" t="s">
        <v>22</v>
      </c>
      <c r="F108" s="51">
        <v>0.80137999999999998</v>
      </c>
      <c r="G108">
        <v>13.4</v>
      </c>
      <c r="H108">
        <v>4.4000000000000004</v>
      </c>
      <c r="I108" s="57"/>
      <c r="J108" s="51">
        <f t="shared" si="15"/>
        <v>-3.2979999999999898E-2</v>
      </c>
      <c r="K108">
        <f t="shared" si="16"/>
        <v>0.19999999999999929</v>
      </c>
      <c r="L108">
        <f t="shared" si="17"/>
        <v>0.79999999999999982</v>
      </c>
    </row>
    <row r="109" spans="1:12" ht="16" thickBot="1" x14ac:dyDescent="0.25">
      <c r="A109" s="1" t="s">
        <v>29</v>
      </c>
      <c r="B109" s="53">
        <v>0.97197999999999996</v>
      </c>
      <c r="C109" s="7">
        <v>18</v>
      </c>
      <c r="D109" s="8">
        <v>0.8</v>
      </c>
      <c r="E109" s="19" t="s">
        <v>29</v>
      </c>
      <c r="F109" s="51">
        <v>0.95601999999999998</v>
      </c>
      <c r="G109">
        <v>17.8</v>
      </c>
      <c r="H109">
        <v>1.4</v>
      </c>
      <c r="I109" s="57"/>
      <c r="J109" s="55">
        <f t="shared" si="15"/>
        <v>1.5959999999999974E-2</v>
      </c>
      <c r="K109">
        <f t="shared" si="16"/>
        <v>0.19999999999999929</v>
      </c>
      <c r="L109">
        <f t="shared" si="17"/>
        <v>-0.59999999999999987</v>
      </c>
    </row>
    <row r="110" spans="1:12" ht="16" thickTop="1" x14ac:dyDescent="0.2">
      <c r="A110" s="25"/>
      <c r="B110" s="53"/>
      <c r="C110" s="7"/>
      <c r="D110" s="7"/>
      <c r="I110" s="23" t="s">
        <v>47</v>
      </c>
      <c r="J110" s="56">
        <f>SUM(J96:J109)</f>
        <v>-0.12742000000000009</v>
      </c>
    </row>
    <row r="112" spans="1:12" ht="26" x14ac:dyDescent="0.2">
      <c r="A112" s="63" t="s">
        <v>51</v>
      </c>
      <c r="B112" s="63"/>
      <c r="C112" s="63"/>
      <c r="D112" s="64"/>
      <c r="E112" s="63" t="s">
        <v>38</v>
      </c>
      <c r="F112" s="63"/>
      <c r="G112" s="63"/>
      <c r="H112" s="63"/>
    </row>
    <row r="113" spans="1:12" x14ac:dyDescent="0.2">
      <c r="A113" s="44" t="s">
        <v>16</v>
      </c>
      <c r="B113" s="44" t="s">
        <v>31</v>
      </c>
      <c r="C113" s="44" t="s">
        <v>32</v>
      </c>
      <c r="D113" s="45" t="s">
        <v>33</v>
      </c>
      <c r="E113" s="19" t="s">
        <v>16</v>
      </c>
      <c r="F113" s="52" t="s">
        <v>31</v>
      </c>
      <c r="G113" s="1" t="s">
        <v>32</v>
      </c>
      <c r="H113" s="1" t="s">
        <v>33</v>
      </c>
      <c r="I113" s="57"/>
      <c r="J113" s="54" t="s">
        <v>34</v>
      </c>
      <c r="K113" s="4" t="s">
        <v>35</v>
      </c>
      <c r="L113" s="4" t="s">
        <v>36</v>
      </c>
    </row>
    <row r="114" spans="1:12" x14ac:dyDescent="0.2">
      <c r="A114" s="44" t="s">
        <v>18</v>
      </c>
      <c r="B114" s="53">
        <v>0.93689999999999996</v>
      </c>
      <c r="C114" s="7">
        <v>14.2</v>
      </c>
      <c r="D114" s="8">
        <v>4.8</v>
      </c>
      <c r="E114" s="19" t="s">
        <v>18</v>
      </c>
      <c r="F114" s="51">
        <v>0.93066000000000015</v>
      </c>
      <c r="G114">
        <v>14</v>
      </c>
      <c r="H114">
        <v>6</v>
      </c>
      <c r="I114" s="57"/>
      <c r="J114" s="51">
        <f t="shared" ref="J114:J127" si="18">B114-F114</f>
        <v>6.2399999999998013E-3</v>
      </c>
      <c r="K114">
        <f t="shared" ref="K114:K127" si="19">C114-G114</f>
        <v>0.19999999999999929</v>
      </c>
      <c r="L114">
        <f t="shared" ref="L114:L127" si="20">D114-H114</f>
        <v>-1.2000000000000002</v>
      </c>
    </row>
    <row r="115" spans="1:12" x14ac:dyDescent="0.2">
      <c r="A115" s="44" t="s">
        <v>21</v>
      </c>
      <c r="B115" s="53">
        <v>0.82634000000000007</v>
      </c>
      <c r="C115" s="7">
        <v>23</v>
      </c>
      <c r="D115" s="8">
        <v>4.8</v>
      </c>
      <c r="E115" s="19" t="s">
        <v>21</v>
      </c>
      <c r="F115" s="51">
        <v>0.82050000000000001</v>
      </c>
      <c r="G115">
        <v>22.8</v>
      </c>
      <c r="H115">
        <v>4.4000000000000004</v>
      </c>
      <c r="I115" s="57"/>
      <c r="J115" s="51">
        <f t="shared" si="18"/>
        <v>5.8400000000000674E-3</v>
      </c>
      <c r="K115">
        <f t="shared" si="19"/>
        <v>0.19999999999999929</v>
      </c>
      <c r="L115">
        <f t="shared" si="20"/>
        <v>0.39999999999999947</v>
      </c>
    </row>
    <row r="116" spans="1:12" x14ac:dyDescent="0.2">
      <c r="A116" s="44" t="s">
        <v>19</v>
      </c>
      <c r="B116" s="53">
        <v>0.83282000000000012</v>
      </c>
      <c r="C116" s="7">
        <v>11</v>
      </c>
      <c r="D116" s="8">
        <v>6</v>
      </c>
      <c r="E116" s="19" t="s">
        <v>19</v>
      </c>
      <c r="F116" s="51">
        <v>0.79600000000000004</v>
      </c>
      <c r="G116">
        <v>10.6</v>
      </c>
      <c r="H116">
        <v>4.2</v>
      </c>
      <c r="I116" s="57"/>
      <c r="J116" s="51">
        <f t="shared" si="18"/>
        <v>3.6820000000000075E-2</v>
      </c>
      <c r="K116">
        <f t="shared" si="19"/>
        <v>0.40000000000000036</v>
      </c>
      <c r="L116">
        <f t="shared" si="20"/>
        <v>1.7999999999999998</v>
      </c>
    </row>
    <row r="117" spans="1:12" x14ac:dyDescent="0.2">
      <c r="A117" s="44" t="s">
        <v>30</v>
      </c>
      <c r="B117" s="53">
        <v>0.99719999999999998</v>
      </c>
      <c r="C117" s="7">
        <v>10.6</v>
      </c>
      <c r="D117" s="8">
        <v>0.8</v>
      </c>
      <c r="E117" s="19" t="s">
        <v>30</v>
      </c>
      <c r="F117" s="51">
        <v>0.99393999999999993</v>
      </c>
      <c r="G117">
        <v>10.4</v>
      </c>
      <c r="H117">
        <v>0.4</v>
      </c>
      <c r="I117" s="57"/>
      <c r="J117" s="51">
        <f t="shared" si="18"/>
        <v>3.2600000000000406E-3</v>
      </c>
      <c r="K117">
        <f t="shared" si="19"/>
        <v>0.19999999999999929</v>
      </c>
      <c r="L117">
        <f t="shared" si="20"/>
        <v>0.4</v>
      </c>
    </row>
    <row r="118" spans="1:12" x14ac:dyDescent="0.2">
      <c r="A118" s="44" t="s">
        <v>25</v>
      </c>
      <c r="B118" s="53">
        <v>0.9859</v>
      </c>
      <c r="C118" s="7">
        <v>13.2</v>
      </c>
      <c r="D118" s="8">
        <v>1</v>
      </c>
      <c r="E118" s="19" t="s">
        <v>25</v>
      </c>
      <c r="F118" s="51">
        <v>0.95017999999999991</v>
      </c>
      <c r="G118">
        <v>13</v>
      </c>
      <c r="H118">
        <v>1</v>
      </c>
      <c r="I118" s="57"/>
      <c r="J118" s="51">
        <f t="shared" si="18"/>
        <v>3.5720000000000085E-2</v>
      </c>
      <c r="K118">
        <f t="shared" si="19"/>
        <v>0.19999999999999929</v>
      </c>
      <c r="L118">
        <f t="shared" si="20"/>
        <v>0</v>
      </c>
    </row>
    <row r="119" spans="1:12" x14ac:dyDescent="0.2">
      <c r="A119" s="44" t="s">
        <v>27</v>
      </c>
      <c r="B119" s="53">
        <v>0.86605999999999983</v>
      </c>
      <c r="C119" s="7">
        <v>21.4</v>
      </c>
      <c r="D119" s="8">
        <v>5.8</v>
      </c>
      <c r="E119" s="19" t="s">
        <v>27</v>
      </c>
      <c r="F119" s="51">
        <v>0.83878000000000008</v>
      </c>
      <c r="G119">
        <v>20</v>
      </c>
      <c r="H119">
        <v>6.8</v>
      </c>
      <c r="I119" s="57"/>
      <c r="J119" s="51">
        <f t="shared" si="18"/>
        <v>2.7279999999999749E-2</v>
      </c>
      <c r="K119">
        <f t="shared" si="19"/>
        <v>1.3999999999999986</v>
      </c>
      <c r="L119">
        <f t="shared" si="20"/>
        <v>-1</v>
      </c>
    </row>
    <row r="120" spans="1:12" x14ac:dyDescent="0.2">
      <c r="A120" s="44" t="s">
        <v>28</v>
      </c>
      <c r="B120" s="53">
        <v>0.90715999999999997</v>
      </c>
      <c r="C120" s="7">
        <v>12.2</v>
      </c>
      <c r="D120" s="8">
        <v>1.6</v>
      </c>
      <c r="E120" s="19" t="s">
        <v>28</v>
      </c>
      <c r="F120" s="51">
        <v>0.90058000000000005</v>
      </c>
      <c r="G120">
        <v>12</v>
      </c>
      <c r="H120">
        <v>1.2</v>
      </c>
      <c r="I120" s="57"/>
      <c r="J120" s="51">
        <f t="shared" si="18"/>
        <v>6.5799999999999192E-3</v>
      </c>
      <c r="K120">
        <f t="shared" si="19"/>
        <v>0.19999999999999929</v>
      </c>
      <c r="L120">
        <f t="shared" si="20"/>
        <v>0.40000000000000013</v>
      </c>
    </row>
    <row r="121" spans="1:12" x14ac:dyDescent="0.2">
      <c r="A121" s="44" t="s">
        <v>23</v>
      </c>
      <c r="B121" s="53">
        <v>0.95860000000000001</v>
      </c>
      <c r="C121" s="7">
        <v>14.8</v>
      </c>
      <c r="D121" s="8">
        <v>5.6</v>
      </c>
      <c r="E121" s="19" t="s">
        <v>23</v>
      </c>
      <c r="F121" s="51">
        <v>0.96264000000000005</v>
      </c>
      <c r="G121">
        <v>14.8</v>
      </c>
      <c r="H121">
        <v>4.5999999999999996</v>
      </c>
      <c r="I121" s="57"/>
      <c r="J121" s="51">
        <f t="shared" si="18"/>
        <v>-4.0400000000000436E-3</v>
      </c>
      <c r="K121">
        <f t="shared" si="19"/>
        <v>0</v>
      </c>
      <c r="L121">
        <f t="shared" si="20"/>
        <v>1</v>
      </c>
    </row>
    <row r="122" spans="1:12" x14ac:dyDescent="0.2">
      <c r="A122" s="44" t="s">
        <v>24</v>
      </c>
      <c r="B122" s="53">
        <v>0.94755999999999996</v>
      </c>
      <c r="C122" s="7">
        <v>11.2</v>
      </c>
      <c r="D122" s="8">
        <v>5.8</v>
      </c>
      <c r="E122" s="19" t="s">
        <v>24</v>
      </c>
      <c r="F122" s="51">
        <v>0.94891999999999999</v>
      </c>
      <c r="G122">
        <v>10.6</v>
      </c>
      <c r="H122">
        <v>4.5999999999999996</v>
      </c>
      <c r="I122" s="57"/>
      <c r="J122" s="51">
        <f t="shared" si="18"/>
        <v>-1.3600000000000279E-3</v>
      </c>
      <c r="K122">
        <f t="shared" si="19"/>
        <v>0.59999999999999964</v>
      </c>
      <c r="L122">
        <f t="shared" si="20"/>
        <v>1.2000000000000002</v>
      </c>
    </row>
    <row r="123" spans="1:12" x14ac:dyDescent="0.2">
      <c r="A123" s="44" t="s">
        <v>17</v>
      </c>
      <c r="B123" s="53">
        <v>0.76539999999999997</v>
      </c>
      <c r="C123" s="7">
        <v>21</v>
      </c>
      <c r="D123" s="8">
        <v>9</v>
      </c>
      <c r="E123" s="19" t="s">
        <v>17</v>
      </c>
      <c r="F123" s="51">
        <v>0.75853999999999999</v>
      </c>
      <c r="G123">
        <v>21</v>
      </c>
      <c r="H123">
        <v>10</v>
      </c>
      <c r="I123" s="57"/>
      <c r="J123" s="51">
        <f t="shared" si="18"/>
        <v>6.8599999999999772E-3</v>
      </c>
      <c r="K123">
        <f t="shared" si="19"/>
        <v>0</v>
      </c>
      <c r="L123">
        <f t="shared" si="20"/>
        <v>-1</v>
      </c>
    </row>
    <row r="124" spans="1:12" x14ac:dyDescent="0.2">
      <c r="A124" s="44" t="s">
        <v>20</v>
      </c>
      <c r="B124" s="53">
        <v>0.78967999999999994</v>
      </c>
      <c r="C124" s="7">
        <v>18.8</v>
      </c>
      <c r="D124" s="8">
        <v>5.6</v>
      </c>
      <c r="E124" s="19" t="s">
        <v>20</v>
      </c>
      <c r="F124" s="51">
        <v>0.78142</v>
      </c>
      <c r="G124">
        <v>18</v>
      </c>
      <c r="H124">
        <v>5</v>
      </c>
      <c r="I124" s="57"/>
      <c r="J124" s="51">
        <f t="shared" si="18"/>
        <v>8.2599999999999341E-3</v>
      </c>
      <c r="K124">
        <f t="shared" si="19"/>
        <v>0.80000000000000071</v>
      </c>
      <c r="L124">
        <f t="shared" si="20"/>
        <v>0.59999999999999964</v>
      </c>
    </row>
    <row r="125" spans="1:12" x14ac:dyDescent="0.2">
      <c r="A125" s="44" t="s">
        <v>26</v>
      </c>
      <c r="B125" s="53">
        <v>0.94713999999999987</v>
      </c>
      <c r="C125" s="7">
        <v>15</v>
      </c>
      <c r="D125" s="8">
        <v>1</v>
      </c>
      <c r="E125" s="19" t="s">
        <v>26</v>
      </c>
      <c r="F125" s="51">
        <v>0.94423999999999997</v>
      </c>
      <c r="G125">
        <v>15</v>
      </c>
      <c r="H125">
        <v>1</v>
      </c>
      <c r="I125" s="57"/>
      <c r="J125" s="51">
        <f t="shared" si="18"/>
        <v>2.8999999999999027E-3</v>
      </c>
      <c r="K125">
        <f t="shared" si="19"/>
        <v>0</v>
      </c>
      <c r="L125">
        <f t="shared" si="20"/>
        <v>0</v>
      </c>
    </row>
    <row r="126" spans="1:12" x14ac:dyDescent="0.2">
      <c r="A126" s="44" t="s">
        <v>22</v>
      </c>
      <c r="B126" s="53">
        <v>0.82752000000000003</v>
      </c>
      <c r="C126" s="7">
        <v>13.8</v>
      </c>
      <c r="D126" s="8">
        <v>3.8</v>
      </c>
      <c r="E126" s="19" t="s">
        <v>22</v>
      </c>
      <c r="F126" s="51">
        <v>0.80137999999999998</v>
      </c>
      <c r="G126">
        <v>13.4</v>
      </c>
      <c r="H126">
        <v>4.4000000000000004</v>
      </c>
      <c r="I126" s="57"/>
      <c r="J126" s="51">
        <f t="shared" si="18"/>
        <v>2.6140000000000052E-2</v>
      </c>
      <c r="K126">
        <f t="shared" si="19"/>
        <v>0.40000000000000036</v>
      </c>
      <c r="L126">
        <f t="shared" si="20"/>
        <v>-0.60000000000000053</v>
      </c>
    </row>
    <row r="127" spans="1:12" ht="16" thickBot="1" x14ac:dyDescent="0.25">
      <c r="A127" s="44" t="s">
        <v>29</v>
      </c>
      <c r="B127" s="53">
        <v>0.97308000000000006</v>
      </c>
      <c r="C127" s="7">
        <v>18.2</v>
      </c>
      <c r="D127" s="8">
        <v>1.6</v>
      </c>
      <c r="E127" s="19" t="s">
        <v>29</v>
      </c>
      <c r="F127" s="51">
        <v>0.95601999999999998</v>
      </c>
      <c r="G127">
        <v>17.8</v>
      </c>
      <c r="H127">
        <v>1.4</v>
      </c>
      <c r="I127" s="57"/>
      <c r="J127" s="55">
        <f t="shared" si="18"/>
        <v>1.7060000000000075E-2</v>
      </c>
      <c r="K127">
        <f t="shared" si="19"/>
        <v>0.39999999999999858</v>
      </c>
      <c r="L127">
        <f t="shared" si="20"/>
        <v>0.20000000000000018</v>
      </c>
    </row>
    <row r="128" spans="1:12" ht="16" thickTop="1" x14ac:dyDescent="0.2">
      <c r="I128" s="23" t="s">
        <v>47</v>
      </c>
      <c r="J128" s="56">
        <f>SUM(J114:J127)</f>
        <v>0.17755999999999961</v>
      </c>
    </row>
    <row r="131" spans="1:12" ht="26" x14ac:dyDescent="0.2">
      <c r="A131" s="63" t="s">
        <v>53</v>
      </c>
      <c r="B131" s="63"/>
      <c r="C131" s="63"/>
      <c r="D131" s="64"/>
      <c r="E131" s="63" t="s">
        <v>38</v>
      </c>
      <c r="F131" s="63"/>
      <c r="G131" s="63"/>
      <c r="H131" s="63"/>
    </row>
    <row r="132" spans="1:12" x14ac:dyDescent="0.2">
      <c r="A132" s="1" t="s">
        <v>16</v>
      </c>
      <c r="B132" s="1" t="s">
        <v>31</v>
      </c>
      <c r="C132" s="1" t="s">
        <v>32</v>
      </c>
      <c r="D132" s="2" t="s">
        <v>33</v>
      </c>
      <c r="E132" s="19" t="s">
        <v>16</v>
      </c>
      <c r="F132" s="52" t="s">
        <v>31</v>
      </c>
      <c r="G132" s="1" t="s">
        <v>32</v>
      </c>
      <c r="H132" s="1" t="s">
        <v>33</v>
      </c>
      <c r="I132" s="57"/>
      <c r="J132" s="54" t="s">
        <v>34</v>
      </c>
      <c r="K132" s="4" t="s">
        <v>35</v>
      </c>
      <c r="L132" s="4" t="s">
        <v>36</v>
      </c>
    </row>
    <row r="133" spans="1:12" x14ac:dyDescent="0.2">
      <c r="A133" s="1" t="s">
        <v>18</v>
      </c>
      <c r="B133" s="58">
        <v>0.93864000000000003</v>
      </c>
      <c r="C133" s="5">
        <v>14.4</v>
      </c>
      <c r="D133" s="46">
        <v>5</v>
      </c>
      <c r="E133" s="19" t="s">
        <v>18</v>
      </c>
      <c r="F133" s="51">
        <v>0.93066000000000015</v>
      </c>
      <c r="G133">
        <v>14</v>
      </c>
      <c r="H133">
        <v>6</v>
      </c>
      <c r="I133" s="57"/>
      <c r="J133" s="51">
        <f t="shared" ref="J133:J146" si="21">B133-F133</f>
        <v>7.9799999999998761E-3</v>
      </c>
      <c r="K133">
        <f t="shared" ref="K133:K146" si="22">C133-G133</f>
        <v>0.40000000000000036</v>
      </c>
      <c r="L133">
        <f t="shared" ref="L133:L146" si="23">D133-H133</f>
        <v>-1</v>
      </c>
    </row>
    <row r="134" spans="1:12" x14ac:dyDescent="0.2">
      <c r="A134" s="1" t="s">
        <v>21</v>
      </c>
      <c r="B134" s="58">
        <v>0.81643999999999983</v>
      </c>
      <c r="C134" s="5">
        <v>23</v>
      </c>
      <c r="D134" s="46">
        <v>5</v>
      </c>
      <c r="E134" s="19" t="s">
        <v>21</v>
      </c>
      <c r="F134" s="51">
        <v>0.82050000000000001</v>
      </c>
      <c r="G134">
        <v>22.8</v>
      </c>
      <c r="H134">
        <v>4.4000000000000004</v>
      </c>
      <c r="I134" s="57"/>
      <c r="J134" s="51">
        <f t="shared" si="21"/>
        <v>-4.0600000000001746E-3</v>
      </c>
      <c r="K134">
        <f t="shared" si="22"/>
        <v>0.19999999999999929</v>
      </c>
      <c r="L134">
        <f t="shared" si="23"/>
        <v>0.59999999999999964</v>
      </c>
    </row>
    <row r="135" spans="1:12" x14ac:dyDescent="0.2">
      <c r="A135" s="1" t="s">
        <v>19</v>
      </c>
      <c r="B135" s="58">
        <v>0.81858000000000009</v>
      </c>
      <c r="C135" s="5">
        <v>11.2</v>
      </c>
      <c r="D135" s="46">
        <v>5.2</v>
      </c>
      <c r="E135" s="19" t="s">
        <v>19</v>
      </c>
      <c r="F135" s="51">
        <v>0.79600000000000004</v>
      </c>
      <c r="G135">
        <v>10.6</v>
      </c>
      <c r="H135">
        <v>4.2</v>
      </c>
      <c r="I135" s="57"/>
      <c r="J135" s="51">
        <f t="shared" si="21"/>
        <v>2.2580000000000044E-2</v>
      </c>
      <c r="K135">
        <f t="shared" si="22"/>
        <v>0.59999999999999964</v>
      </c>
      <c r="L135">
        <f t="shared" si="23"/>
        <v>1</v>
      </c>
    </row>
    <row r="136" spans="1:12" x14ac:dyDescent="0.2">
      <c r="A136" s="1" t="s">
        <v>30</v>
      </c>
      <c r="B136" s="58">
        <v>0.99543999999999999</v>
      </c>
      <c r="C136" s="5">
        <v>10.6</v>
      </c>
      <c r="D136" s="46">
        <v>0.4</v>
      </c>
      <c r="E136" s="19" t="s">
        <v>30</v>
      </c>
      <c r="F136" s="51">
        <v>0.99393999999999993</v>
      </c>
      <c r="G136">
        <v>10.4</v>
      </c>
      <c r="H136">
        <v>0.4</v>
      </c>
      <c r="I136" s="57"/>
      <c r="J136" s="51">
        <f t="shared" si="21"/>
        <v>1.5000000000000568E-3</v>
      </c>
      <c r="K136">
        <f t="shared" si="22"/>
        <v>0.19999999999999929</v>
      </c>
      <c r="L136">
        <f t="shared" si="23"/>
        <v>0</v>
      </c>
    </row>
    <row r="137" spans="1:12" x14ac:dyDescent="0.2">
      <c r="A137" s="1" t="s">
        <v>25</v>
      </c>
      <c r="B137" s="58">
        <v>0.93645999999999996</v>
      </c>
      <c r="C137" s="5">
        <v>13</v>
      </c>
      <c r="D137" s="46">
        <v>1</v>
      </c>
      <c r="E137" s="19" t="s">
        <v>25</v>
      </c>
      <c r="F137" s="51">
        <v>0.95017999999999991</v>
      </c>
      <c r="G137">
        <v>13</v>
      </c>
      <c r="H137">
        <v>1</v>
      </c>
      <c r="I137" s="57"/>
      <c r="J137" s="51">
        <f t="shared" si="21"/>
        <v>-1.3719999999999954E-2</v>
      </c>
      <c r="K137">
        <f t="shared" si="22"/>
        <v>0</v>
      </c>
      <c r="L137">
        <f t="shared" si="23"/>
        <v>0</v>
      </c>
    </row>
    <row r="138" spans="1:12" x14ac:dyDescent="0.2">
      <c r="A138" s="1" t="s">
        <v>27</v>
      </c>
      <c r="B138" s="58">
        <v>0.85847999999999991</v>
      </c>
      <c r="C138" s="5">
        <v>20.6</v>
      </c>
      <c r="D138" s="46">
        <v>5.8</v>
      </c>
      <c r="E138" s="19" t="s">
        <v>27</v>
      </c>
      <c r="F138" s="51">
        <v>0.83878000000000008</v>
      </c>
      <c r="G138">
        <v>20</v>
      </c>
      <c r="H138">
        <v>6.8</v>
      </c>
      <c r="I138" s="57"/>
      <c r="J138" s="51">
        <f t="shared" si="21"/>
        <v>1.9699999999999829E-2</v>
      </c>
      <c r="K138">
        <f t="shared" si="22"/>
        <v>0.60000000000000142</v>
      </c>
      <c r="L138">
        <f t="shared" si="23"/>
        <v>-1</v>
      </c>
    </row>
    <row r="139" spans="1:12" x14ac:dyDescent="0.2">
      <c r="A139" s="1" t="s">
        <v>28</v>
      </c>
      <c r="B139" s="58">
        <v>0.93118000000000001</v>
      </c>
      <c r="C139" s="5">
        <v>12.8</v>
      </c>
      <c r="D139" s="46">
        <v>2.2000000000000002</v>
      </c>
      <c r="E139" s="19" t="s">
        <v>28</v>
      </c>
      <c r="F139" s="51">
        <v>0.90058000000000005</v>
      </c>
      <c r="G139">
        <v>12</v>
      </c>
      <c r="H139">
        <v>1.2</v>
      </c>
      <c r="I139" s="57"/>
      <c r="J139" s="51">
        <f t="shared" si="21"/>
        <v>3.0599999999999961E-2</v>
      </c>
      <c r="K139">
        <f t="shared" si="22"/>
        <v>0.80000000000000071</v>
      </c>
      <c r="L139">
        <f t="shared" si="23"/>
        <v>1.0000000000000002</v>
      </c>
    </row>
    <row r="140" spans="1:12" x14ac:dyDescent="0.2">
      <c r="A140" s="1" t="s">
        <v>23</v>
      </c>
      <c r="B140" s="58">
        <v>0.97524000000000011</v>
      </c>
      <c r="C140" s="5">
        <v>15.2</v>
      </c>
      <c r="D140" s="46">
        <v>4.5999999999999996</v>
      </c>
      <c r="E140" s="19" t="s">
        <v>23</v>
      </c>
      <c r="F140" s="51">
        <v>0.96264000000000005</v>
      </c>
      <c r="G140">
        <v>14.8</v>
      </c>
      <c r="H140">
        <v>4.5999999999999996</v>
      </c>
      <c r="I140" s="57"/>
      <c r="J140" s="51">
        <f t="shared" si="21"/>
        <v>1.2600000000000056E-2</v>
      </c>
      <c r="K140">
        <f t="shared" si="22"/>
        <v>0.39999999999999858</v>
      </c>
      <c r="L140">
        <f t="shared" si="23"/>
        <v>0</v>
      </c>
    </row>
    <row r="141" spans="1:12" x14ac:dyDescent="0.2">
      <c r="A141" s="1" t="s">
        <v>24</v>
      </c>
      <c r="B141" s="58">
        <v>0.9677</v>
      </c>
      <c r="C141" s="5">
        <v>11</v>
      </c>
      <c r="D141" s="46">
        <v>4.4000000000000004</v>
      </c>
      <c r="E141" s="19" t="s">
        <v>24</v>
      </c>
      <c r="F141" s="51">
        <v>0.94891999999999999</v>
      </c>
      <c r="G141">
        <v>10.6</v>
      </c>
      <c r="H141">
        <v>4.5999999999999996</v>
      </c>
      <c r="I141" s="57"/>
      <c r="J141" s="51">
        <f t="shared" si="21"/>
        <v>1.8780000000000019E-2</v>
      </c>
      <c r="K141">
        <f t="shared" si="22"/>
        <v>0.40000000000000036</v>
      </c>
      <c r="L141">
        <f t="shared" si="23"/>
        <v>-0.19999999999999929</v>
      </c>
    </row>
    <row r="142" spans="1:12" x14ac:dyDescent="0.2">
      <c r="A142" s="1" t="s">
        <v>17</v>
      </c>
      <c r="B142" s="58">
        <v>0.79010000000000002</v>
      </c>
      <c r="C142" s="5">
        <v>22.6</v>
      </c>
      <c r="D142" s="46">
        <v>10.8</v>
      </c>
      <c r="E142" s="19" t="s">
        <v>17</v>
      </c>
      <c r="F142" s="51">
        <v>0.75853999999999999</v>
      </c>
      <c r="G142">
        <v>21</v>
      </c>
      <c r="H142">
        <v>10</v>
      </c>
      <c r="I142" s="57"/>
      <c r="J142" s="51">
        <f t="shared" si="21"/>
        <v>3.1560000000000032E-2</v>
      </c>
      <c r="K142">
        <f t="shared" si="22"/>
        <v>1.6000000000000014</v>
      </c>
      <c r="L142">
        <f t="shared" si="23"/>
        <v>0.80000000000000071</v>
      </c>
    </row>
    <row r="143" spans="1:12" x14ac:dyDescent="0.2">
      <c r="A143" s="1" t="s">
        <v>20</v>
      </c>
      <c r="B143" s="58">
        <v>0.81308000000000002</v>
      </c>
      <c r="C143" s="5">
        <v>18.600000000000001</v>
      </c>
      <c r="D143" s="46">
        <v>7</v>
      </c>
      <c r="E143" s="19" t="s">
        <v>20</v>
      </c>
      <c r="F143" s="51">
        <v>0.78142</v>
      </c>
      <c r="G143">
        <v>18</v>
      </c>
      <c r="H143">
        <v>5</v>
      </c>
      <c r="I143" s="57"/>
      <c r="J143" s="51">
        <f t="shared" si="21"/>
        <v>3.1660000000000021E-2</v>
      </c>
      <c r="K143">
        <f t="shared" si="22"/>
        <v>0.60000000000000142</v>
      </c>
      <c r="L143">
        <f t="shared" si="23"/>
        <v>2</v>
      </c>
    </row>
    <row r="144" spans="1:12" x14ac:dyDescent="0.2">
      <c r="A144" s="1" t="s">
        <v>26</v>
      </c>
      <c r="B144" s="58">
        <v>0.92139999999999989</v>
      </c>
      <c r="C144" s="5">
        <v>15.2</v>
      </c>
      <c r="D144" s="46">
        <v>1.2</v>
      </c>
      <c r="E144" s="19" t="s">
        <v>26</v>
      </c>
      <c r="F144" s="51">
        <v>0.94423999999999997</v>
      </c>
      <c r="G144">
        <v>15</v>
      </c>
      <c r="H144">
        <v>1</v>
      </c>
      <c r="I144" s="57"/>
      <c r="J144" s="51">
        <f t="shared" si="21"/>
        <v>-2.2840000000000082E-2</v>
      </c>
      <c r="K144">
        <f t="shared" si="22"/>
        <v>0.19999999999999929</v>
      </c>
      <c r="L144">
        <f t="shared" si="23"/>
        <v>0.19999999999999996</v>
      </c>
    </row>
    <row r="145" spans="1:12" x14ac:dyDescent="0.2">
      <c r="A145" s="1" t="s">
        <v>22</v>
      </c>
      <c r="B145" s="58">
        <v>0.81503999999999999</v>
      </c>
      <c r="C145" s="5">
        <v>14.8</v>
      </c>
      <c r="D145" s="46">
        <v>4</v>
      </c>
      <c r="E145" s="19" t="s">
        <v>22</v>
      </c>
      <c r="F145" s="51">
        <v>0.80137999999999998</v>
      </c>
      <c r="G145">
        <v>13.4</v>
      </c>
      <c r="H145">
        <v>4.4000000000000004</v>
      </c>
      <c r="I145" s="57"/>
      <c r="J145" s="51">
        <f t="shared" si="21"/>
        <v>1.3660000000000005E-2</v>
      </c>
      <c r="K145">
        <f t="shared" si="22"/>
        <v>1.4000000000000004</v>
      </c>
      <c r="L145">
        <f t="shared" si="23"/>
        <v>-0.40000000000000036</v>
      </c>
    </row>
    <row r="146" spans="1:12" ht="16" thickBot="1" x14ac:dyDescent="0.25">
      <c r="A146" s="1" t="s">
        <v>29</v>
      </c>
      <c r="B146" s="58">
        <v>0.97728000000000004</v>
      </c>
      <c r="C146" s="5">
        <v>18</v>
      </c>
      <c r="D146" s="46">
        <v>0.8</v>
      </c>
      <c r="E146" s="19" t="s">
        <v>29</v>
      </c>
      <c r="F146" s="51">
        <v>0.95601999999999998</v>
      </c>
      <c r="G146">
        <v>17.8</v>
      </c>
      <c r="H146">
        <v>1.4</v>
      </c>
      <c r="I146" s="57"/>
      <c r="J146" s="55">
        <f t="shared" si="21"/>
        <v>2.1260000000000057E-2</v>
      </c>
      <c r="K146">
        <f t="shared" si="22"/>
        <v>0.19999999999999929</v>
      </c>
      <c r="L146">
        <f t="shared" si="23"/>
        <v>-0.59999999999999987</v>
      </c>
    </row>
    <row r="147" spans="1:12" ht="16" thickTop="1" x14ac:dyDescent="0.2">
      <c r="I147" s="23" t="s">
        <v>47</v>
      </c>
      <c r="J147" s="56">
        <f>SUM(J133:J146)</f>
        <v>0.17125999999999975</v>
      </c>
    </row>
    <row r="149" spans="1:12" ht="26" x14ac:dyDescent="0.2">
      <c r="A149" s="63" t="s">
        <v>54</v>
      </c>
      <c r="B149" s="63"/>
      <c r="C149" s="63"/>
      <c r="D149" s="64"/>
      <c r="E149" s="63" t="s">
        <v>38</v>
      </c>
      <c r="F149" s="63"/>
      <c r="G149" s="63"/>
      <c r="H149" s="63"/>
    </row>
    <row r="150" spans="1:12" x14ac:dyDescent="0.2">
      <c r="A150" s="59" t="s">
        <v>16</v>
      </c>
      <c r="B150" s="59" t="s">
        <v>31</v>
      </c>
      <c r="C150" s="59" t="s">
        <v>32</v>
      </c>
      <c r="D150" s="60" t="s">
        <v>33</v>
      </c>
      <c r="E150" s="19" t="s">
        <v>16</v>
      </c>
      <c r="F150" s="52" t="s">
        <v>31</v>
      </c>
      <c r="G150" s="1" t="s">
        <v>32</v>
      </c>
      <c r="H150" s="1" t="s">
        <v>33</v>
      </c>
      <c r="I150" s="57"/>
      <c r="J150" s="54" t="s">
        <v>34</v>
      </c>
      <c r="K150" s="4" t="s">
        <v>35</v>
      </c>
      <c r="L150" s="4" t="s">
        <v>36</v>
      </c>
    </row>
    <row r="151" spans="1:12" x14ac:dyDescent="0.2">
      <c r="A151" s="59" t="s">
        <v>18</v>
      </c>
      <c r="B151" s="58">
        <v>0.93509999999999993</v>
      </c>
      <c r="C151" s="5">
        <v>14.2</v>
      </c>
      <c r="D151" s="46">
        <v>4.2</v>
      </c>
      <c r="E151" s="19" t="s">
        <v>18</v>
      </c>
      <c r="F151" s="51">
        <v>0.93066000000000015</v>
      </c>
      <c r="G151">
        <v>14</v>
      </c>
      <c r="H151">
        <v>6</v>
      </c>
      <c r="I151" s="57"/>
      <c r="J151" s="51">
        <f t="shared" ref="J151:J164" si="24">B151-F151</f>
        <v>4.4399999999997775E-3</v>
      </c>
      <c r="K151">
        <f t="shared" ref="K151:K164" si="25">C151-G151</f>
        <v>0.19999999999999929</v>
      </c>
      <c r="L151">
        <f t="shared" ref="L151:L164" si="26">D151-H151</f>
        <v>-1.7999999999999998</v>
      </c>
    </row>
    <row r="152" spans="1:12" x14ac:dyDescent="0.2">
      <c r="A152" s="59" t="s">
        <v>21</v>
      </c>
      <c r="B152" s="58">
        <v>0.75269999999999992</v>
      </c>
      <c r="C152" s="5">
        <v>21.6</v>
      </c>
      <c r="D152" s="46">
        <v>5</v>
      </c>
      <c r="E152" s="19" t="s">
        <v>21</v>
      </c>
      <c r="F152" s="51">
        <v>0.82050000000000001</v>
      </c>
      <c r="G152">
        <v>22.8</v>
      </c>
      <c r="H152">
        <v>4.4000000000000004</v>
      </c>
      <c r="I152" s="57"/>
      <c r="J152" s="51">
        <f t="shared" si="24"/>
        <v>-6.7800000000000082E-2</v>
      </c>
      <c r="K152">
        <f t="shared" si="25"/>
        <v>-1.1999999999999993</v>
      </c>
      <c r="L152">
        <f t="shared" si="26"/>
        <v>0.59999999999999964</v>
      </c>
    </row>
    <row r="153" spans="1:12" x14ac:dyDescent="0.2">
      <c r="A153" s="59" t="s">
        <v>19</v>
      </c>
      <c r="B153" s="58">
        <v>0.81270000000000009</v>
      </c>
      <c r="C153" s="5">
        <v>11.2</v>
      </c>
      <c r="D153" s="46">
        <v>5.2</v>
      </c>
      <c r="E153" s="19" t="s">
        <v>19</v>
      </c>
      <c r="F153" s="51">
        <v>0.79600000000000004</v>
      </c>
      <c r="G153">
        <v>10.6</v>
      </c>
      <c r="H153">
        <v>4.2</v>
      </c>
      <c r="I153" s="57"/>
      <c r="J153" s="51">
        <f t="shared" si="24"/>
        <v>1.6700000000000048E-2</v>
      </c>
      <c r="K153">
        <f t="shared" si="25"/>
        <v>0.59999999999999964</v>
      </c>
      <c r="L153">
        <f t="shared" si="26"/>
        <v>1</v>
      </c>
    </row>
    <row r="154" spans="1:12" x14ac:dyDescent="0.2">
      <c r="A154" s="59" t="s">
        <v>30</v>
      </c>
      <c r="B154" s="58">
        <v>0.99391999999999991</v>
      </c>
      <c r="C154" s="5">
        <v>10.6</v>
      </c>
      <c r="D154" s="46">
        <v>0.4</v>
      </c>
      <c r="E154" s="19" t="s">
        <v>30</v>
      </c>
      <c r="F154" s="51">
        <v>0.99393999999999993</v>
      </c>
      <c r="G154">
        <v>10.4</v>
      </c>
      <c r="H154">
        <v>0.4</v>
      </c>
      <c r="I154" s="57"/>
      <c r="J154" s="51">
        <f t="shared" si="24"/>
        <v>-2.0000000000020002E-5</v>
      </c>
      <c r="K154">
        <f t="shared" si="25"/>
        <v>0.19999999999999929</v>
      </c>
      <c r="L154">
        <f t="shared" si="26"/>
        <v>0</v>
      </c>
    </row>
    <row r="155" spans="1:12" x14ac:dyDescent="0.2">
      <c r="A155" s="59" t="s">
        <v>25</v>
      </c>
      <c r="B155" s="58">
        <v>0.98265999999999987</v>
      </c>
      <c r="C155" s="5">
        <v>13.6</v>
      </c>
      <c r="D155" s="46">
        <v>0.6</v>
      </c>
      <c r="E155" s="19" t="s">
        <v>25</v>
      </c>
      <c r="F155" s="51">
        <v>0.95017999999999991</v>
      </c>
      <c r="G155">
        <v>13</v>
      </c>
      <c r="H155">
        <v>1</v>
      </c>
      <c r="I155" s="57"/>
      <c r="J155" s="51">
        <f t="shared" si="24"/>
        <v>3.2479999999999953E-2</v>
      </c>
      <c r="K155">
        <f t="shared" si="25"/>
        <v>0.59999999999999964</v>
      </c>
      <c r="L155">
        <f t="shared" si="26"/>
        <v>-0.4</v>
      </c>
    </row>
    <row r="156" spans="1:12" x14ac:dyDescent="0.2">
      <c r="A156" s="59" t="s">
        <v>27</v>
      </c>
      <c r="B156" s="58">
        <v>0.83520000000000005</v>
      </c>
      <c r="C156" s="5">
        <v>20</v>
      </c>
      <c r="D156" s="46">
        <v>8</v>
      </c>
      <c r="E156" s="19" t="s">
        <v>27</v>
      </c>
      <c r="F156" s="51">
        <v>0.83878000000000008</v>
      </c>
      <c r="G156">
        <v>20</v>
      </c>
      <c r="H156">
        <v>6.8</v>
      </c>
      <c r="I156" s="57"/>
      <c r="J156" s="51">
        <f t="shared" si="24"/>
        <v>-3.5800000000000276E-3</v>
      </c>
      <c r="K156">
        <f t="shared" si="25"/>
        <v>0</v>
      </c>
      <c r="L156">
        <f t="shared" si="26"/>
        <v>1.2000000000000002</v>
      </c>
    </row>
    <row r="157" spans="1:12" x14ac:dyDescent="0.2">
      <c r="A157" s="59" t="s">
        <v>28</v>
      </c>
      <c r="B157" s="58">
        <v>0.90783999999999998</v>
      </c>
      <c r="C157" s="5">
        <v>11.6</v>
      </c>
      <c r="D157" s="46">
        <v>1.4</v>
      </c>
      <c r="E157" s="19" t="s">
        <v>28</v>
      </c>
      <c r="F157" s="51">
        <v>0.90058000000000005</v>
      </c>
      <c r="G157">
        <v>12</v>
      </c>
      <c r="H157">
        <v>1.2</v>
      </c>
      <c r="I157" s="57"/>
      <c r="J157" s="51">
        <f t="shared" si="24"/>
        <v>7.2599999999999332E-3</v>
      </c>
      <c r="K157">
        <f t="shared" si="25"/>
        <v>-0.40000000000000036</v>
      </c>
      <c r="L157">
        <f t="shared" si="26"/>
        <v>0.19999999999999996</v>
      </c>
    </row>
    <row r="158" spans="1:12" x14ac:dyDescent="0.2">
      <c r="A158" s="59" t="s">
        <v>23</v>
      </c>
      <c r="B158" s="58">
        <v>0.96649999999999991</v>
      </c>
      <c r="C158" s="5">
        <v>14.6</v>
      </c>
      <c r="D158" s="46">
        <v>5.8</v>
      </c>
      <c r="E158" s="19" t="s">
        <v>23</v>
      </c>
      <c r="F158" s="51">
        <v>0.96264000000000005</v>
      </c>
      <c r="G158">
        <v>14.8</v>
      </c>
      <c r="H158">
        <v>4.5999999999999996</v>
      </c>
      <c r="I158" s="57"/>
      <c r="J158" s="51">
        <f t="shared" si="24"/>
        <v>3.8599999999998635E-3</v>
      </c>
      <c r="K158">
        <f t="shared" si="25"/>
        <v>-0.20000000000000107</v>
      </c>
      <c r="L158">
        <f t="shared" si="26"/>
        <v>1.2000000000000002</v>
      </c>
    </row>
    <row r="159" spans="1:12" x14ac:dyDescent="0.2">
      <c r="A159" s="59" t="s">
        <v>24</v>
      </c>
      <c r="B159" s="58">
        <v>0.9575800000000001</v>
      </c>
      <c r="C159" s="5">
        <v>10.8</v>
      </c>
      <c r="D159" s="46">
        <v>5.2</v>
      </c>
      <c r="E159" s="19" t="s">
        <v>24</v>
      </c>
      <c r="F159" s="51">
        <v>0.94891999999999999</v>
      </c>
      <c r="G159">
        <v>10.6</v>
      </c>
      <c r="H159">
        <v>4.5999999999999996</v>
      </c>
      <c r="I159" s="57"/>
      <c r="J159" s="51">
        <f t="shared" si="24"/>
        <v>8.6600000000001121E-3</v>
      </c>
      <c r="K159">
        <f t="shared" si="25"/>
        <v>0.20000000000000107</v>
      </c>
      <c r="L159">
        <f t="shared" si="26"/>
        <v>0.60000000000000053</v>
      </c>
    </row>
    <row r="160" spans="1:12" x14ac:dyDescent="0.2">
      <c r="A160" s="59" t="s">
        <v>17</v>
      </c>
      <c r="B160" s="58">
        <v>0.73764000000000007</v>
      </c>
      <c r="C160" s="5">
        <v>21.4</v>
      </c>
      <c r="D160" s="46">
        <v>9</v>
      </c>
      <c r="E160" s="19" t="s">
        <v>17</v>
      </c>
      <c r="F160" s="51">
        <v>0.75853999999999999</v>
      </c>
      <c r="G160">
        <v>21</v>
      </c>
      <c r="H160">
        <v>10</v>
      </c>
      <c r="I160" s="57"/>
      <c r="J160" s="51">
        <f t="shared" si="24"/>
        <v>-2.0899999999999919E-2</v>
      </c>
      <c r="K160">
        <f t="shared" si="25"/>
        <v>0.39999999999999858</v>
      </c>
      <c r="L160">
        <f t="shared" si="26"/>
        <v>-1</v>
      </c>
    </row>
    <row r="161" spans="1:12" x14ac:dyDescent="0.2">
      <c r="A161" s="59" t="s">
        <v>20</v>
      </c>
      <c r="B161" s="58">
        <v>0.76170000000000004</v>
      </c>
      <c r="C161" s="5">
        <v>17.600000000000001</v>
      </c>
      <c r="D161" s="46">
        <v>6.2</v>
      </c>
      <c r="E161" s="19" t="s">
        <v>20</v>
      </c>
      <c r="F161" s="51">
        <v>0.78142</v>
      </c>
      <c r="G161">
        <v>18</v>
      </c>
      <c r="H161">
        <v>5</v>
      </c>
      <c r="I161" s="57"/>
      <c r="J161" s="51">
        <f t="shared" si="24"/>
        <v>-1.971999999999996E-2</v>
      </c>
      <c r="K161">
        <f t="shared" si="25"/>
        <v>-0.39999999999999858</v>
      </c>
      <c r="L161">
        <f t="shared" si="26"/>
        <v>1.2000000000000002</v>
      </c>
    </row>
    <row r="162" spans="1:12" x14ac:dyDescent="0.2">
      <c r="A162" s="59" t="s">
        <v>26</v>
      </c>
      <c r="B162" s="58">
        <v>0.94316</v>
      </c>
      <c r="C162" s="5">
        <v>14.4</v>
      </c>
      <c r="D162" s="46">
        <v>1.6</v>
      </c>
      <c r="E162" s="19" t="s">
        <v>26</v>
      </c>
      <c r="F162" s="51">
        <v>0.94423999999999997</v>
      </c>
      <c r="G162">
        <v>15</v>
      </c>
      <c r="H162">
        <v>1</v>
      </c>
      <c r="I162" s="57"/>
      <c r="J162" s="51">
        <f t="shared" si="24"/>
        <v>-1.0799999999999699E-3</v>
      </c>
      <c r="K162">
        <f t="shared" si="25"/>
        <v>-0.59999999999999964</v>
      </c>
      <c r="L162">
        <f t="shared" si="26"/>
        <v>0.60000000000000009</v>
      </c>
    </row>
    <row r="163" spans="1:12" x14ac:dyDescent="0.2">
      <c r="A163" s="59" t="s">
        <v>22</v>
      </c>
      <c r="B163" s="58">
        <v>0.80687999999999993</v>
      </c>
      <c r="C163" s="5">
        <v>13.4</v>
      </c>
      <c r="D163" s="46">
        <v>3.2</v>
      </c>
      <c r="E163" s="19" t="s">
        <v>22</v>
      </c>
      <c r="F163" s="51">
        <v>0.80137999999999998</v>
      </c>
      <c r="G163">
        <v>13.4</v>
      </c>
      <c r="H163">
        <v>4.4000000000000004</v>
      </c>
      <c r="I163" s="57"/>
      <c r="J163" s="51">
        <f t="shared" si="24"/>
        <v>5.4999999999999494E-3</v>
      </c>
      <c r="K163">
        <f t="shared" si="25"/>
        <v>0</v>
      </c>
      <c r="L163">
        <f t="shared" si="26"/>
        <v>-1.2000000000000002</v>
      </c>
    </row>
    <row r="164" spans="1:12" ht="16" thickBot="1" x14ac:dyDescent="0.25">
      <c r="A164" s="59" t="s">
        <v>29</v>
      </c>
      <c r="B164" s="58">
        <v>0.9751399999999999</v>
      </c>
      <c r="C164" s="5">
        <v>18.2</v>
      </c>
      <c r="D164" s="46">
        <v>1.6</v>
      </c>
      <c r="E164" s="19" t="s">
        <v>29</v>
      </c>
      <c r="F164" s="51">
        <v>0.95601999999999998</v>
      </c>
      <c r="G164">
        <v>17.8</v>
      </c>
      <c r="H164">
        <v>1.4</v>
      </c>
      <c r="I164" s="57"/>
      <c r="J164" s="55">
        <f t="shared" si="24"/>
        <v>1.9119999999999915E-2</v>
      </c>
      <c r="K164">
        <f t="shared" si="25"/>
        <v>0.39999999999999858</v>
      </c>
      <c r="L164">
        <f t="shared" si="26"/>
        <v>0.20000000000000018</v>
      </c>
    </row>
    <row r="165" spans="1:12" ht="16" thickTop="1" x14ac:dyDescent="0.2">
      <c r="I165" s="23" t="s">
        <v>47</v>
      </c>
      <c r="J165" s="56">
        <f>SUM(J151:J164)</f>
        <v>-1.5080000000000426E-2</v>
      </c>
    </row>
    <row r="167" spans="1:12" ht="26" x14ac:dyDescent="0.2">
      <c r="A167" s="63" t="s">
        <v>56</v>
      </c>
      <c r="B167" s="63"/>
      <c r="C167" s="63"/>
      <c r="D167" s="64"/>
      <c r="E167" s="63" t="s">
        <v>38</v>
      </c>
      <c r="F167" s="63"/>
      <c r="G167" s="63"/>
      <c r="H167" s="63"/>
    </row>
    <row r="168" spans="1:12" x14ac:dyDescent="0.2">
      <c r="A168" s="1" t="s">
        <v>16</v>
      </c>
      <c r="B168" s="1" t="s">
        <v>31</v>
      </c>
      <c r="C168" s="1" t="s">
        <v>32</v>
      </c>
      <c r="D168" s="2" t="s">
        <v>33</v>
      </c>
      <c r="E168" s="19" t="s">
        <v>16</v>
      </c>
      <c r="F168" s="52" t="s">
        <v>31</v>
      </c>
      <c r="G168" s="1" t="s">
        <v>32</v>
      </c>
      <c r="H168" s="1" t="s">
        <v>33</v>
      </c>
      <c r="I168" s="57"/>
      <c r="J168" s="54" t="s">
        <v>34</v>
      </c>
      <c r="K168" s="4" t="s">
        <v>35</v>
      </c>
      <c r="L168" s="4" t="s">
        <v>36</v>
      </c>
    </row>
    <row r="169" spans="1:12" x14ac:dyDescent="0.2">
      <c r="A169" s="1" t="s">
        <v>18</v>
      </c>
      <c r="B169" s="53">
        <v>0.92598000000000003</v>
      </c>
      <c r="C169" s="7">
        <v>13.2</v>
      </c>
      <c r="D169" s="8">
        <v>5.8</v>
      </c>
      <c r="E169" s="19" t="s">
        <v>18</v>
      </c>
      <c r="F169" s="51">
        <v>0.93066000000000015</v>
      </c>
      <c r="G169">
        <v>14</v>
      </c>
      <c r="H169">
        <v>6</v>
      </c>
      <c r="I169" s="57"/>
      <c r="J169" s="51">
        <f t="shared" ref="J169:J182" si="27">B169-F169</f>
        <v>-4.6800000000001285E-3</v>
      </c>
      <c r="K169">
        <f t="shared" ref="K169:K182" si="28">C169-G169</f>
        <v>-0.80000000000000071</v>
      </c>
      <c r="L169">
        <f t="shared" ref="L169:L182" si="29">D169-H169</f>
        <v>-0.20000000000000018</v>
      </c>
    </row>
    <row r="170" spans="1:12" x14ac:dyDescent="0.2">
      <c r="A170" s="1" t="s">
        <v>21</v>
      </c>
      <c r="B170" s="53">
        <v>0.77994000000000008</v>
      </c>
      <c r="C170" s="7">
        <v>21</v>
      </c>
      <c r="D170" s="8">
        <v>4.8</v>
      </c>
      <c r="E170" s="19" t="s">
        <v>21</v>
      </c>
      <c r="F170" s="51">
        <v>0.82050000000000001</v>
      </c>
      <c r="G170">
        <v>22.8</v>
      </c>
      <c r="H170">
        <v>4.4000000000000004</v>
      </c>
      <c r="I170" s="57"/>
      <c r="J170" s="51">
        <f t="shared" si="27"/>
        <v>-4.0559999999999929E-2</v>
      </c>
      <c r="K170">
        <f t="shared" si="28"/>
        <v>-1.8000000000000007</v>
      </c>
      <c r="L170">
        <f t="shared" si="29"/>
        <v>0.39999999999999947</v>
      </c>
    </row>
    <row r="171" spans="1:12" x14ac:dyDescent="0.2">
      <c r="A171" s="1" t="s">
        <v>19</v>
      </c>
      <c r="B171" s="53">
        <v>0.78820000000000001</v>
      </c>
      <c r="C171" s="7">
        <v>10.8</v>
      </c>
      <c r="D171" s="8">
        <v>5</v>
      </c>
      <c r="E171" s="19" t="s">
        <v>19</v>
      </c>
      <c r="F171" s="51">
        <v>0.79600000000000004</v>
      </c>
      <c r="G171">
        <v>10.6</v>
      </c>
      <c r="H171">
        <v>4.2</v>
      </c>
      <c r="I171" s="57"/>
      <c r="J171" s="51">
        <f t="shared" si="27"/>
        <v>-7.8000000000000291E-3</v>
      </c>
      <c r="K171">
        <f t="shared" si="28"/>
        <v>0.20000000000000107</v>
      </c>
      <c r="L171">
        <f t="shared" si="29"/>
        <v>0.79999999999999982</v>
      </c>
    </row>
    <row r="172" spans="1:12" x14ac:dyDescent="0.2">
      <c r="A172" s="1" t="s">
        <v>30</v>
      </c>
      <c r="B172" s="53">
        <v>0.99020000000000008</v>
      </c>
      <c r="C172" s="7">
        <v>10.6</v>
      </c>
      <c r="D172" s="8">
        <v>0.4</v>
      </c>
      <c r="E172" s="19" t="s">
        <v>30</v>
      </c>
      <c r="F172" s="51">
        <v>0.99393999999999993</v>
      </c>
      <c r="G172">
        <v>10.4</v>
      </c>
      <c r="H172">
        <v>0.4</v>
      </c>
      <c r="I172" s="57"/>
      <c r="J172" s="51">
        <f t="shared" si="27"/>
        <v>-3.7399999999998546E-3</v>
      </c>
      <c r="K172">
        <f t="shared" si="28"/>
        <v>0.19999999999999929</v>
      </c>
      <c r="L172">
        <f t="shared" si="29"/>
        <v>0</v>
      </c>
    </row>
    <row r="173" spans="1:12" x14ac:dyDescent="0.2">
      <c r="A173" s="1" t="s">
        <v>25</v>
      </c>
      <c r="B173" s="53">
        <v>0.97770000000000012</v>
      </c>
      <c r="C173" s="7">
        <v>13</v>
      </c>
      <c r="D173" s="8">
        <v>0.6</v>
      </c>
      <c r="E173" s="19" t="s">
        <v>25</v>
      </c>
      <c r="F173" s="51">
        <v>0.95017999999999991</v>
      </c>
      <c r="G173">
        <v>13</v>
      </c>
      <c r="H173">
        <v>1</v>
      </c>
      <c r="I173" s="57"/>
      <c r="J173" s="51">
        <f t="shared" si="27"/>
        <v>2.7520000000000211E-2</v>
      </c>
      <c r="K173">
        <f t="shared" si="28"/>
        <v>0</v>
      </c>
      <c r="L173">
        <f t="shared" si="29"/>
        <v>-0.4</v>
      </c>
    </row>
    <row r="174" spans="1:12" x14ac:dyDescent="0.2">
      <c r="A174" s="1" t="s">
        <v>27</v>
      </c>
      <c r="B174" s="53">
        <v>0.8605600000000001</v>
      </c>
      <c r="C174" s="7">
        <v>20.8</v>
      </c>
      <c r="D174" s="8">
        <v>6.6</v>
      </c>
      <c r="E174" s="19" t="s">
        <v>27</v>
      </c>
      <c r="F174" s="51">
        <v>0.83878000000000008</v>
      </c>
      <c r="G174">
        <v>20</v>
      </c>
      <c r="H174">
        <v>6.8</v>
      </c>
      <c r="I174" s="57"/>
      <c r="J174" s="51">
        <f t="shared" si="27"/>
        <v>2.1780000000000022E-2</v>
      </c>
      <c r="K174">
        <f t="shared" si="28"/>
        <v>0.80000000000000071</v>
      </c>
      <c r="L174">
        <f t="shared" si="29"/>
        <v>-0.20000000000000018</v>
      </c>
    </row>
    <row r="175" spans="1:12" x14ac:dyDescent="0.2">
      <c r="A175" s="1" t="s">
        <v>28</v>
      </c>
      <c r="B175" s="53">
        <v>0.89756000000000002</v>
      </c>
      <c r="C175" s="7">
        <v>11.8</v>
      </c>
      <c r="D175" s="8">
        <v>1</v>
      </c>
      <c r="E175" s="19" t="s">
        <v>28</v>
      </c>
      <c r="F175" s="51">
        <v>0.90058000000000005</v>
      </c>
      <c r="G175">
        <v>12</v>
      </c>
      <c r="H175">
        <v>1.2</v>
      </c>
      <c r="I175" s="57"/>
      <c r="J175" s="51">
        <f t="shared" si="27"/>
        <v>-3.0200000000000227E-3</v>
      </c>
      <c r="K175">
        <f t="shared" si="28"/>
        <v>-0.19999999999999929</v>
      </c>
      <c r="L175">
        <f t="shared" si="29"/>
        <v>-0.19999999999999996</v>
      </c>
    </row>
    <row r="176" spans="1:12" x14ac:dyDescent="0.2">
      <c r="A176" s="1" t="s">
        <v>23</v>
      </c>
      <c r="B176" s="53">
        <v>0.97674000000000005</v>
      </c>
      <c r="C176" s="7">
        <v>14.4</v>
      </c>
      <c r="D176" s="8">
        <v>3.8</v>
      </c>
      <c r="E176" s="19" t="s">
        <v>23</v>
      </c>
      <c r="F176" s="51">
        <v>0.96264000000000005</v>
      </c>
      <c r="G176">
        <v>14.8</v>
      </c>
      <c r="H176">
        <v>4.5999999999999996</v>
      </c>
      <c r="I176" s="57"/>
      <c r="J176" s="51">
        <f t="shared" si="27"/>
        <v>1.4100000000000001E-2</v>
      </c>
      <c r="K176">
        <f t="shared" si="28"/>
        <v>-0.40000000000000036</v>
      </c>
      <c r="L176">
        <f t="shared" si="29"/>
        <v>-0.79999999999999982</v>
      </c>
    </row>
    <row r="177" spans="1:12" x14ac:dyDescent="0.2">
      <c r="A177" s="1" t="s">
        <v>24</v>
      </c>
      <c r="B177" s="53">
        <v>0.92379999999999995</v>
      </c>
      <c r="C177" s="7">
        <v>11</v>
      </c>
      <c r="D177" s="8">
        <v>5.6</v>
      </c>
      <c r="E177" s="19" t="s">
        <v>24</v>
      </c>
      <c r="F177" s="51">
        <v>0.94891999999999999</v>
      </c>
      <c r="G177">
        <v>10.6</v>
      </c>
      <c r="H177">
        <v>4.5999999999999996</v>
      </c>
      <c r="I177" s="57"/>
      <c r="J177" s="51">
        <f t="shared" si="27"/>
        <v>-2.5120000000000031E-2</v>
      </c>
      <c r="K177">
        <f t="shared" si="28"/>
        <v>0.40000000000000036</v>
      </c>
      <c r="L177">
        <f t="shared" si="29"/>
        <v>1</v>
      </c>
    </row>
    <row r="178" spans="1:12" x14ac:dyDescent="0.2">
      <c r="A178" s="1" t="s">
        <v>17</v>
      </c>
      <c r="B178" s="53">
        <v>0.74944000000000011</v>
      </c>
      <c r="C178" s="7">
        <v>20.399999999999999</v>
      </c>
      <c r="D178" s="8">
        <v>6.8</v>
      </c>
      <c r="E178" s="19" t="s">
        <v>17</v>
      </c>
      <c r="F178" s="51">
        <v>0.75853999999999999</v>
      </c>
      <c r="G178">
        <v>21</v>
      </c>
      <c r="H178">
        <v>10</v>
      </c>
      <c r="I178" s="57"/>
      <c r="J178" s="51">
        <f t="shared" si="27"/>
        <v>-9.099999999999886E-3</v>
      </c>
      <c r="K178">
        <f t="shared" si="28"/>
        <v>-0.60000000000000142</v>
      </c>
      <c r="L178">
        <f t="shared" si="29"/>
        <v>-3.2</v>
      </c>
    </row>
    <row r="179" spans="1:12" x14ac:dyDescent="0.2">
      <c r="A179" s="1" t="s">
        <v>20</v>
      </c>
      <c r="B179" s="53">
        <v>0.76144000000000001</v>
      </c>
      <c r="C179" s="7">
        <v>17.600000000000001</v>
      </c>
      <c r="D179" s="8">
        <v>5.8</v>
      </c>
      <c r="E179" s="19" t="s">
        <v>20</v>
      </c>
      <c r="F179" s="51">
        <v>0.78142</v>
      </c>
      <c r="G179">
        <v>18</v>
      </c>
      <c r="H179">
        <v>5</v>
      </c>
      <c r="I179" s="57"/>
      <c r="J179" s="51">
        <f t="shared" si="27"/>
        <v>-1.9979999999999998E-2</v>
      </c>
      <c r="K179">
        <f t="shared" si="28"/>
        <v>-0.39999999999999858</v>
      </c>
      <c r="L179">
        <f t="shared" si="29"/>
        <v>0.79999999999999982</v>
      </c>
    </row>
    <row r="180" spans="1:12" x14ac:dyDescent="0.2">
      <c r="A180" s="1" t="s">
        <v>26</v>
      </c>
      <c r="B180" s="53">
        <v>0.93828</v>
      </c>
      <c r="C180" s="7">
        <v>15</v>
      </c>
      <c r="D180" s="8">
        <v>1.4</v>
      </c>
      <c r="E180" s="19" t="s">
        <v>26</v>
      </c>
      <c r="F180" s="51">
        <v>0.94423999999999997</v>
      </c>
      <c r="G180">
        <v>15</v>
      </c>
      <c r="H180">
        <v>1</v>
      </c>
      <c r="I180" s="57"/>
      <c r="J180" s="51">
        <f t="shared" si="27"/>
        <v>-5.9599999999999653E-3</v>
      </c>
      <c r="K180">
        <f t="shared" si="28"/>
        <v>0</v>
      </c>
      <c r="L180">
        <f t="shared" si="29"/>
        <v>0.39999999999999991</v>
      </c>
    </row>
    <row r="181" spans="1:12" x14ac:dyDescent="0.2">
      <c r="A181" s="1" t="s">
        <v>22</v>
      </c>
      <c r="B181" s="53">
        <v>0.82290000000000008</v>
      </c>
      <c r="C181" s="7">
        <v>14.4</v>
      </c>
      <c r="D181" s="8">
        <v>2.8</v>
      </c>
      <c r="E181" s="19" t="s">
        <v>22</v>
      </c>
      <c r="F181" s="51">
        <v>0.80137999999999998</v>
      </c>
      <c r="G181">
        <v>13.4</v>
      </c>
      <c r="H181">
        <v>4.4000000000000004</v>
      </c>
      <c r="I181" s="57"/>
      <c r="J181" s="51">
        <f t="shared" si="27"/>
        <v>2.1520000000000095E-2</v>
      </c>
      <c r="K181">
        <f t="shared" si="28"/>
        <v>1</v>
      </c>
      <c r="L181">
        <f t="shared" si="29"/>
        <v>-1.6000000000000005</v>
      </c>
    </row>
    <row r="182" spans="1:12" ht="16" thickBot="1" x14ac:dyDescent="0.25">
      <c r="A182" s="1" t="s">
        <v>29</v>
      </c>
      <c r="B182" s="53">
        <v>0.98605999999999994</v>
      </c>
      <c r="C182" s="7">
        <v>18.399999999999999</v>
      </c>
      <c r="D182" s="8">
        <v>0.4</v>
      </c>
      <c r="E182" s="19" t="s">
        <v>29</v>
      </c>
      <c r="F182" s="51">
        <v>0.95601999999999998</v>
      </c>
      <c r="G182">
        <v>17.8</v>
      </c>
      <c r="H182">
        <v>1.4</v>
      </c>
      <c r="I182" s="57"/>
      <c r="J182" s="55">
        <f t="shared" si="27"/>
        <v>3.0039999999999956E-2</v>
      </c>
      <c r="K182">
        <f t="shared" si="28"/>
        <v>0.59999999999999787</v>
      </c>
      <c r="L182">
        <f t="shared" si="29"/>
        <v>-0.99999999999999989</v>
      </c>
    </row>
    <row r="183" spans="1:12" ht="16" thickTop="1" x14ac:dyDescent="0.2">
      <c r="I183" s="23" t="s">
        <v>47</v>
      </c>
      <c r="J183" s="56">
        <f>SUM(J169:J182)</f>
        <v>-4.9999999999995604E-3</v>
      </c>
    </row>
    <row r="185" spans="1:12" ht="26" x14ac:dyDescent="0.2">
      <c r="A185" s="63" t="s">
        <v>63</v>
      </c>
      <c r="B185" s="63"/>
      <c r="C185" s="63"/>
      <c r="D185" s="64"/>
      <c r="E185" s="63" t="s">
        <v>38</v>
      </c>
      <c r="F185" s="63"/>
      <c r="G185" s="63"/>
      <c r="H185" s="63"/>
    </row>
    <row r="186" spans="1:12" x14ac:dyDescent="0.2">
      <c r="A186" s="1" t="s">
        <v>16</v>
      </c>
      <c r="B186" s="1" t="s">
        <v>31</v>
      </c>
      <c r="C186" s="1" t="s">
        <v>32</v>
      </c>
      <c r="D186" s="2" t="s">
        <v>33</v>
      </c>
      <c r="E186" s="19" t="s">
        <v>16</v>
      </c>
      <c r="F186" s="52" t="s">
        <v>31</v>
      </c>
      <c r="G186" s="1" t="s">
        <v>32</v>
      </c>
      <c r="H186" s="1" t="s">
        <v>33</v>
      </c>
      <c r="I186" s="57"/>
      <c r="J186" s="54" t="s">
        <v>34</v>
      </c>
      <c r="K186" s="4" t="s">
        <v>35</v>
      </c>
      <c r="L186" s="4" t="s">
        <v>36</v>
      </c>
    </row>
    <row r="187" spans="1:12" x14ac:dyDescent="0.2">
      <c r="A187" s="1" t="s">
        <v>18</v>
      </c>
      <c r="B187" s="53">
        <v>0.92679000000000011</v>
      </c>
      <c r="C187" s="7">
        <v>7.1</v>
      </c>
      <c r="D187" s="8">
        <v>2.4</v>
      </c>
      <c r="E187" s="19" t="s">
        <v>18</v>
      </c>
      <c r="F187" s="51">
        <v>0.93066000000000015</v>
      </c>
      <c r="G187">
        <v>14</v>
      </c>
      <c r="H187">
        <v>6</v>
      </c>
      <c r="I187" s="57"/>
      <c r="J187" s="51">
        <f t="shared" ref="J187:J200" si="30">B187-F187</f>
        <v>-3.8700000000000401E-3</v>
      </c>
      <c r="K187">
        <f t="shared" ref="K187:K200" si="31">C187-G187</f>
        <v>-6.9</v>
      </c>
      <c r="L187">
        <f t="shared" ref="L187:L200" si="32">D187-H187</f>
        <v>-3.6</v>
      </c>
    </row>
    <row r="188" spans="1:12" x14ac:dyDescent="0.2">
      <c r="A188" s="1" t="s">
        <v>21</v>
      </c>
      <c r="B188" s="53">
        <v>0.81211</v>
      </c>
      <c r="C188" s="7">
        <v>11.2</v>
      </c>
      <c r="D188" s="8">
        <v>2.8</v>
      </c>
      <c r="E188" s="19" t="s">
        <v>21</v>
      </c>
      <c r="F188" s="51">
        <v>0.82050000000000001</v>
      </c>
      <c r="G188">
        <v>22.8</v>
      </c>
      <c r="H188">
        <v>4.4000000000000004</v>
      </c>
      <c r="I188" s="57"/>
      <c r="J188" s="51">
        <f t="shared" si="30"/>
        <v>-8.3900000000000086E-3</v>
      </c>
      <c r="K188">
        <f t="shared" si="31"/>
        <v>-11.600000000000001</v>
      </c>
      <c r="L188">
        <f t="shared" si="32"/>
        <v>-1.6000000000000005</v>
      </c>
    </row>
    <row r="189" spans="1:12" x14ac:dyDescent="0.2">
      <c r="A189" s="1" t="s">
        <v>19</v>
      </c>
      <c r="B189" s="53">
        <v>0.84267000000000003</v>
      </c>
      <c r="C189" s="7">
        <v>5.6</v>
      </c>
      <c r="D189" s="8">
        <v>2.6</v>
      </c>
      <c r="E189" s="19" t="s">
        <v>19</v>
      </c>
      <c r="F189" s="51">
        <v>0.79600000000000004</v>
      </c>
      <c r="G189">
        <v>10.6</v>
      </c>
      <c r="H189">
        <v>4.2</v>
      </c>
      <c r="I189" s="57"/>
      <c r="J189" s="51">
        <f t="shared" si="30"/>
        <v>4.6669999999999989E-2</v>
      </c>
      <c r="K189">
        <f t="shared" si="31"/>
        <v>-5</v>
      </c>
      <c r="L189">
        <f t="shared" si="32"/>
        <v>-1.6</v>
      </c>
    </row>
    <row r="190" spans="1:12" x14ac:dyDescent="0.2">
      <c r="A190" s="1" t="s">
        <v>30</v>
      </c>
      <c r="B190" s="53">
        <v>0.99429000000000012</v>
      </c>
      <c r="C190" s="7">
        <v>5.2</v>
      </c>
      <c r="D190" s="8">
        <v>0.2</v>
      </c>
      <c r="E190" s="19" t="s">
        <v>30</v>
      </c>
      <c r="F190" s="51">
        <v>0.99393999999999993</v>
      </c>
      <c r="G190">
        <v>10.4</v>
      </c>
      <c r="H190">
        <v>0.4</v>
      </c>
      <c r="I190" s="57"/>
      <c r="J190" s="51">
        <f t="shared" si="30"/>
        <v>3.500000000001835E-4</v>
      </c>
      <c r="K190">
        <f t="shared" si="31"/>
        <v>-5.2</v>
      </c>
      <c r="L190">
        <f t="shared" si="32"/>
        <v>-0.2</v>
      </c>
    </row>
    <row r="191" spans="1:12" x14ac:dyDescent="0.2">
      <c r="A191" s="1" t="s">
        <v>25</v>
      </c>
      <c r="B191" s="53">
        <v>0.98821000000000014</v>
      </c>
      <c r="C191" s="7">
        <v>6.7</v>
      </c>
      <c r="D191" s="8">
        <v>0.2</v>
      </c>
      <c r="E191" s="19" t="s">
        <v>25</v>
      </c>
      <c r="F191" s="51">
        <v>0.95017999999999991</v>
      </c>
      <c r="G191">
        <v>13</v>
      </c>
      <c r="H191">
        <v>1</v>
      </c>
      <c r="I191" s="57"/>
      <c r="J191" s="51">
        <f t="shared" si="30"/>
        <v>3.803000000000023E-2</v>
      </c>
      <c r="K191">
        <f t="shared" si="31"/>
        <v>-6.3</v>
      </c>
      <c r="L191">
        <f t="shared" si="32"/>
        <v>-0.8</v>
      </c>
    </row>
    <row r="192" spans="1:12" x14ac:dyDescent="0.2">
      <c r="A192" s="1" t="s">
        <v>27</v>
      </c>
      <c r="B192" s="53">
        <v>0.84210000000000007</v>
      </c>
      <c r="C192" s="7">
        <v>10.6</v>
      </c>
      <c r="D192" s="8">
        <v>2.4</v>
      </c>
      <c r="E192" s="19" t="s">
        <v>27</v>
      </c>
      <c r="F192" s="51">
        <v>0.83878000000000008</v>
      </c>
      <c r="G192">
        <v>20</v>
      </c>
      <c r="H192">
        <v>6.8</v>
      </c>
      <c r="I192" s="57"/>
      <c r="J192" s="51">
        <f t="shared" si="30"/>
        <v>3.3199999999999896E-3</v>
      </c>
      <c r="K192">
        <f t="shared" si="31"/>
        <v>-9.4</v>
      </c>
      <c r="L192">
        <f t="shared" si="32"/>
        <v>-4.4000000000000004</v>
      </c>
    </row>
    <row r="193" spans="1:12" x14ac:dyDescent="0.2">
      <c r="A193" s="1" t="s">
        <v>28</v>
      </c>
      <c r="B193" s="53">
        <v>0.90488000000000002</v>
      </c>
      <c r="C193" s="7">
        <v>6.1</v>
      </c>
      <c r="D193" s="8">
        <v>0.5</v>
      </c>
      <c r="E193" s="19" t="s">
        <v>28</v>
      </c>
      <c r="F193" s="51">
        <v>0.90058000000000005</v>
      </c>
      <c r="G193">
        <v>12</v>
      </c>
      <c r="H193">
        <v>1.2</v>
      </c>
      <c r="I193" s="57"/>
      <c r="J193" s="51">
        <f t="shared" si="30"/>
        <v>4.2999999999999705E-3</v>
      </c>
      <c r="K193">
        <f t="shared" si="31"/>
        <v>-5.9</v>
      </c>
      <c r="L193">
        <f t="shared" si="32"/>
        <v>-0.7</v>
      </c>
    </row>
    <row r="194" spans="1:12" x14ac:dyDescent="0.2">
      <c r="A194" s="1" t="s">
        <v>23</v>
      </c>
      <c r="B194" s="53">
        <v>0.98388000000000009</v>
      </c>
      <c r="C194" s="7">
        <v>7.4</v>
      </c>
      <c r="D194" s="8">
        <v>2.5</v>
      </c>
      <c r="E194" s="19" t="s">
        <v>23</v>
      </c>
      <c r="F194" s="51">
        <v>0.96264000000000005</v>
      </c>
      <c r="G194">
        <v>14.8</v>
      </c>
      <c r="H194">
        <v>4.5999999999999996</v>
      </c>
      <c r="I194" s="57"/>
      <c r="J194" s="51">
        <f t="shared" si="30"/>
        <v>2.1240000000000037E-2</v>
      </c>
      <c r="K194">
        <f t="shared" si="31"/>
        <v>-7.4</v>
      </c>
      <c r="L194">
        <f t="shared" si="32"/>
        <v>-2.0999999999999996</v>
      </c>
    </row>
    <row r="195" spans="1:12" x14ac:dyDescent="0.2">
      <c r="A195" s="1" t="s">
        <v>24</v>
      </c>
      <c r="B195" s="53">
        <v>0.96100000000000008</v>
      </c>
      <c r="C195" s="7">
        <v>5.5</v>
      </c>
      <c r="D195" s="8">
        <v>2.5</v>
      </c>
      <c r="E195" s="19" t="s">
        <v>24</v>
      </c>
      <c r="F195" s="51">
        <v>0.94891999999999999</v>
      </c>
      <c r="G195">
        <v>10.6</v>
      </c>
      <c r="H195">
        <v>4.5999999999999996</v>
      </c>
      <c r="I195" s="57"/>
      <c r="J195" s="51">
        <f t="shared" si="30"/>
        <v>1.2080000000000091E-2</v>
      </c>
      <c r="K195">
        <f t="shared" si="31"/>
        <v>-5.0999999999999996</v>
      </c>
      <c r="L195">
        <f t="shared" si="32"/>
        <v>-2.0999999999999996</v>
      </c>
    </row>
    <row r="196" spans="1:12" x14ac:dyDescent="0.2">
      <c r="A196" s="1" t="s">
        <v>17</v>
      </c>
      <c r="B196" s="53">
        <v>0.80264000000000002</v>
      </c>
      <c r="C196" s="7">
        <v>10.7</v>
      </c>
      <c r="D196" s="8">
        <v>4.0999999999999996</v>
      </c>
      <c r="E196" s="19" t="s">
        <v>17</v>
      </c>
      <c r="F196" s="51">
        <v>0.75853999999999999</v>
      </c>
      <c r="G196">
        <v>21</v>
      </c>
      <c r="H196">
        <v>10</v>
      </c>
      <c r="I196" s="57"/>
      <c r="J196" s="51">
        <f t="shared" si="30"/>
        <v>4.4100000000000028E-2</v>
      </c>
      <c r="K196">
        <f t="shared" si="31"/>
        <v>-10.3</v>
      </c>
      <c r="L196">
        <f t="shared" si="32"/>
        <v>-5.9</v>
      </c>
    </row>
    <row r="197" spans="1:12" x14ac:dyDescent="0.2">
      <c r="A197" s="1" t="s">
        <v>20</v>
      </c>
      <c r="B197" s="53">
        <v>0.78331000000000006</v>
      </c>
      <c r="C197" s="7">
        <v>9.1999999999999993</v>
      </c>
      <c r="D197" s="8">
        <v>3.3</v>
      </c>
      <c r="E197" s="19" t="s">
        <v>20</v>
      </c>
      <c r="F197" s="51">
        <v>0.78142</v>
      </c>
      <c r="G197">
        <v>18</v>
      </c>
      <c r="H197">
        <v>5</v>
      </c>
      <c r="I197" s="57"/>
      <c r="J197" s="51">
        <f t="shared" si="30"/>
        <v>1.8900000000000583E-3</v>
      </c>
      <c r="K197">
        <f t="shared" si="31"/>
        <v>-8.8000000000000007</v>
      </c>
      <c r="L197">
        <f t="shared" si="32"/>
        <v>-1.7000000000000002</v>
      </c>
    </row>
    <row r="198" spans="1:12" x14ac:dyDescent="0.2">
      <c r="A198" s="1" t="s">
        <v>26</v>
      </c>
      <c r="B198" s="53">
        <v>0.92059999999999997</v>
      </c>
      <c r="C198" s="7">
        <v>7.4</v>
      </c>
      <c r="D198" s="8">
        <v>1</v>
      </c>
      <c r="E198" s="19" t="s">
        <v>26</v>
      </c>
      <c r="F198" s="51">
        <v>0.94423999999999997</v>
      </c>
      <c r="G198">
        <v>15</v>
      </c>
      <c r="H198">
        <v>1</v>
      </c>
      <c r="I198" s="57"/>
      <c r="J198" s="51">
        <f t="shared" si="30"/>
        <v>-2.3639999999999994E-2</v>
      </c>
      <c r="K198">
        <f t="shared" si="31"/>
        <v>-7.6</v>
      </c>
      <c r="L198">
        <f t="shared" si="32"/>
        <v>0</v>
      </c>
    </row>
    <row r="199" spans="1:12" x14ac:dyDescent="0.2">
      <c r="A199" s="1" t="s">
        <v>22</v>
      </c>
      <c r="B199" s="53">
        <v>0.78248000000000006</v>
      </c>
      <c r="C199" s="7">
        <v>7</v>
      </c>
      <c r="D199" s="8">
        <v>2.6</v>
      </c>
      <c r="E199" s="19" t="s">
        <v>22</v>
      </c>
      <c r="F199" s="51">
        <v>0.80137999999999998</v>
      </c>
      <c r="G199">
        <v>13.4</v>
      </c>
      <c r="H199">
        <v>4.4000000000000004</v>
      </c>
      <c r="I199" s="57"/>
      <c r="J199" s="51">
        <f t="shared" si="30"/>
        <v>-1.8899999999999917E-2</v>
      </c>
      <c r="K199">
        <f t="shared" si="31"/>
        <v>-6.4</v>
      </c>
      <c r="L199">
        <f t="shared" si="32"/>
        <v>-1.8000000000000003</v>
      </c>
    </row>
    <row r="200" spans="1:12" ht="16" thickBot="1" x14ac:dyDescent="0.25">
      <c r="A200" s="1" t="s">
        <v>29</v>
      </c>
      <c r="B200" s="53">
        <v>0.95877999999999997</v>
      </c>
      <c r="C200" s="7">
        <v>8.9</v>
      </c>
      <c r="D200" s="8">
        <v>0.9</v>
      </c>
      <c r="E200" s="19" t="s">
        <v>29</v>
      </c>
      <c r="F200" s="51">
        <v>0.95601999999999998</v>
      </c>
      <c r="G200">
        <v>17.8</v>
      </c>
      <c r="H200">
        <v>1.4</v>
      </c>
      <c r="I200" s="57"/>
      <c r="J200" s="55">
        <f t="shared" si="30"/>
        <v>2.7599999999999847E-3</v>
      </c>
      <c r="K200">
        <f t="shared" si="31"/>
        <v>-8.9</v>
      </c>
      <c r="L200">
        <f t="shared" si="32"/>
        <v>-0.49999999999999989</v>
      </c>
    </row>
    <row r="201" spans="1:12" ht="16" thickTop="1" x14ac:dyDescent="0.2">
      <c r="I201" s="23" t="s">
        <v>47</v>
      </c>
      <c r="J201" s="56">
        <f>SUM(J187:J200)</f>
        <v>0.1199400000000006</v>
      </c>
    </row>
  </sheetData>
  <mergeCells count="22">
    <mergeCell ref="E76:H76"/>
    <mergeCell ref="A76:D76"/>
    <mergeCell ref="E55:H55"/>
    <mergeCell ref="A55:D55"/>
    <mergeCell ref="E1:H1"/>
    <mergeCell ref="A1:D1"/>
    <mergeCell ref="E19:H19"/>
    <mergeCell ref="A19:D19"/>
    <mergeCell ref="E36:H36"/>
    <mergeCell ref="A36:D36"/>
    <mergeCell ref="A167:D167"/>
    <mergeCell ref="E167:H167"/>
    <mergeCell ref="A185:D185"/>
    <mergeCell ref="E185:H185"/>
    <mergeCell ref="A94:D94"/>
    <mergeCell ref="E94:H94"/>
    <mergeCell ref="E149:H149"/>
    <mergeCell ref="A149:D149"/>
    <mergeCell ref="A131:D131"/>
    <mergeCell ref="E131:H131"/>
    <mergeCell ref="A112:D112"/>
    <mergeCell ref="E112:H112"/>
  </mergeCells>
  <conditionalFormatting sqref="L3:L16">
    <cfRule type="cellIs" dxfId="91" priority="47" operator="lessThan">
      <formula>0</formula>
    </cfRule>
    <cfRule type="cellIs" dxfId="90" priority="48" operator="greaterThan">
      <formula>0</formula>
    </cfRule>
  </conditionalFormatting>
  <conditionalFormatting sqref="J3:K16">
    <cfRule type="cellIs" dxfId="89" priority="45" operator="lessThan">
      <formula>0</formula>
    </cfRule>
    <cfRule type="cellIs" dxfId="88" priority="46" operator="greaterThan">
      <formula>0</formula>
    </cfRule>
  </conditionalFormatting>
  <conditionalFormatting sqref="J21:K34">
    <cfRule type="cellIs" dxfId="87" priority="41" operator="lessThan">
      <formula>0</formula>
    </cfRule>
    <cfRule type="cellIs" dxfId="86" priority="42" operator="greaterThan">
      <formula>0</formula>
    </cfRule>
  </conditionalFormatting>
  <conditionalFormatting sqref="L21:L34">
    <cfRule type="cellIs" dxfId="85" priority="43" operator="lessThan">
      <formula>0</formula>
    </cfRule>
    <cfRule type="cellIs" dxfId="84" priority="44" operator="greaterThan">
      <formula>0</formula>
    </cfRule>
  </conditionalFormatting>
  <conditionalFormatting sqref="J38:K51">
    <cfRule type="cellIs" dxfId="83" priority="37" operator="lessThan">
      <formula>0</formula>
    </cfRule>
    <cfRule type="cellIs" dxfId="82" priority="38" operator="greaterThan">
      <formula>0</formula>
    </cfRule>
  </conditionalFormatting>
  <conditionalFormatting sqref="L38:L51">
    <cfRule type="cellIs" dxfId="81" priority="39" operator="lessThan">
      <formula>0</formula>
    </cfRule>
    <cfRule type="cellIs" dxfId="80" priority="40" operator="greaterThan">
      <formula>0</formula>
    </cfRule>
  </conditionalFormatting>
  <conditionalFormatting sqref="J57:K70">
    <cfRule type="cellIs" dxfId="79" priority="33" operator="lessThan">
      <formula>0</formula>
    </cfRule>
    <cfRule type="cellIs" dxfId="78" priority="34" operator="greaterThan">
      <formula>0</formula>
    </cfRule>
  </conditionalFormatting>
  <conditionalFormatting sqref="L57:L70">
    <cfRule type="cellIs" dxfId="77" priority="35" operator="lessThan">
      <formula>0</formula>
    </cfRule>
    <cfRule type="cellIs" dxfId="76" priority="36" operator="greaterThan">
      <formula>0</formula>
    </cfRule>
  </conditionalFormatting>
  <conditionalFormatting sqref="J78:K91">
    <cfRule type="cellIs" dxfId="75" priority="29" operator="lessThan">
      <formula>0</formula>
    </cfRule>
    <cfRule type="cellIs" dxfId="74" priority="30" operator="greaterThan">
      <formula>0</formula>
    </cfRule>
  </conditionalFormatting>
  <conditionalFormatting sqref="L78:L91">
    <cfRule type="cellIs" dxfId="73" priority="31" operator="lessThan">
      <formula>0</formula>
    </cfRule>
    <cfRule type="cellIs" dxfId="72" priority="32" operator="greaterThan">
      <formula>0</formula>
    </cfRule>
  </conditionalFormatting>
  <conditionalFormatting sqref="J96:K109">
    <cfRule type="cellIs" dxfId="71" priority="21" operator="lessThan">
      <formula>0</formula>
    </cfRule>
    <cfRule type="cellIs" dxfId="70" priority="22" operator="greaterThan">
      <formula>0</formula>
    </cfRule>
  </conditionalFormatting>
  <conditionalFormatting sqref="L96:L109">
    <cfRule type="cellIs" dxfId="69" priority="23" operator="lessThan">
      <formula>0</formula>
    </cfRule>
    <cfRule type="cellIs" dxfId="68" priority="24" operator="greaterThan">
      <formula>0</formula>
    </cfRule>
  </conditionalFormatting>
  <conditionalFormatting sqref="J114:K127">
    <cfRule type="cellIs" dxfId="67" priority="17" operator="lessThan">
      <formula>0</formula>
    </cfRule>
    <cfRule type="cellIs" dxfId="66" priority="18" operator="greaterThan">
      <formula>0</formula>
    </cfRule>
  </conditionalFormatting>
  <conditionalFormatting sqref="L114:L127">
    <cfRule type="cellIs" dxfId="65" priority="19" operator="lessThan">
      <formula>0</formula>
    </cfRule>
    <cfRule type="cellIs" dxfId="64" priority="20" operator="greaterThan">
      <formula>0</formula>
    </cfRule>
  </conditionalFormatting>
  <conditionalFormatting sqref="J133:K146">
    <cfRule type="cellIs" dxfId="63" priority="13" operator="lessThan">
      <formula>0</formula>
    </cfRule>
    <cfRule type="cellIs" dxfId="62" priority="14" operator="greaterThan">
      <formula>0</formula>
    </cfRule>
  </conditionalFormatting>
  <conditionalFormatting sqref="L133:L146">
    <cfRule type="cellIs" dxfId="61" priority="15" operator="lessThan">
      <formula>0</formula>
    </cfRule>
    <cfRule type="cellIs" dxfId="60" priority="16" operator="greaterThan">
      <formula>0</formula>
    </cfRule>
  </conditionalFormatting>
  <conditionalFormatting sqref="J151:K164">
    <cfRule type="cellIs" dxfId="59" priority="9" operator="lessThan">
      <formula>0</formula>
    </cfRule>
    <cfRule type="cellIs" dxfId="58" priority="10" operator="greaterThan">
      <formula>0</formula>
    </cfRule>
  </conditionalFormatting>
  <conditionalFormatting sqref="L151:L164">
    <cfRule type="cellIs" dxfId="57" priority="11" operator="lessThan">
      <formula>0</formula>
    </cfRule>
    <cfRule type="cellIs" dxfId="56" priority="12" operator="greaterThan">
      <formula>0</formula>
    </cfRule>
  </conditionalFormatting>
  <conditionalFormatting sqref="J169:K182">
    <cfRule type="cellIs" dxfId="55" priority="5" operator="lessThan">
      <formula>0</formula>
    </cfRule>
    <cfRule type="cellIs" dxfId="54" priority="6" operator="greaterThan">
      <formula>0</formula>
    </cfRule>
  </conditionalFormatting>
  <conditionalFormatting sqref="L169:L182">
    <cfRule type="cellIs" dxfId="53" priority="7" operator="lessThan">
      <formula>0</formula>
    </cfRule>
    <cfRule type="cellIs" dxfId="52" priority="8" operator="greaterThan">
      <formula>0</formula>
    </cfRule>
  </conditionalFormatting>
  <conditionalFormatting sqref="J187:K200">
    <cfRule type="cellIs" dxfId="51" priority="1" operator="lessThan">
      <formula>0</formula>
    </cfRule>
    <cfRule type="cellIs" dxfId="50" priority="2" operator="greaterThan">
      <formula>0</formula>
    </cfRule>
  </conditionalFormatting>
  <conditionalFormatting sqref="L187:L200">
    <cfRule type="cellIs" dxfId="49" priority="3" operator="lessThan">
      <formula>0</formula>
    </cfRule>
    <cfRule type="cellIs" dxfId="48" priority="4" operator="greaterThan">
      <formula>0</formula>
    </cfRule>
  </conditionalFormatting>
  <pageMargins left="0.7" right="0.7" top="0.75" bottom="0.75" header="0.3" footer="0.3"/>
  <pageSetup paperSize="9" scale="86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33"/>
  <sheetViews>
    <sheetView tabSelected="1" topLeftCell="A99" zoomScale="120" zoomScaleNormal="120" workbookViewId="0">
      <selection activeCell="A125" sqref="A125:J133"/>
    </sheetView>
  </sheetViews>
  <sheetFormatPr baseColWidth="10" defaultColWidth="8.83203125" defaultRowHeight="15" x14ac:dyDescent="0.2"/>
  <cols>
    <col min="9" max="9" width="10.1640625" bestFit="1" customWidth="1"/>
    <col min="10" max="10" width="9.5" style="31" bestFit="1" customWidth="1"/>
    <col min="19" max="19" width="10.1640625" bestFit="1" customWidth="1"/>
    <col min="20" max="20" width="8.83203125" style="31"/>
  </cols>
  <sheetData>
    <row r="1" spans="1:20" ht="58" customHeight="1" x14ac:dyDescent="0.2">
      <c r="A1" s="65" t="s">
        <v>39</v>
      </c>
      <c r="B1" s="66"/>
      <c r="C1" s="66"/>
      <c r="D1" s="66"/>
      <c r="E1" s="66"/>
      <c r="F1" s="66"/>
      <c r="G1" s="66"/>
      <c r="H1" s="66"/>
      <c r="I1" s="66"/>
      <c r="J1" s="67"/>
      <c r="K1" s="71" t="s">
        <v>40</v>
      </c>
      <c r="L1" s="71"/>
      <c r="M1" s="71"/>
      <c r="N1" s="71"/>
      <c r="O1" s="71"/>
      <c r="P1" s="71"/>
      <c r="Q1" s="71"/>
      <c r="R1" s="71"/>
      <c r="S1" s="71"/>
      <c r="T1" s="71"/>
    </row>
    <row r="2" spans="1:20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27" t="s">
        <v>9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  <c r="R2" s="1" t="s">
        <v>7</v>
      </c>
      <c r="S2" s="1" t="s">
        <v>8</v>
      </c>
      <c r="T2" s="35" t="s">
        <v>9</v>
      </c>
    </row>
    <row r="3" spans="1:20" x14ac:dyDescent="0.2">
      <c r="A3" s="1" t="s">
        <v>10</v>
      </c>
      <c r="B3" s="5">
        <v>0.25</v>
      </c>
      <c r="C3" s="5">
        <v>0.78</v>
      </c>
      <c r="D3" s="5">
        <v>0.82</v>
      </c>
      <c r="E3" s="5">
        <v>0.8</v>
      </c>
      <c r="F3" s="5">
        <v>212</v>
      </c>
      <c r="G3" s="5">
        <v>60</v>
      </c>
      <c r="H3" s="5">
        <v>48</v>
      </c>
      <c r="I3" s="5">
        <v>0.59340000000000004</v>
      </c>
      <c r="J3" s="28">
        <v>0.881992</v>
      </c>
      <c r="K3" s="1" t="s">
        <v>10</v>
      </c>
      <c r="L3" s="5">
        <v>0.25</v>
      </c>
      <c r="M3" s="5">
        <v>0.8</v>
      </c>
      <c r="N3" s="5">
        <v>0.83</v>
      </c>
      <c r="O3" s="5">
        <v>0.82</v>
      </c>
      <c r="P3" s="5">
        <v>217</v>
      </c>
      <c r="Q3" s="5">
        <v>54</v>
      </c>
      <c r="R3" s="5">
        <v>43</v>
      </c>
      <c r="S3" s="5">
        <v>0.60519999999999996</v>
      </c>
      <c r="T3" s="36">
        <v>0.89015900000000003</v>
      </c>
    </row>
    <row r="4" spans="1:20" x14ac:dyDescent="0.2">
      <c r="A4" s="1" t="s">
        <v>11</v>
      </c>
      <c r="B4" s="5">
        <v>0.25</v>
      </c>
      <c r="C4" s="5">
        <v>0.8</v>
      </c>
      <c r="D4" s="5">
        <v>0.81</v>
      </c>
      <c r="E4" s="5">
        <v>0.8</v>
      </c>
      <c r="F4" s="5">
        <v>212</v>
      </c>
      <c r="G4" s="5">
        <v>53</v>
      </c>
      <c r="H4" s="5">
        <v>51</v>
      </c>
      <c r="I4" s="5">
        <v>0.60099999999999998</v>
      </c>
      <c r="J4" s="28">
        <v>0.88091900000000001</v>
      </c>
      <c r="K4" s="1" t="s">
        <v>11</v>
      </c>
      <c r="L4" s="5">
        <v>0.25</v>
      </c>
      <c r="M4" s="5">
        <v>0.76</v>
      </c>
      <c r="N4" s="5">
        <v>0.79</v>
      </c>
      <c r="O4" s="5">
        <v>0.78</v>
      </c>
      <c r="P4" s="5">
        <v>208</v>
      </c>
      <c r="Q4" s="5">
        <v>64</v>
      </c>
      <c r="R4" s="5">
        <v>55</v>
      </c>
      <c r="S4" s="5">
        <v>0.57879999999999998</v>
      </c>
      <c r="T4" s="36">
        <v>0.88544</v>
      </c>
    </row>
    <row r="5" spans="1:20" x14ac:dyDescent="0.2">
      <c r="A5" s="1" t="s">
        <v>12</v>
      </c>
      <c r="B5" s="5">
        <v>0.25</v>
      </c>
      <c r="C5" s="5">
        <v>0.8</v>
      </c>
      <c r="D5" s="5">
        <v>0.82</v>
      </c>
      <c r="E5" s="5">
        <v>0.81</v>
      </c>
      <c r="F5" s="5">
        <v>216</v>
      </c>
      <c r="G5" s="5">
        <v>54</v>
      </c>
      <c r="H5" s="5">
        <v>48</v>
      </c>
      <c r="I5" s="5">
        <v>0.60189999999999999</v>
      </c>
      <c r="J5" s="28">
        <v>0.87656500000000004</v>
      </c>
      <c r="K5" s="1" t="s">
        <v>12</v>
      </c>
      <c r="L5" s="5">
        <v>0.25</v>
      </c>
      <c r="M5" s="5">
        <v>0.84</v>
      </c>
      <c r="N5" s="5">
        <v>0.83</v>
      </c>
      <c r="O5" s="5">
        <v>0.84</v>
      </c>
      <c r="P5" s="5">
        <v>218</v>
      </c>
      <c r="Q5" s="5">
        <v>40</v>
      </c>
      <c r="R5" s="5">
        <v>46</v>
      </c>
      <c r="S5" s="5">
        <v>0.64490000000000003</v>
      </c>
      <c r="T5" s="36">
        <v>0.88409099999999996</v>
      </c>
    </row>
    <row r="6" spans="1:20" x14ac:dyDescent="0.2">
      <c r="A6" s="1" t="s">
        <v>13</v>
      </c>
      <c r="B6" s="5">
        <v>0.25</v>
      </c>
      <c r="C6" s="5">
        <v>0.83</v>
      </c>
      <c r="D6" s="5">
        <v>0.82</v>
      </c>
      <c r="E6" s="5">
        <v>0.83</v>
      </c>
      <c r="F6" s="5">
        <v>221</v>
      </c>
      <c r="G6" s="5">
        <v>46</v>
      </c>
      <c r="H6" s="5">
        <v>47</v>
      </c>
      <c r="I6" s="5">
        <v>0.62929999999999997</v>
      </c>
      <c r="J6" s="28">
        <v>0.88683500000000004</v>
      </c>
      <c r="K6" s="1" t="s">
        <v>13</v>
      </c>
      <c r="L6" s="5">
        <v>0.25</v>
      </c>
      <c r="M6" s="5">
        <v>0.77</v>
      </c>
      <c r="N6" s="5">
        <v>0.81</v>
      </c>
      <c r="O6" s="5">
        <v>0.79</v>
      </c>
      <c r="P6" s="5">
        <v>216</v>
      </c>
      <c r="Q6" s="5">
        <v>63</v>
      </c>
      <c r="R6" s="5">
        <v>52</v>
      </c>
      <c r="S6" s="5">
        <v>0.5917</v>
      </c>
      <c r="T6" s="36">
        <v>0.88582399999999994</v>
      </c>
    </row>
    <row r="7" spans="1:20" ht="16" thickBot="1" x14ac:dyDescent="0.25">
      <c r="A7" s="11" t="s">
        <v>14</v>
      </c>
      <c r="B7" s="12">
        <v>0.25</v>
      </c>
      <c r="C7" s="12">
        <v>0.78</v>
      </c>
      <c r="D7" s="12">
        <v>0.77</v>
      </c>
      <c r="E7" s="12">
        <v>0.78</v>
      </c>
      <c r="F7" s="12">
        <v>200</v>
      </c>
      <c r="G7" s="12">
        <v>57</v>
      </c>
      <c r="H7" s="12">
        <v>59</v>
      </c>
      <c r="I7" s="12">
        <v>0.59689999999999999</v>
      </c>
      <c r="J7" s="29">
        <v>0.85829699999999998</v>
      </c>
      <c r="K7" s="14" t="s">
        <v>14</v>
      </c>
      <c r="L7" s="12">
        <v>0.25</v>
      </c>
      <c r="M7" s="12">
        <v>0.79</v>
      </c>
      <c r="N7" s="12">
        <v>0.8</v>
      </c>
      <c r="O7" s="12">
        <v>0.8</v>
      </c>
      <c r="P7" s="12">
        <v>208</v>
      </c>
      <c r="Q7" s="12">
        <v>54</v>
      </c>
      <c r="R7" s="12">
        <v>51</v>
      </c>
      <c r="S7" s="12">
        <v>0.60419999999999996</v>
      </c>
      <c r="T7" s="37">
        <v>0.87727599999999994</v>
      </c>
    </row>
    <row r="8" spans="1:20" ht="16" thickTop="1" x14ac:dyDescent="0.2">
      <c r="A8" s="9" t="s">
        <v>15</v>
      </c>
      <c r="B8" s="15">
        <f>MEDIAN(B3:B7)</f>
        <v>0.25</v>
      </c>
      <c r="C8" s="15">
        <f t="shared" ref="C8:J8" si="0">MEDIAN(C3:C7)</f>
        <v>0.8</v>
      </c>
      <c r="D8" s="61">
        <f t="shared" si="0"/>
        <v>0.82</v>
      </c>
      <c r="E8" s="15">
        <f t="shared" si="0"/>
        <v>0.8</v>
      </c>
      <c r="F8" s="15">
        <f t="shared" si="0"/>
        <v>212</v>
      </c>
      <c r="G8" s="15">
        <f t="shared" si="0"/>
        <v>54</v>
      </c>
      <c r="H8" s="15">
        <f t="shared" si="0"/>
        <v>48</v>
      </c>
      <c r="I8" s="15">
        <f t="shared" si="0"/>
        <v>0.60099999999999998</v>
      </c>
      <c r="J8" s="30">
        <f t="shared" si="0"/>
        <v>0.88091900000000001</v>
      </c>
      <c r="K8" s="13" t="s">
        <v>15</v>
      </c>
      <c r="L8" s="10">
        <f>MEDIAN(L3:L7)</f>
        <v>0.25</v>
      </c>
      <c r="M8" s="10">
        <f t="shared" ref="M8:T8" si="1">MEDIAN(M3:M7)</f>
        <v>0.79</v>
      </c>
      <c r="N8" s="62">
        <f t="shared" si="1"/>
        <v>0.81</v>
      </c>
      <c r="O8" s="62">
        <f t="shared" si="1"/>
        <v>0.8</v>
      </c>
      <c r="P8" s="10">
        <f t="shared" si="1"/>
        <v>216</v>
      </c>
      <c r="Q8" s="10">
        <f t="shared" si="1"/>
        <v>54</v>
      </c>
      <c r="R8" s="10">
        <f t="shared" si="1"/>
        <v>51</v>
      </c>
      <c r="S8" s="10">
        <f t="shared" si="1"/>
        <v>0.60419999999999996</v>
      </c>
      <c r="T8" s="38">
        <f t="shared" si="1"/>
        <v>0.88544</v>
      </c>
    </row>
    <row r="9" spans="1:20" x14ac:dyDescent="0.2">
      <c r="A9" s="40" t="s">
        <v>48</v>
      </c>
      <c r="B9" s="41"/>
      <c r="C9" s="42">
        <f>C8-M8</f>
        <v>1.0000000000000009E-2</v>
      </c>
      <c r="D9" s="42">
        <f t="shared" ref="D9" si="2">D8-N8</f>
        <v>9.9999999999998979E-3</v>
      </c>
      <c r="E9" s="42">
        <f t="shared" ref="E9" si="3">E8-O8</f>
        <v>0</v>
      </c>
      <c r="F9" s="42">
        <f t="shared" ref="F9" si="4">F8-P8</f>
        <v>-4</v>
      </c>
      <c r="G9" s="42">
        <f t="shared" ref="G9" si="5">G8-Q8</f>
        <v>0</v>
      </c>
      <c r="H9" s="42">
        <f t="shared" ref="H9" si="6">H8-R8</f>
        <v>-3</v>
      </c>
      <c r="I9" s="42">
        <f t="shared" ref="I9" si="7">I8-S8</f>
        <v>-3.1999999999999806E-3</v>
      </c>
      <c r="J9" s="43">
        <f t="shared" ref="J9" si="8">J8-T8</f>
        <v>-4.5209999999999972E-3</v>
      </c>
      <c r="K9" s="25"/>
      <c r="L9" s="24"/>
      <c r="M9" s="24"/>
      <c r="N9" s="26"/>
      <c r="O9" s="24"/>
      <c r="P9" s="24"/>
      <c r="Q9" s="24"/>
      <c r="R9" s="24"/>
      <c r="S9" s="24"/>
      <c r="T9" s="39"/>
    </row>
    <row r="11" spans="1:20" ht="29" x14ac:dyDescent="0.2">
      <c r="A11" s="65" t="s">
        <v>37</v>
      </c>
      <c r="B11" s="66"/>
      <c r="C11" s="66"/>
      <c r="D11" s="66"/>
      <c r="E11" s="66"/>
      <c r="F11" s="66"/>
      <c r="G11" s="66"/>
      <c r="H11" s="66"/>
      <c r="I11" s="66"/>
      <c r="J11" s="67"/>
      <c r="K11" s="68" t="s">
        <v>38</v>
      </c>
      <c r="L11" s="69"/>
      <c r="M11" s="69"/>
      <c r="N11" s="69"/>
      <c r="O11" s="69"/>
      <c r="P11" s="69"/>
      <c r="Q11" s="69"/>
      <c r="R11" s="69"/>
      <c r="S11" s="69"/>
      <c r="T11" s="69"/>
    </row>
    <row r="12" spans="1:20" x14ac:dyDescent="0.2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27" t="s">
        <v>9</v>
      </c>
      <c r="K12" s="1" t="s">
        <v>0</v>
      </c>
      <c r="L12" s="1" t="s">
        <v>1</v>
      </c>
      <c r="M12" s="1" t="s">
        <v>2</v>
      </c>
      <c r="N12" s="1" t="s">
        <v>3</v>
      </c>
      <c r="O12" s="1" t="s">
        <v>4</v>
      </c>
      <c r="P12" s="1" t="s">
        <v>5</v>
      </c>
      <c r="Q12" s="1" t="s">
        <v>6</v>
      </c>
      <c r="R12" s="1" t="s">
        <v>7</v>
      </c>
      <c r="S12" s="1" t="s">
        <v>8</v>
      </c>
      <c r="T12" s="35" t="s">
        <v>9</v>
      </c>
    </row>
    <row r="13" spans="1:20" x14ac:dyDescent="0.2">
      <c r="A13" s="1" t="s">
        <v>10</v>
      </c>
      <c r="B13" s="5">
        <v>0.25</v>
      </c>
      <c r="C13" s="5">
        <v>0.59</v>
      </c>
      <c r="D13" s="5">
        <v>0.39</v>
      </c>
      <c r="E13" s="5">
        <v>0.47</v>
      </c>
      <c r="F13" s="5">
        <v>102</v>
      </c>
      <c r="G13" s="5">
        <v>71</v>
      </c>
      <c r="H13" s="5">
        <v>158</v>
      </c>
      <c r="I13" s="5">
        <v>0.39779999999999999</v>
      </c>
      <c r="J13" s="28">
        <v>0.58740099999999995</v>
      </c>
      <c r="K13" s="1" t="s">
        <v>10</v>
      </c>
      <c r="L13" s="5">
        <v>0.25</v>
      </c>
      <c r="M13" s="5">
        <v>0.8</v>
      </c>
      <c r="N13" s="5">
        <v>0.83</v>
      </c>
      <c r="O13" s="5">
        <v>0.82</v>
      </c>
      <c r="P13" s="5">
        <v>217</v>
      </c>
      <c r="Q13" s="5">
        <v>54</v>
      </c>
      <c r="R13" s="5">
        <v>43</v>
      </c>
      <c r="S13" s="5">
        <v>0.60519999999999996</v>
      </c>
      <c r="T13" s="36">
        <v>0.89015900000000003</v>
      </c>
    </row>
    <row r="14" spans="1:20" x14ac:dyDescent="0.2">
      <c r="A14" s="1" t="s">
        <v>11</v>
      </c>
      <c r="B14" s="5">
        <v>0.25</v>
      </c>
      <c r="C14" s="5">
        <v>0.69</v>
      </c>
      <c r="D14" s="5">
        <v>0.45</v>
      </c>
      <c r="E14" s="5">
        <v>0.55000000000000004</v>
      </c>
      <c r="F14" s="5">
        <v>119</v>
      </c>
      <c r="G14" s="5">
        <v>53</v>
      </c>
      <c r="H14" s="5">
        <v>144</v>
      </c>
      <c r="I14" s="5">
        <v>0.47589999999999999</v>
      </c>
      <c r="J14" s="28">
        <v>0.648254</v>
      </c>
      <c r="K14" s="1" t="s">
        <v>11</v>
      </c>
      <c r="L14" s="5">
        <v>0.25</v>
      </c>
      <c r="M14" s="5">
        <v>0.76</v>
      </c>
      <c r="N14" s="5">
        <v>0.79</v>
      </c>
      <c r="O14" s="5">
        <v>0.78</v>
      </c>
      <c r="P14" s="5">
        <v>208</v>
      </c>
      <c r="Q14" s="5">
        <v>64</v>
      </c>
      <c r="R14" s="5">
        <v>55</v>
      </c>
      <c r="S14" s="5">
        <v>0.57879999999999998</v>
      </c>
      <c r="T14" s="36">
        <v>0.88544</v>
      </c>
    </row>
    <row r="15" spans="1:20" x14ac:dyDescent="0.2">
      <c r="A15" s="1" t="s">
        <v>12</v>
      </c>
      <c r="B15" s="5">
        <v>0.25</v>
      </c>
      <c r="C15" s="5">
        <v>0.61</v>
      </c>
      <c r="D15" s="5">
        <v>0.42</v>
      </c>
      <c r="E15" s="5">
        <v>0.49</v>
      </c>
      <c r="F15" s="5">
        <v>110</v>
      </c>
      <c r="G15" s="5">
        <v>71</v>
      </c>
      <c r="H15" s="5">
        <v>154</v>
      </c>
      <c r="I15" s="5">
        <v>0.42070000000000002</v>
      </c>
      <c r="J15" s="28">
        <v>0.60589800000000005</v>
      </c>
      <c r="K15" s="1" t="s">
        <v>12</v>
      </c>
      <c r="L15" s="5">
        <v>0.25</v>
      </c>
      <c r="M15" s="5">
        <v>0.84</v>
      </c>
      <c r="N15" s="5">
        <v>0.83</v>
      </c>
      <c r="O15" s="5">
        <v>0.84</v>
      </c>
      <c r="P15" s="5">
        <v>218</v>
      </c>
      <c r="Q15" s="5">
        <v>40</v>
      </c>
      <c r="R15" s="5">
        <v>46</v>
      </c>
      <c r="S15" s="5">
        <v>0.64490000000000003</v>
      </c>
      <c r="T15" s="36">
        <v>0.88409099999999996</v>
      </c>
    </row>
    <row r="16" spans="1:20" x14ac:dyDescent="0.2">
      <c r="A16" s="1" t="s">
        <v>13</v>
      </c>
      <c r="B16" s="5">
        <v>0.25</v>
      </c>
      <c r="C16" s="5">
        <v>0.69</v>
      </c>
      <c r="D16" s="5">
        <v>0.42</v>
      </c>
      <c r="E16" s="5">
        <v>0.52</v>
      </c>
      <c r="F16" s="5">
        <v>112</v>
      </c>
      <c r="G16" s="5">
        <v>51</v>
      </c>
      <c r="H16" s="5">
        <v>156</v>
      </c>
      <c r="I16" s="5">
        <v>0.48130000000000001</v>
      </c>
      <c r="J16" s="28">
        <v>0.65812999999999999</v>
      </c>
      <c r="K16" s="1" t="s">
        <v>13</v>
      </c>
      <c r="L16" s="5">
        <v>0.25</v>
      </c>
      <c r="M16" s="5">
        <v>0.77</v>
      </c>
      <c r="N16" s="5">
        <v>0.81</v>
      </c>
      <c r="O16" s="5">
        <v>0.79</v>
      </c>
      <c r="P16" s="5">
        <v>216</v>
      </c>
      <c r="Q16" s="5">
        <v>63</v>
      </c>
      <c r="R16" s="5">
        <v>52</v>
      </c>
      <c r="S16" s="5">
        <v>0.5917</v>
      </c>
      <c r="T16" s="36">
        <v>0.88582399999999994</v>
      </c>
    </row>
    <row r="17" spans="1:20" ht="16" thickBot="1" x14ac:dyDescent="0.25">
      <c r="A17" s="11" t="s">
        <v>14</v>
      </c>
      <c r="B17" s="12">
        <v>0.25</v>
      </c>
      <c r="C17" s="12">
        <v>0.6</v>
      </c>
      <c r="D17" s="12">
        <v>0.42</v>
      </c>
      <c r="E17" s="12">
        <v>0.5</v>
      </c>
      <c r="F17" s="12">
        <v>110</v>
      </c>
      <c r="G17" s="12">
        <v>72</v>
      </c>
      <c r="H17" s="12">
        <v>149</v>
      </c>
      <c r="I17" s="12">
        <v>0.41539999999999999</v>
      </c>
      <c r="J17" s="29">
        <v>0.60148800000000002</v>
      </c>
      <c r="K17" s="14" t="s">
        <v>14</v>
      </c>
      <c r="L17" s="12">
        <v>0.25</v>
      </c>
      <c r="M17" s="12">
        <v>0.79</v>
      </c>
      <c r="N17" s="12">
        <v>0.8</v>
      </c>
      <c r="O17" s="12">
        <v>0.8</v>
      </c>
      <c r="P17" s="12">
        <v>208</v>
      </c>
      <c r="Q17" s="12">
        <v>54</v>
      </c>
      <c r="R17" s="12">
        <v>51</v>
      </c>
      <c r="S17" s="12">
        <v>0.60419999999999996</v>
      </c>
      <c r="T17" s="37">
        <v>0.87727599999999994</v>
      </c>
    </row>
    <row r="18" spans="1:20" ht="16" thickTop="1" x14ac:dyDescent="0.2">
      <c r="A18" s="9" t="s">
        <v>15</v>
      </c>
      <c r="B18" s="10">
        <f>MEDIAN(B13:B17)</f>
        <v>0.25</v>
      </c>
      <c r="C18" s="10">
        <f t="shared" ref="C18:J18" si="9">MEDIAN(C13:C17)</f>
        <v>0.61</v>
      </c>
      <c r="D18" s="10">
        <f t="shared" si="9"/>
        <v>0.42</v>
      </c>
      <c r="E18" s="10">
        <f t="shared" si="9"/>
        <v>0.5</v>
      </c>
      <c r="F18" s="10">
        <f t="shared" si="9"/>
        <v>110</v>
      </c>
      <c r="G18" s="10">
        <f t="shared" si="9"/>
        <v>71</v>
      </c>
      <c r="H18" s="10">
        <f t="shared" si="9"/>
        <v>154</v>
      </c>
      <c r="I18" s="10">
        <f t="shared" si="9"/>
        <v>0.42070000000000002</v>
      </c>
      <c r="J18" s="32">
        <f t="shared" si="9"/>
        <v>0.60589800000000005</v>
      </c>
      <c r="K18" s="13" t="s">
        <v>15</v>
      </c>
      <c r="L18" s="10">
        <f>MEDIAN(L13:L17)</f>
        <v>0.25</v>
      </c>
      <c r="M18" s="10">
        <f t="shared" ref="M18:T18" si="10">MEDIAN(M13:M17)</f>
        <v>0.79</v>
      </c>
      <c r="N18" s="16">
        <f t="shared" si="10"/>
        <v>0.81</v>
      </c>
      <c r="O18" s="10">
        <f t="shared" si="10"/>
        <v>0.8</v>
      </c>
      <c r="P18" s="10">
        <f t="shared" si="10"/>
        <v>216</v>
      </c>
      <c r="Q18" s="10">
        <f t="shared" si="10"/>
        <v>54</v>
      </c>
      <c r="R18" s="10">
        <f t="shared" si="10"/>
        <v>51</v>
      </c>
      <c r="S18" s="10">
        <f t="shared" si="10"/>
        <v>0.60419999999999996</v>
      </c>
      <c r="T18" s="38">
        <f t="shared" si="10"/>
        <v>0.88544</v>
      </c>
    </row>
    <row r="19" spans="1:20" x14ac:dyDescent="0.2">
      <c r="A19" s="40" t="s">
        <v>48</v>
      </c>
      <c r="B19" s="41"/>
      <c r="C19" s="42">
        <f>C18-M18</f>
        <v>-0.18000000000000005</v>
      </c>
      <c r="D19" s="42">
        <f t="shared" ref="D19" si="11">D18-N18</f>
        <v>-0.39000000000000007</v>
      </c>
      <c r="E19" s="42">
        <f t="shared" ref="E19" si="12">E18-O18</f>
        <v>-0.30000000000000004</v>
      </c>
      <c r="F19" s="42">
        <f t="shared" ref="F19" si="13">F18-P18</f>
        <v>-106</v>
      </c>
      <c r="G19" s="42">
        <f t="shared" ref="G19" si="14">G18-Q18</f>
        <v>17</v>
      </c>
      <c r="H19" s="42">
        <f t="shared" ref="H19" si="15">H18-R18</f>
        <v>103</v>
      </c>
      <c r="I19" s="42">
        <f t="shared" ref="I19" si="16">I18-S18</f>
        <v>-0.18349999999999994</v>
      </c>
      <c r="J19" s="43">
        <f t="shared" ref="J19" si="17">J18-T18</f>
        <v>-0.27954199999999996</v>
      </c>
      <c r="K19" s="25"/>
      <c r="L19" s="24"/>
      <c r="M19" s="24"/>
      <c r="N19" s="26"/>
      <c r="O19" s="24"/>
      <c r="P19" s="24"/>
      <c r="Q19" s="24"/>
      <c r="R19" s="24"/>
      <c r="S19" s="24"/>
      <c r="T19" s="39"/>
    </row>
    <row r="21" spans="1:20" ht="29" x14ac:dyDescent="0.2">
      <c r="A21" s="65" t="s">
        <v>55</v>
      </c>
      <c r="B21" s="66"/>
      <c r="C21" s="66"/>
      <c r="D21" s="66"/>
      <c r="E21" s="66"/>
      <c r="F21" s="66"/>
      <c r="G21" s="66"/>
      <c r="H21" s="66"/>
      <c r="I21" s="66"/>
      <c r="J21" s="67"/>
      <c r="K21" s="68" t="s">
        <v>38</v>
      </c>
      <c r="L21" s="69"/>
      <c r="M21" s="69"/>
      <c r="N21" s="69"/>
      <c r="O21" s="69"/>
      <c r="P21" s="69"/>
      <c r="Q21" s="69"/>
      <c r="R21" s="69"/>
      <c r="S21" s="69"/>
      <c r="T21" s="69"/>
    </row>
    <row r="22" spans="1:20" x14ac:dyDescent="0.2">
      <c r="A22" s="17" t="s">
        <v>0</v>
      </c>
      <c r="B22" s="17" t="s">
        <v>1</v>
      </c>
      <c r="C22" s="17" t="s">
        <v>2</v>
      </c>
      <c r="D22" s="17" t="s">
        <v>3</v>
      </c>
      <c r="E22" s="17" t="s">
        <v>4</v>
      </c>
      <c r="F22" s="17" t="s">
        <v>5</v>
      </c>
      <c r="G22" s="17" t="s">
        <v>6</v>
      </c>
      <c r="H22" s="17" t="s">
        <v>7</v>
      </c>
      <c r="I22" s="17" t="s">
        <v>8</v>
      </c>
      <c r="J22" s="33" t="s">
        <v>9</v>
      </c>
      <c r="K22" s="1" t="s">
        <v>0</v>
      </c>
      <c r="L22" s="1" t="s">
        <v>1</v>
      </c>
      <c r="M22" s="1" t="s">
        <v>2</v>
      </c>
      <c r="N22" s="1" t="s">
        <v>3</v>
      </c>
      <c r="O22" s="1" t="s">
        <v>4</v>
      </c>
      <c r="P22" s="1" t="s">
        <v>5</v>
      </c>
      <c r="Q22" s="1" t="s">
        <v>6</v>
      </c>
      <c r="R22" s="1" t="s">
        <v>7</v>
      </c>
      <c r="S22" s="1" t="s">
        <v>8</v>
      </c>
      <c r="T22" s="35" t="s">
        <v>9</v>
      </c>
    </row>
    <row r="23" spans="1:20" x14ac:dyDescent="0.2">
      <c r="A23" s="17" t="s">
        <v>10</v>
      </c>
      <c r="B23" s="5">
        <v>0.25</v>
      </c>
      <c r="C23" s="5">
        <v>0.76</v>
      </c>
      <c r="D23" s="5">
        <v>0.8</v>
      </c>
      <c r="E23" s="5">
        <v>0.78</v>
      </c>
      <c r="F23" s="5">
        <v>207</v>
      </c>
      <c r="G23" s="5">
        <v>66</v>
      </c>
      <c r="H23" s="5">
        <v>53</v>
      </c>
      <c r="I23" s="5">
        <v>0.57509999999999994</v>
      </c>
      <c r="J23" s="28">
        <v>0.86950799999999995</v>
      </c>
      <c r="K23" s="1" t="s">
        <v>10</v>
      </c>
      <c r="L23" s="5">
        <v>0.25</v>
      </c>
      <c r="M23" s="5">
        <v>0.8</v>
      </c>
      <c r="N23" s="5">
        <v>0.83</v>
      </c>
      <c r="O23" s="5">
        <v>0.82</v>
      </c>
      <c r="P23" s="5">
        <v>217</v>
      </c>
      <c r="Q23" s="5">
        <v>54</v>
      </c>
      <c r="R23" s="5">
        <v>43</v>
      </c>
      <c r="S23" s="5">
        <v>0.60519999999999996</v>
      </c>
      <c r="T23" s="36">
        <v>0.89015900000000003</v>
      </c>
    </row>
    <row r="24" spans="1:20" x14ac:dyDescent="0.2">
      <c r="A24" s="17" t="s">
        <v>11</v>
      </c>
      <c r="B24" s="5">
        <v>0.25</v>
      </c>
      <c r="C24" s="5">
        <v>0.8</v>
      </c>
      <c r="D24" s="5">
        <v>0.79</v>
      </c>
      <c r="E24" s="5">
        <v>0.8</v>
      </c>
      <c r="F24" s="5">
        <v>208</v>
      </c>
      <c r="G24" s="5">
        <v>52</v>
      </c>
      <c r="H24" s="5">
        <v>55</v>
      </c>
      <c r="I24" s="5">
        <v>0.60060000000000002</v>
      </c>
      <c r="J24" s="28">
        <v>0.88469299999999995</v>
      </c>
      <c r="K24" s="1" t="s">
        <v>11</v>
      </c>
      <c r="L24" s="5">
        <v>0.25</v>
      </c>
      <c r="M24" s="5">
        <v>0.76</v>
      </c>
      <c r="N24" s="5">
        <v>0.79</v>
      </c>
      <c r="O24" s="5">
        <v>0.78</v>
      </c>
      <c r="P24" s="5">
        <v>208</v>
      </c>
      <c r="Q24" s="5">
        <v>64</v>
      </c>
      <c r="R24" s="5">
        <v>55</v>
      </c>
      <c r="S24" s="5">
        <v>0.57879999999999998</v>
      </c>
      <c r="T24" s="36">
        <v>0.88544</v>
      </c>
    </row>
    <row r="25" spans="1:20" x14ac:dyDescent="0.2">
      <c r="A25" s="17" t="s">
        <v>12</v>
      </c>
      <c r="B25" s="5">
        <v>0.25</v>
      </c>
      <c r="C25" s="5">
        <v>0.84</v>
      </c>
      <c r="D25" s="5">
        <v>0.84</v>
      </c>
      <c r="E25" s="5">
        <v>0.84</v>
      </c>
      <c r="F25" s="5">
        <v>221</v>
      </c>
      <c r="G25" s="5">
        <v>42</v>
      </c>
      <c r="H25" s="5">
        <v>43</v>
      </c>
      <c r="I25" s="5">
        <v>0.63470000000000004</v>
      </c>
      <c r="J25" s="28">
        <v>0.89224899999999996</v>
      </c>
      <c r="K25" s="1" t="s">
        <v>12</v>
      </c>
      <c r="L25" s="5">
        <v>0.25</v>
      </c>
      <c r="M25" s="5">
        <v>0.84</v>
      </c>
      <c r="N25" s="5">
        <v>0.83</v>
      </c>
      <c r="O25" s="5">
        <v>0.84</v>
      </c>
      <c r="P25" s="5">
        <v>218</v>
      </c>
      <c r="Q25" s="5">
        <v>40</v>
      </c>
      <c r="R25" s="5">
        <v>46</v>
      </c>
      <c r="S25" s="5">
        <v>0.64490000000000003</v>
      </c>
      <c r="T25" s="36">
        <v>0.88409099999999996</v>
      </c>
    </row>
    <row r="26" spans="1:20" x14ac:dyDescent="0.2">
      <c r="A26" s="17" t="s">
        <v>13</v>
      </c>
      <c r="B26" s="5">
        <v>0.25</v>
      </c>
      <c r="C26" s="5">
        <v>0.79</v>
      </c>
      <c r="D26" s="5">
        <v>0.81</v>
      </c>
      <c r="E26" s="5">
        <v>0.8</v>
      </c>
      <c r="F26" s="5">
        <v>216</v>
      </c>
      <c r="G26" s="5">
        <v>58</v>
      </c>
      <c r="H26" s="5">
        <v>52</v>
      </c>
      <c r="I26" s="5">
        <v>0.60819999999999996</v>
      </c>
      <c r="J26" s="28">
        <v>0.86895999999999995</v>
      </c>
      <c r="K26" s="1" t="s">
        <v>13</v>
      </c>
      <c r="L26" s="5">
        <v>0.25</v>
      </c>
      <c r="M26" s="5">
        <v>0.77</v>
      </c>
      <c r="N26" s="5">
        <v>0.81</v>
      </c>
      <c r="O26" s="5">
        <v>0.79</v>
      </c>
      <c r="P26" s="5">
        <v>216</v>
      </c>
      <c r="Q26" s="5">
        <v>63</v>
      </c>
      <c r="R26" s="5">
        <v>52</v>
      </c>
      <c r="S26" s="5">
        <v>0.5917</v>
      </c>
      <c r="T26" s="36">
        <v>0.88582399999999994</v>
      </c>
    </row>
    <row r="27" spans="1:20" ht="16" thickBot="1" x14ac:dyDescent="0.25">
      <c r="A27" s="18" t="s">
        <v>14</v>
      </c>
      <c r="B27" s="12">
        <v>0.25</v>
      </c>
      <c r="C27" s="12">
        <v>0.76</v>
      </c>
      <c r="D27" s="12">
        <v>0.78</v>
      </c>
      <c r="E27" s="12">
        <v>0.77</v>
      </c>
      <c r="F27" s="12">
        <v>201</v>
      </c>
      <c r="G27" s="12">
        <v>62</v>
      </c>
      <c r="H27" s="12">
        <v>58</v>
      </c>
      <c r="I27" s="12">
        <v>0.57579999999999998</v>
      </c>
      <c r="J27" s="29">
        <v>0.85969399999999996</v>
      </c>
      <c r="K27" s="14" t="s">
        <v>14</v>
      </c>
      <c r="L27" s="12">
        <v>0.25</v>
      </c>
      <c r="M27" s="12">
        <v>0.79</v>
      </c>
      <c r="N27" s="12">
        <v>0.8</v>
      </c>
      <c r="O27" s="12">
        <v>0.8</v>
      </c>
      <c r="P27" s="12">
        <v>208</v>
      </c>
      <c r="Q27" s="12">
        <v>54</v>
      </c>
      <c r="R27" s="12">
        <v>51</v>
      </c>
      <c r="S27" s="12">
        <v>0.60419999999999996</v>
      </c>
      <c r="T27" s="37">
        <v>0.87727599999999994</v>
      </c>
    </row>
    <row r="28" spans="1:20" ht="16" thickTop="1" x14ac:dyDescent="0.2">
      <c r="A28" s="9" t="s">
        <v>15</v>
      </c>
      <c r="B28" s="10">
        <f>MEDIAN(B23:B27)</f>
        <v>0.25</v>
      </c>
      <c r="C28" s="10">
        <f t="shared" ref="C28:J28" si="18">MEDIAN(C23:C27)</f>
        <v>0.79</v>
      </c>
      <c r="D28" s="10">
        <f t="shared" si="18"/>
        <v>0.8</v>
      </c>
      <c r="E28" s="10">
        <f t="shared" si="18"/>
        <v>0.8</v>
      </c>
      <c r="F28" s="10">
        <f t="shared" si="18"/>
        <v>208</v>
      </c>
      <c r="G28" s="10">
        <f t="shared" si="18"/>
        <v>58</v>
      </c>
      <c r="H28" s="10">
        <f t="shared" si="18"/>
        <v>53</v>
      </c>
      <c r="I28" s="10">
        <f t="shared" si="18"/>
        <v>0.60060000000000002</v>
      </c>
      <c r="J28" s="32">
        <f t="shared" si="18"/>
        <v>0.86950799999999995</v>
      </c>
      <c r="K28" s="13" t="s">
        <v>15</v>
      </c>
      <c r="L28" s="10">
        <f>MEDIAN(L23:L27)</f>
        <v>0.25</v>
      </c>
      <c r="M28" s="10">
        <f t="shared" ref="M28:T28" si="19">MEDIAN(M23:M27)</f>
        <v>0.79</v>
      </c>
      <c r="N28" s="16">
        <f t="shared" si="19"/>
        <v>0.81</v>
      </c>
      <c r="O28" s="10">
        <f t="shared" si="19"/>
        <v>0.8</v>
      </c>
      <c r="P28" s="10">
        <f t="shared" si="19"/>
        <v>216</v>
      </c>
      <c r="Q28" s="10">
        <f t="shared" si="19"/>
        <v>54</v>
      </c>
      <c r="R28" s="10">
        <f t="shared" si="19"/>
        <v>51</v>
      </c>
      <c r="S28" s="10">
        <f t="shared" si="19"/>
        <v>0.60419999999999996</v>
      </c>
      <c r="T28" s="38">
        <f t="shared" si="19"/>
        <v>0.88544</v>
      </c>
    </row>
    <row r="29" spans="1:20" x14ac:dyDescent="0.2">
      <c r="A29" s="40" t="s">
        <v>48</v>
      </c>
      <c r="B29" s="41"/>
      <c r="C29" s="42">
        <f>C28-M28</f>
        <v>0</v>
      </c>
      <c r="D29" s="42">
        <f t="shared" ref="D29" si="20">D28-N28</f>
        <v>-1.0000000000000009E-2</v>
      </c>
      <c r="E29" s="42">
        <f t="shared" ref="E29" si="21">E28-O28</f>
        <v>0</v>
      </c>
      <c r="F29" s="42">
        <f t="shared" ref="F29" si="22">F28-P28</f>
        <v>-8</v>
      </c>
      <c r="G29" s="42">
        <f t="shared" ref="G29" si="23">G28-Q28</f>
        <v>4</v>
      </c>
      <c r="H29" s="42">
        <f t="shared" ref="H29" si="24">H28-R28</f>
        <v>2</v>
      </c>
      <c r="I29" s="42">
        <f t="shared" ref="I29" si="25">I28-S28</f>
        <v>-3.5999999999999366E-3</v>
      </c>
      <c r="J29" s="43">
        <f t="shared" ref="J29" si="26">J28-T28</f>
        <v>-1.5932000000000057E-2</v>
      </c>
    </row>
    <row r="31" spans="1:20" ht="29" x14ac:dyDescent="0.2">
      <c r="A31" s="68" t="s">
        <v>41</v>
      </c>
      <c r="B31" s="69"/>
      <c r="C31" s="69"/>
      <c r="D31" s="69"/>
      <c r="E31" s="69"/>
      <c r="F31" s="69"/>
      <c r="G31" s="69"/>
      <c r="H31" s="69"/>
      <c r="I31" s="69"/>
      <c r="J31" s="70"/>
      <c r="K31" s="68" t="s">
        <v>42</v>
      </c>
      <c r="L31" s="69"/>
      <c r="M31" s="69"/>
      <c r="N31" s="69"/>
      <c r="O31" s="69"/>
      <c r="P31" s="69"/>
      <c r="Q31" s="69"/>
      <c r="R31" s="69"/>
      <c r="S31" s="69"/>
      <c r="T31" s="69"/>
    </row>
    <row r="32" spans="1:20" x14ac:dyDescent="0.2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 t="s">
        <v>6</v>
      </c>
      <c r="H32" s="1" t="s">
        <v>7</v>
      </c>
      <c r="I32" s="1" t="s">
        <v>8</v>
      </c>
      <c r="J32" s="27" t="s">
        <v>9</v>
      </c>
      <c r="K32" s="19" t="s">
        <v>0</v>
      </c>
      <c r="L32" s="1" t="s">
        <v>1</v>
      </c>
      <c r="M32" s="1" t="s">
        <v>2</v>
      </c>
      <c r="N32" s="1" t="s">
        <v>3</v>
      </c>
      <c r="O32" s="1" t="s">
        <v>4</v>
      </c>
      <c r="P32" s="1" t="s">
        <v>5</v>
      </c>
      <c r="Q32" s="1" t="s">
        <v>6</v>
      </c>
      <c r="R32" s="1" t="s">
        <v>7</v>
      </c>
      <c r="S32" s="1" t="s">
        <v>8</v>
      </c>
      <c r="T32" s="35" t="s">
        <v>9</v>
      </c>
    </row>
    <row r="33" spans="1:20" x14ac:dyDescent="0.2">
      <c r="A33" s="1" t="s">
        <v>10</v>
      </c>
      <c r="B33" s="5">
        <v>0.25</v>
      </c>
      <c r="C33" s="5">
        <v>0.79</v>
      </c>
      <c r="D33" s="5">
        <v>0.79</v>
      </c>
      <c r="E33" s="5">
        <v>0.79</v>
      </c>
      <c r="F33" s="5">
        <v>205</v>
      </c>
      <c r="G33" s="5">
        <v>53</v>
      </c>
      <c r="H33" s="5">
        <v>55</v>
      </c>
      <c r="I33" s="5">
        <v>0.60019999999999996</v>
      </c>
      <c r="J33" s="28">
        <v>0.85517200000000004</v>
      </c>
      <c r="K33" s="19" t="s">
        <v>10</v>
      </c>
      <c r="L33" s="5">
        <v>0.25</v>
      </c>
      <c r="M33" s="5">
        <v>0.8</v>
      </c>
      <c r="N33" s="5">
        <v>0.83</v>
      </c>
      <c r="O33" s="5">
        <v>0.82</v>
      </c>
      <c r="P33" s="5">
        <v>217</v>
      </c>
      <c r="Q33" s="5">
        <v>54</v>
      </c>
      <c r="R33" s="5">
        <v>43</v>
      </c>
      <c r="S33" s="5">
        <v>0.60519999999999996</v>
      </c>
      <c r="T33" s="36">
        <v>0.89015900000000003</v>
      </c>
    </row>
    <row r="34" spans="1:20" x14ac:dyDescent="0.2">
      <c r="A34" s="1" t="s">
        <v>11</v>
      </c>
      <c r="B34" s="5">
        <v>0.25</v>
      </c>
      <c r="C34" s="5">
        <v>0.81</v>
      </c>
      <c r="D34" s="5">
        <v>0.76</v>
      </c>
      <c r="E34" s="5">
        <v>0.79</v>
      </c>
      <c r="F34" s="5">
        <v>201</v>
      </c>
      <c r="G34" s="5">
        <v>47</v>
      </c>
      <c r="H34" s="5">
        <v>62</v>
      </c>
      <c r="I34" s="5">
        <v>0.60929999999999995</v>
      </c>
      <c r="J34" s="28">
        <v>0.86718600000000001</v>
      </c>
      <c r="K34" s="19" t="s">
        <v>11</v>
      </c>
      <c r="L34" s="5">
        <v>0.25</v>
      </c>
      <c r="M34" s="5">
        <v>0.76</v>
      </c>
      <c r="N34" s="5">
        <v>0.79</v>
      </c>
      <c r="O34" s="5">
        <v>0.78</v>
      </c>
      <c r="P34" s="5">
        <v>208</v>
      </c>
      <c r="Q34" s="5">
        <v>64</v>
      </c>
      <c r="R34" s="5">
        <v>55</v>
      </c>
      <c r="S34" s="5">
        <v>0.57879999999999998</v>
      </c>
      <c r="T34" s="36">
        <v>0.88544</v>
      </c>
    </row>
    <row r="35" spans="1:20" x14ac:dyDescent="0.2">
      <c r="A35" s="1" t="s">
        <v>12</v>
      </c>
      <c r="B35" s="5">
        <v>0.25</v>
      </c>
      <c r="C35" s="5">
        <v>0.81</v>
      </c>
      <c r="D35" s="5">
        <v>0.8</v>
      </c>
      <c r="E35" s="5">
        <v>0.81</v>
      </c>
      <c r="F35" s="5">
        <v>212</v>
      </c>
      <c r="G35" s="5">
        <v>49</v>
      </c>
      <c r="H35" s="5">
        <v>52</v>
      </c>
      <c r="I35" s="5">
        <v>0.61550000000000005</v>
      </c>
      <c r="J35" s="28">
        <v>0.86414999999999997</v>
      </c>
      <c r="K35" s="19" t="s">
        <v>12</v>
      </c>
      <c r="L35" s="5">
        <v>0.25</v>
      </c>
      <c r="M35" s="5">
        <v>0.84</v>
      </c>
      <c r="N35" s="5">
        <v>0.83</v>
      </c>
      <c r="O35" s="5">
        <v>0.84</v>
      </c>
      <c r="P35" s="5">
        <v>218</v>
      </c>
      <c r="Q35" s="5">
        <v>40</v>
      </c>
      <c r="R35" s="5">
        <v>46</v>
      </c>
      <c r="S35" s="5">
        <v>0.64490000000000003</v>
      </c>
      <c r="T35" s="36">
        <v>0.88409099999999996</v>
      </c>
    </row>
    <row r="36" spans="1:20" x14ac:dyDescent="0.2">
      <c r="A36" s="1" t="s">
        <v>13</v>
      </c>
      <c r="B36" s="5">
        <v>0.25</v>
      </c>
      <c r="C36" s="5">
        <v>0.83</v>
      </c>
      <c r="D36" s="5">
        <v>0.81</v>
      </c>
      <c r="E36" s="5">
        <v>0.82</v>
      </c>
      <c r="F36" s="5">
        <v>218</v>
      </c>
      <c r="G36" s="5">
        <v>46</v>
      </c>
      <c r="H36" s="5">
        <v>50</v>
      </c>
      <c r="I36" s="5">
        <v>0.63119999999999998</v>
      </c>
      <c r="J36" s="28">
        <v>0.86713600000000002</v>
      </c>
      <c r="K36" s="19" t="s">
        <v>13</v>
      </c>
      <c r="L36" s="5">
        <v>0.25</v>
      </c>
      <c r="M36" s="5">
        <v>0.77</v>
      </c>
      <c r="N36" s="5">
        <v>0.81</v>
      </c>
      <c r="O36" s="5">
        <v>0.79</v>
      </c>
      <c r="P36" s="5">
        <v>216</v>
      </c>
      <c r="Q36" s="5">
        <v>63</v>
      </c>
      <c r="R36" s="5">
        <v>52</v>
      </c>
      <c r="S36" s="5">
        <v>0.5917</v>
      </c>
      <c r="T36" s="36">
        <v>0.88582399999999994</v>
      </c>
    </row>
    <row r="37" spans="1:20" ht="16" thickBot="1" x14ac:dyDescent="0.25">
      <c r="A37" s="11" t="s">
        <v>14</v>
      </c>
      <c r="B37" s="12">
        <v>0.25</v>
      </c>
      <c r="C37" s="12">
        <v>0.8</v>
      </c>
      <c r="D37" s="12">
        <v>0.78</v>
      </c>
      <c r="E37" s="12">
        <v>0.79</v>
      </c>
      <c r="F37" s="12">
        <v>202</v>
      </c>
      <c r="G37" s="12">
        <v>50</v>
      </c>
      <c r="H37" s="12">
        <v>57</v>
      </c>
      <c r="I37" s="12">
        <v>0.60709999999999997</v>
      </c>
      <c r="J37" s="29">
        <v>0.871892</v>
      </c>
      <c r="K37" s="20" t="s">
        <v>14</v>
      </c>
      <c r="L37" s="12">
        <v>0.25</v>
      </c>
      <c r="M37" s="12">
        <v>0.79</v>
      </c>
      <c r="N37" s="12">
        <v>0.8</v>
      </c>
      <c r="O37" s="12">
        <v>0.8</v>
      </c>
      <c r="P37" s="12">
        <v>208</v>
      </c>
      <c r="Q37" s="12">
        <v>54</v>
      </c>
      <c r="R37" s="12">
        <v>51</v>
      </c>
      <c r="S37" s="12">
        <v>0.60419999999999996</v>
      </c>
      <c r="T37" s="37">
        <v>0.87727599999999994</v>
      </c>
    </row>
    <row r="38" spans="1:20" ht="16" thickTop="1" x14ac:dyDescent="0.2">
      <c r="A38" s="13" t="s">
        <v>15</v>
      </c>
      <c r="B38" s="10">
        <f>MEDIAN(B33:B37)</f>
        <v>0.25</v>
      </c>
      <c r="C38" s="10">
        <f t="shared" ref="C38:J38" si="27">MEDIAN(C33:C37)</f>
        <v>0.81</v>
      </c>
      <c r="D38" s="16">
        <f t="shared" si="27"/>
        <v>0.79</v>
      </c>
      <c r="E38" s="10">
        <f t="shared" si="27"/>
        <v>0.79</v>
      </c>
      <c r="F38" s="10">
        <f t="shared" si="27"/>
        <v>205</v>
      </c>
      <c r="G38" s="10">
        <f t="shared" si="27"/>
        <v>49</v>
      </c>
      <c r="H38" s="10">
        <f t="shared" si="27"/>
        <v>55</v>
      </c>
      <c r="I38" s="10">
        <f t="shared" si="27"/>
        <v>0.60929999999999995</v>
      </c>
      <c r="J38" s="32">
        <f t="shared" si="27"/>
        <v>0.86713600000000002</v>
      </c>
      <c r="K38" s="13" t="s">
        <v>15</v>
      </c>
      <c r="L38" s="10">
        <f>MEDIAN(L33:L37)</f>
        <v>0.25</v>
      </c>
      <c r="M38" s="10">
        <f t="shared" ref="M38:T38" si="28">MEDIAN(M33:M37)</f>
        <v>0.79</v>
      </c>
      <c r="N38" s="16">
        <f t="shared" si="28"/>
        <v>0.81</v>
      </c>
      <c r="O38" s="10">
        <f t="shared" si="28"/>
        <v>0.8</v>
      </c>
      <c r="P38" s="10">
        <f t="shared" si="28"/>
        <v>216</v>
      </c>
      <c r="Q38" s="10">
        <f t="shared" si="28"/>
        <v>54</v>
      </c>
      <c r="R38" s="10">
        <f t="shared" si="28"/>
        <v>51</v>
      </c>
      <c r="S38" s="10">
        <f t="shared" si="28"/>
        <v>0.60419999999999996</v>
      </c>
      <c r="T38" s="38">
        <f t="shared" si="28"/>
        <v>0.88544</v>
      </c>
    </row>
    <row r="39" spans="1:20" x14ac:dyDescent="0.2">
      <c r="A39" s="40" t="s">
        <v>48</v>
      </c>
      <c r="B39" s="41"/>
      <c r="C39" s="42">
        <f>C38-M38</f>
        <v>2.0000000000000018E-2</v>
      </c>
      <c r="D39" s="42">
        <f t="shared" ref="D39" si="29">D38-N38</f>
        <v>-2.0000000000000018E-2</v>
      </c>
      <c r="E39" s="42">
        <f t="shared" ref="E39" si="30">E38-O38</f>
        <v>-1.0000000000000009E-2</v>
      </c>
      <c r="F39" s="42">
        <f t="shared" ref="F39" si="31">F38-P38</f>
        <v>-11</v>
      </c>
      <c r="G39" s="42">
        <f t="shared" ref="G39" si="32">G38-Q38</f>
        <v>-5</v>
      </c>
      <c r="H39" s="42">
        <f t="shared" ref="H39" si="33">H38-R38</f>
        <v>4</v>
      </c>
      <c r="I39" s="42">
        <f t="shared" ref="I39" si="34">I38-S38</f>
        <v>5.0999999999999934E-3</v>
      </c>
      <c r="J39" s="43">
        <f t="shared" ref="J39" si="35">J38-T38</f>
        <v>-1.8303999999999987E-2</v>
      </c>
    </row>
    <row r="41" spans="1:20" ht="29" x14ac:dyDescent="0.2">
      <c r="A41" s="68" t="s">
        <v>44</v>
      </c>
      <c r="B41" s="69"/>
      <c r="C41" s="69"/>
      <c r="D41" s="69"/>
      <c r="E41" s="69"/>
      <c r="F41" s="69"/>
      <c r="G41" s="69"/>
      <c r="H41" s="69"/>
      <c r="I41" s="69"/>
      <c r="J41" s="70"/>
      <c r="K41" s="68" t="s">
        <v>38</v>
      </c>
      <c r="L41" s="69"/>
      <c r="M41" s="69"/>
      <c r="N41" s="69"/>
      <c r="O41" s="69"/>
      <c r="P41" s="69"/>
      <c r="Q41" s="69"/>
      <c r="R41" s="69"/>
      <c r="S41" s="69"/>
      <c r="T41" s="69"/>
    </row>
    <row r="42" spans="1:20" x14ac:dyDescent="0.2">
      <c r="A42" s="21" t="s">
        <v>0</v>
      </c>
      <c r="B42" s="21" t="s">
        <v>1</v>
      </c>
      <c r="C42" s="21" t="s">
        <v>2</v>
      </c>
      <c r="D42" s="21" t="s">
        <v>3</v>
      </c>
      <c r="E42" s="21" t="s">
        <v>4</v>
      </c>
      <c r="F42" s="21" t="s">
        <v>5</v>
      </c>
      <c r="G42" s="21" t="s">
        <v>6</v>
      </c>
      <c r="H42" s="21" t="s">
        <v>7</v>
      </c>
      <c r="I42" s="21" t="s">
        <v>8</v>
      </c>
      <c r="J42" s="34" t="s">
        <v>9</v>
      </c>
      <c r="K42" s="19" t="s">
        <v>0</v>
      </c>
      <c r="L42" s="1" t="s">
        <v>1</v>
      </c>
      <c r="M42" s="1" t="s">
        <v>2</v>
      </c>
      <c r="N42" s="1" t="s">
        <v>3</v>
      </c>
      <c r="O42" s="1" t="s">
        <v>4</v>
      </c>
      <c r="P42" s="1" t="s">
        <v>5</v>
      </c>
      <c r="Q42" s="1" t="s">
        <v>6</v>
      </c>
      <c r="R42" s="1" t="s">
        <v>7</v>
      </c>
      <c r="S42" s="1" t="s">
        <v>8</v>
      </c>
      <c r="T42" s="35" t="s">
        <v>9</v>
      </c>
    </row>
    <row r="43" spans="1:20" x14ac:dyDescent="0.2">
      <c r="A43" s="21" t="s">
        <v>10</v>
      </c>
      <c r="B43" s="5">
        <v>0.25</v>
      </c>
      <c r="C43" s="5">
        <v>0.78</v>
      </c>
      <c r="D43" s="5">
        <v>0.82</v>
      </c>
      <c r="E43" s="5">
        <v>0.8</v>
      </c>
      <c r="F43" s="5">
        <v>214</v>
      </c>
      <c r="G43" s="5">
        <v>62</v>
      </c>
      <c r="H43" s="5">
        <v>46</v>
      </c>
      <c r="I43" s="5">
        <v>0.59030000000000005</v>
      </c>
      <c r="J43" s="28">
        <v>0.88597400000000004</v>
      </c>
      <c r="K43" s="19" t="s">
        <v>10</v>
      </c>
      <c r="L43" s="5">
        <v>0.25</v>
      </c>
      <c r="M43" s="5">
        <v>0.8</v>
      </c>
      <c r="N43" s="5">
        <v>0.83</v>
      </c>
      <c r="O43" s="5">
        <v>0.82</v>
      </c>
      <c r="P43" s="5">
        <v>217</v>
      </c>
      <c r="Q43" s="5">
        <v>54</v>
      </c>
      <c r="R43" s="5">
        <v>43</v>
      </c>
      <c r="S43" s="5">
        <v>0.60519999999999996</v>
      </c>
      <c r="T43" s="36">
        <v>0.89015900000000003</v>
      </c>
    </row>
    <row r="44" spans="1:20" x14ac:dyDescent="0.2">
      <c r="A44" s="21" t="s">
        <v>11</v>
      </c>
      <c r="B44" s="5">
        <v>0.25</v>
      </c>
      <c r="C44" s="5">
        <v>0.79</v>
      </c>
      <c r="D44" s="5">
        <v>0.8</v>
      </c>
      <c r="E44" s="5">
        <v>0.79</v>
      </c>
      <c r="F44" s="5">
        <v>210</v>
      </c>
      <c r="G44" s="5">
        <v>57</v>
      </c>
      <c r="H44" s="5">
        <v>53</v>
      </c>
      <c r="I44" s="5">
        <v>0.58950000000000002</v>
      </c>
      <c r="J44" s="28">
        <v>0.88109400000000004</v>
      </c>
      <c r="K44" s="19" t="s">
        <v>11</v>
      </c>
      <c r="L44" s="5">
        <v>0.25</v>
      </c>
      <c r="M44" s="5">
        <v>0.76</v>
      </c>
      <c r="N44" s="5">
        <v>0.79</v>
      </c>
      <c r="O44" s="5">
        <v>0.78</v>
      </c>
      <c r="P44" s="5">
        <v>208</v>
      </c>
      <c r="Q44" s="5">
        <v>64</v>
      </c>
      <c r="R44" s="5">
        <v>55</v>
      </c>
      <c r="S44" s="5">
        <v>0.57879999999999998</v>
      </c>
      <c r="T44" s="36">
        <v>0.88544</v>
      </c>
    </row>
    <row r="45" spans="1:20" x14ac:dyDescent="0.2">
      <c r="A45" s="21" t="s">
        <v>12</v>
      </c>
      <c r="B45" s="5">
        <v>0.25</v>
      </c>
      <c r="C45" s="5">
        <v>0.83</v>
      </c>
      <c r="D45" s="5">
        <v>0.81</v>
      </c>
      <c r="E45" s="5">
        <v>0.82</v>
      </c>
      <c r="F45" s="5">
        <v>213</v>
      </c>
      <c r="G45" s="5">
        <v>44</v>
      </c>
      <c r="H45" s="5">
        <v>51</v>
      </c>
      <c r="I45" s="5">
        <v>0.63470000000000004</v>
      </c>
      <c r="J45" s="28">
        <v>0.87643499999999996</v>
      </c>
      <c r="K45" s="19" t="s">
        <v>12</v>
      </c>
      <c r="L45" s="5">
        <v>0.25</v>
      </c>
      <c r="M45" s="5">
        <v>0.84</v>
      </c>
      <c r="N45" s="5">
        <v>0.83</v>
      </c>
      <c r="O45" s="5">
        <v>0.84</v>
      </c>
      <c r="P45" s="5">
        <v>218</v>
      </c>
      <c r="Q45" s="5">
        <v>40</v>
      </c>
      <c r="R45" s="5">
        <v>46</v>
      </c>
      <c r="S45" s="5">
        <v>0.64490000000000003</v>
      </c>
      <c r="T45" s="36">
        <v>0.88409099999999996</v>
      </c>
    </row>
    <row r="46" spans="1:20" x14ac:dyDescent="0.2">
      <c r="A46" s="21" t="s">
        <v>13</v>
      </c>
      <c r="B46" s="5">
        <v>0.25</v>
      </c>
      <c r="C46" s="5">
        <v>0.77</v>
      </c>
      <c r="D46" s="5">
        <v>0.79</v>
      </c>
      <c r="E46" s="5">
        <v>0.78</v>
      </c>
      <c r="F46" s="5">
        <v>213</v>
      </c>
      <c r="G46" s="5">
        <v>65</v>
      </c>
      <c r="H46" s="5">
        <v>55</v>
      </c>
      <c r="I46" s="5">
        <v>0.5857</v>
      </c>
      <c r="J46" s="28">
        <v>0.88539299999999999</v>
      </c>
      <c r="K46" s="19" t="s">
        <v>13</v>
      </c>
      <c r="L46" s="5">
        <v>0.25</v>
      </c>
      <c r="M46" s="5">
        <v>0.77</v>
      </c>
      <c r="N46" s="5">
        <v>0.81</v>
      </c>
      <c r="O46" s="5">
        <v>0.79</v>
      </c>
      <c r="P46" s="5">
        <v>216</v>
      </c>
      <c r="Q46" s="5">
        <v>63</v>
      </c>
      <c r="R46" s="5">
        <v>52</v>
      </c>
      <c r="S46" s="5">
        <v>0.5917</v>
      </c>
      <c r="T46" s="36">
        <v>0.88582399999999994</v>
      </c>
    </row>
    <row r="47" spans="1:20" ht="16" thickBot="1" x14ac:dyDescent="0.25">
      <c r="A47" s="22" t="s">
        <v>14</v>
      </c>
      <c r="B47" s="12">
        <v>0.25</v>
      </c>
      <c r="C47" s="12">
        <v>0.77</v>
      </c>
      <c r="D47" s="12">
        <v>0.77</v>
      </c>
      <c r="E47" s="12">
        <v>0.77</v>
      </c>
      <c r="F47" s="12">
        <v>199</v>
      </c>
      <c r="G47" s="12">
        <v>58</v>
      </c>
      <c r="H47" s="12">
        <v>60</v>
      </c>
      <c r="I47" s="12">
        <v>0.58989999999999998</v>
      </c>
      <c r="J47" s="29">
        <v>0.87203699999999995</v>
      </c>
      <c r="K47" s="20" t="s">
        <v>14</v>
      </c>
      <c r="L47" s="12">
        <v>0.25</v>
      </c>
      <c r="M47" s="12">
        <v>0.79</v>
      </c>
      <c r="N47" s="12">
        <v>0.8</v>
      </c>
      <c r="O47" s="12">
        <v>0.8</v>
      </c>
      <c r="P47" s="12">
        <v>208</v>
      </c>
      <c r="Q47" s="12">
        <v>54</v>
      </c>
      <c r="R47" s="12">
        <v>51</v>
      </c>
      <c r="S47" s="12">
        <v>0.60419999999999996</v>
      </c>
      <c r="T47" s="37">
        <v>0.87727599999999994</v>
      </c>
    </row>
    <row r="48" spans="1:20" ht="16" thickTop="1" x14ac:dyDescent="0.2">
      <c r="A48" s="13" t="s">
        <v>15</v>
      </c>
      <c r="B48" s="10">
        <f>MEDIAN(B43:B47)</f>
        <v>0.25</v>
      </c>
      <c r="C48" s="10">
        <f t="shared" ref="C48:J48" si="36">MEDIAN(C43:C47)</f>
        <v>0.78</v>
      </c>
      <c r="D48" s="16">
        <f t="shared" si="36"/>
        <v>0.8</v>
      </c>
      <c r="E48" s="10">
        <f t="shared" si="36"/>
        <v>0.79</v>
      </c>
      <c r="F48" s="10">
        <f t="shared" si="36"/>
        <v>213</v>
      </c>
      <c r="G48" s="10">
        <f t="shared" si="36"/>
        <v>58</v>
      </c>
      <c r="H48" s="10">
        <f t="shared" si="36"/>
        <v>53</v>
      </c>
      <c r="I48" s="10">
        <f t="shared" si="36"/>
        <v>0.58989999999999998</v>
      </c>
      <c r="J48" s="32">
        <f t="shared" si="36"/>
        <v>0.88109400000000004</v>
      </c>
      <c r="K48" s="13" t="s">
        <v>15</v>
      </c>
      <c r="L48" s="10">
        <f>MEDIAN(L43:L47)</f>
        <v>0.25</v>
      </c>
      <c r="M48" s="10">
        <f t="shared" ref="M48:T48" si="37">MEDIAN(M43:M47)</f>
        <v>0.79</v>
      </c>
      <c r="N48" s="16">
        <f t="shared" si="37"/>
        <v>0.81</v>
      </c>
      <c r="O48" s="10">
        <f t="shared" si="37"/>
        <v>0.8</v>
      </c>
      <c r="P48" s="10">
        <f t="shared" si="37"/>
        <v>216</v>
      </c>
      <c r="Q48" s="10">
        <f t="shared" si="37"/>
        <v>54</v>
      </c>
      <c r="R48" s="10">
        <f t="shared" si="37"/>
        <v>51</v>
      </c>
      <c r="S48" s="10">
        <f t="shared" si="37"/>
        <v>0.60419999999999996</v>
      </c>
      <c r="T48" s="38">
        <f t="shared" si="37"/>
        <v>0.88544</v>
      </c>
    </row>
    <row r="49" spans="1:20" x14ac:dyDescent="0.2">
      <c r="A49" s="40" t="s">
        <v>48</v>
      </c>
      <c r="B49" s="41"/>
      <c r="C49" s="42">
        <f>C48-M48</f>
        <v>-1.0000000000000009E-2</v>
      </c>
      <c r="D49" s="42">
        <f t="shared" ref="D49" si="38">D48-N48</f>
        <v>-1.0000000000000009E-2</v>
      </c>
      <c r="E49" s="42">
        <f t="shared" ref="E49" si="39">E48-O48</f>
        <v>-1.0000000000000009E-2</v>
      </c>
      <c r="F49" s="42">
        <f t="shared" ref="F49" si="40">F48-P48</f>
        <v>-3</v>
      </c>
      <c r="G49" s="42">
        <f t="shared" ref="G49" si="41">G48-Q48</f>
        <v>4</v>
      </c>
      <c r="H49" s="42">
        <f t="shared" ref="H49" si="42">H48-R48</f>
        <v>2</v>
      </c>
      <c r="I49" s="42">
        <f t="shared" ref="I49" si="43">I48-S48</f>
        <v>-1.4299999999999979E-2</v>
      </c>
      <c r="J49" s="43">
        <f t="shared" ref="J49" si="44">J48-T48</f>
        <v>-4.345999999999961E-3</v>
      </c>
    </row>
    <row r="51" spans="1:20" ht="29" x14ac:dyDescent="0.2">
      <c r="A51" s="68" t="s">
        <v>57</v>
      </c>
      <c r="B51" s="69"/>
      <c r="C51" s="69"/>
      <c r="D51" s="69"/>
      <c r="E51" s="69"/>
      <c r="F51" s="69"/>
      <c r="G51" s="69"/>
      <c r="H51" s="69"/>
      <c r="I51" s="69"/>
      <c r="J51" s="70"/>
      <c r="K51" s="68" t="s">
        <v>38</v>
      </c>
      <c r="L51" s="69"/>
      <c r="M51" s="69"/>
      <c r="N51" s="69"/>
      <c r="O51" s="69"/>
      <c r="P51" s="69"/>
      <c r="Q51" s="69"/>
      <c r="R51" s="69"/>
      <c r="S51" s="69"/>
      <c r="T51" s="69"/>
    </row>
    <row r="52" spans="1:20" x14ac:dyDescent="0.2">
      <c r="A52" s="44" t="s">
        <v>0</v>
      </c>
      <c r="B52" s="44" t="s">
        <v>1</v>
      </c>
      <c r="C52" s="44" t="s">
        <v>2</v>
      </c>
      <c r="D52" s="44" t="s">
        <v>3</v>
      </c>
      <c r="E52" s="44" t="s">
        <v>4</v>
      </c>
      <c r="F52" s="44" t="s">
        <v>5</v>
      </c>
      <c r="G52" s="44" t="s">
        <v>6</v>
      </c>
      <c r="H52" s="44" t="s">
        <v>7</v>
      </c>
      <c r="I52" s="44" t="s">
        <v>8</v>
      </c>
      <c r="J52" s="45" t="s">
        <v>9</v>
      </c>
      <c r="K52" s="19" t="s">
        <v>0</v>
      </c>
      <c r="L52" s="1" t="s">
        <v>1</v>
      </c>
      <c r="M52" s="1" t="s">
        <v>2</v>
      </c>
      <c r="N52" s="1" t="s">
        <v>3</v>
      </c>
      <c r="O52" s="1" t="s">
        <v>4</v>
      </c>
      <c r="P52" s="1" t="s">
        <v>5</v>
      </c>
      <c r="Q52" s="1" t="s">
        <v>6</v>
      </c>
      <c r="R52" s="1" t="s">
        <v>7</v>
      </c>
      <c r="S52" s="1" t="s">
        <v>8</v>
      </c>
      <c r="T52" s="35" t="s">
        <v>9</v>
      </c>
    </row>
    <row r="53" spans="1:20" x14ac:dyDescent="0.2">
      <c r="A53" s="44" t="s">
        <v>10</v>
      </c>
      <c r="B53" s="5">
        <v>0.25</v>
      </c>
      <c r="C53" s="5">
        <v>0.76</v>
      </c>
      <c r="D53" s="5">
        <v>0.83</v>
      </c>
      <c r="E53" s="5">
        <v>0.79</v>
      </c>
      <c r="F53" s="5">
        <v>215</v>
      </c>
      <c r="G53" s="5">
        <v>69</v>
      </c>
      <c r="H53" s="5">
        <v>45</v>
      </c>
      <c r="I53" s="5">
        <v>0.5665</v>
      </c>
      <c r="J53" s="46">
        <v>0.88320600000000005</v>
      </c>
      <c r="K53" s="19" t="s">
        <v>10</v>
      </c>
      <c r="L53" s="5">
        <v>0.25</v>
      </c>
      <c r="M53" s="5">
        <v>0.8</v>
      </c>
      <c r="N53" s="5">
        <v>0.83</v>
      </c>
      <c r="O53" s="5">
        <v>0.82</v>
      </c>
      <c r="P53" s="5">
        <v>217</v>
      </c>
      <c r="Q53" s="5">
        <v>54</v>
      </c>
      <c r="R53" s="5">
        <v>43</v>
      </c>
      <c r="S53" s="5">
        <v>0.60519999999999996</v>
      </c>
      <c r="T53" s="36">
        <v>0.89015900000000003</v>
      </c>
    </row>
    <row r="54" spans="1:20" x14ac:dyDescent="0.2">
      <c r="A54" s="44" t="s">
        <v>11</v>
      </c>
      <c r="B54" s="5">
        <v>0.25</v>
      </c>
      <c r="C54" s="5">
        <v>0.79</v>
      </c>
      <c r="D54" s="5">
        <v>0.78</v>
      </c>
      <c r="E54" s="5">
        <v>0.78</v>
      </c>
      <c r="F54" s="5">
        <v>204</v>
      </c>
      <c r="G54" s="5">
        <v>55</v>
      </c>
      <c r="H54" s="5">
        <v>59</v>
      </c>
      <c r="I54" s="5">
        <v>0.58509999999999995</v>
      </c>
      <c r="J54" s="46">
        <v>0.881803</v>
      </c>
      <c r="K54" s="19" t="s">
        <v>11</v>
      </c>
      <c r="L54" s="5">
        <v>0.25</v>
      </c>
      <c r="M54" s="5">
        <v>0.76</v>
      </c>
      <c r="N54" s="5">
        <v>0.79</v>
      </c>
      <c r="O54" s="5">
        <v>0.78</v>
      </c>
      <c r="P54" s="5">
        <v>208</v>
      </c>
      <c r="Q54" s="5">
        <v>64</v>
      </c>
      <c r="R54" s="5">
        <v>55</v>
      </c>
      <c r="S54" s="5">
        <v>0.57879999999999998</v>
      </c>
      <c r="T54" s="36">
        <v>0.88544</v>
      </c>
    </row>
    <row r="55" spans="1:20" x14ac:dyDescent="0.2">
      <c r="A55" s="44" t="s">
        <v>12</v>
      </c>
      <c r="B55" s="5">
        <v>0.25</v>
      </c>
      <c r="C55" s="5">
        <v>0.8</v>
      </c>
      <c r="D55" s="5">
        <v>0.8</v>
      </c>
      <c r="E55" s="5">
        <v>0.8</v>
      </c>
      <c r="F55" s="5">
        <v>211</v>
      </c>
      <c r="G55" s="5">
        <v>54</v>
      </c>
      <c r="H55" s="5">
        <v>53</v>
      </c>
      <c r="I55" s="5">
        <v>0.60960000000000003</v>
      </c>
      <c r="J55" s="46">
        <v>0.86524000000000001</v>
      </c>
      <c r="K55" s="19" t="s">
        <v>12</v>
      </c>
      <c r="L55" s="5">
        <v>0.25</v>
      </c>
      <c r="M55" s="5">
        <v>0.84</v>
      </c>
      <c r="N55" s="5">
        <v>0.83</v>
      </c>
      <c r="O55" s="5">
        <v>0.84</v>
      </c>
      <c r="P55" s="5">
        <v>218</v>
      </c>
      <c r="Q55" s="5">
        <v>40</v>
      </c>
      <c r="R55" s="5">
        <v>46</v>
      </c>
      <c r="S55" s="5">
        <v>0.64490000000000003</v>
      </c>
      <c r="T55" s="36">
        <v>0.88409099999999996</v>
      </c>
    </row>
    <row r="56" spans="1:20" x14ac:dyDescent="0.2">
      <c r="A56" s="44" t="s">
        <v>13</v>
      </c>
      <c r="B56" s="5">
        <v>0.25</v>
      </c>
      <c r="C56" s="5">
        <v>0.82</v>
      </c>
      <c r="D56" s="5">
        <v>0.82</v>
      </c>
      <c r="E56" s="5">
        <v>0.82</v>
      </c>
      <c r="F56" s="5">
        <v>219</v>
      </c>
      <c r="G56" s="5">
        <v>49</v>
      </c>
      <c r="H56" s="5">
        <v>49</v>
      </c>
      <c r="I56" s="5">
        <v>0.61499999999999999</v>
      </c>
      <c r="J56" s="46">
        <v>0.88288199999999994</v>
      </c>
      <c r="K56" s="19" t="s">
        <v>13</v>
      </c>
      <c r="L56" s="5">
        <v>0.25</v>
      </c>
      <c r="M56" s="5">
        <v>0.77</v>
      </c>
      <c r="N56" s="5">
        <v>0.81</v>
      </c>
      <c r="O56" s="5">
        <v>0.79</v>
      </c>
      <c r="P56" s="5">
        <v>216</v>
      </c>
      <c r="Q56" s="5">
        <v>63</v>
      </c>
      <c r="R56" s="5">
        <v>52</v>
      </c>
      <c r="S56" s="5">
        <v>0.5917</v>
      </c>
      <c r="T56" s="36">
        <v>0.88582399999999994</v>
      </c>
    </row>
    <row r="57" spans="1:20" ht="16" thickBot="1" x14ac:dyDescent="0.25">
      <c r="A57" s="47" t="s">
        <v>14</v>
      </c>
      <c r="B57" s="12">
        <v>0.25</v>
      </c>
      <c r="C57" s="12">
        <v>0.76</v>
      </c>
      <c r="D57" s="12">
        <v>0.79</v>
      </c>
      <c r="E57" s="12">
        <v>0.78</v>
      </c>
      <c r="F57" s="12">
        <v>205</v>
      </c>
      <c r="G57" s="12">
        <v>64</v>
      </c>
      <c r="H57" s="12">
        <v>54</v>
      </c>
      <c r="I57" s="12">
        <v>0.57279999999999998</v>
      </c>
      <c r="J57" s="48">
        <v>0.86414899999999994</v>
      </c>
      <c r="K57" s="20" t="s">
        <v>14</v>
      </c>
      <c r="L57" s="12">
        <v>0.25</v>
      </c>
      <c r="M57" s="12">
        <v>0.79</v>
      </c>
      <c r="N57" s="12">
        <v>0.8</v>
      </c>
      <c r="O57" s="12">
        <v>0.8</v>
      </c>
      <c r="P57" s="12">
        <v>208</v>
      </c>
      <c r="Q57" s="12">
        <v>54</v>
      </c>
      <c r="R57" s="12">
        <v>51</v>
      </c>
      <c r="S57" s="12">
        <v>0.60419999999999996</v>
      </c>
      <c r="T57" s="37">
        <v>0.87727599999999994</v>
      </c>
    </row>
    <row r="58" spans="1:20" ht="16" thickTop="1" x14ac:dyDescent="0.2">
      <c r="A58" s="13" t="s">
        <v>15</v>
      </c>
      <c r="B58" s="10">
        <f>MEDIAN(B53:B57)</f>
        <v>0.25</v>
      </c>
      <c r="C58" s="10">
        <f t="shared" ref="C58:J58" si="45">MEDIAN(C53:C57)</f>
        <v>0.79</v>
      </c>
      <c r="D58" s="16">
        <f t="shared" si="45"/>
        <v>0.8</v>
      </c>
      <c r="E58" s="10">
        <f t="shared" si="45"/>
        <v>0.79</v>
      </c>
      <c r="F58" s="10">
        <f t="shared" si="45"/>
        <v>211</v>
      </c>
      <c r="G58" s="10">
        <f t="shared" si="45"/>
        <v>55</v>
      </c>
      <c r="H58" s="10">
        <f t="shared" si="45"/>
        <v>53</v>
      </c>
      <c r="I58" s="10">
        <f t="shared" si="45"/>
        <v>0.58509999999999995</v>
      </c>
      <c r="J58" s="32">
        <f t="shared" si="45"/>
        <v>0.881803</v>
      </c>
      <c r="K58" s="13" t="s">
        <v>15</v>
      </c>
      <c r="L58" s="10">
        <f>MEDIAN(L53:L57)</f>
        <v>0.25</v>
      </c>
      <c r="M58" s="10">
        <f t="shared" ref="M58:T58" si="46">MEDIAN(M53:M57)</f>
        <v>0.79</v>
      </c>
      <c r="N58" s="16">
        <f t="shared" si="46"/>
        <v>0.81</v>
      </c>
      <c r="O58" s="10">
        <f t="shared" si="46"/>
        <v>0.8</v>
      </c>
      <c r="P58" s="10">
        <f t="shared" si="46"/>
        <v>216</v>
      </c>
      <c r="Q58" s="10">
        <f t="shared" si="46"/>
        <v>54</v>
      </c>
      <c r="R58" s="10">
        <f t="shared" si="46"/>
        <v>51</v>
      </c>
      <c r="S58" s="10">
        <f t="shared" si="46"/>
        <v>0.60419999999999996</v>
      </c>
      <c r="T58" s="38">
        <f t="shared" si="46"/>
        <v>0.88544</v>
      </c>
    </row>
    <row r="59" spans="1:20" x14ac:dyDescent="0.2">
      <c r="A59" s="40" t="s">
        <v>48</v>
      </c>
      <c r="B59" s="41"/>
      <c r="C59" s="42">
        <f>C58-M58</f>
        <v>0</v>
      </c>
      <c r="D59" s="42">
        <f t="shared" ref="D59" si="47">D58-N58</f>
        <v>-1.0000000000000009E-2</v>
      </c>
      <c r="E59" s="42">
        <f t="shared" ref="E59" si="48">E58-O58</f>
        <v>-1.0000000000000009E-2</v>
      </c>
      <c r="F59" s="42">
        <f t="shared" ref="F59" si="49">F58-P58</f>
        <v>-5</v>
      </c>
      <c r="G59" s="42">
        <f t="shared" ref="G59" si="50">G58-Q58</f>
        <v>1</v>
      </c>
      <c r="H59" s="42">
        <f t="shared" ref="H59" si="51">H58-R58</f>
        <v>2</v>
      </c>
      <c r="I59" s="42">
        <f t="shared" ref="I59" si="52">I58-S58</f>
        <v>-1.9100000000000006E-2</v>
      </c>
      <c r="J59" s="43">
        <f t="shared" ref="J59" si="53">J58-T58</f>
        <v>-3.6370000000000013E-3</v>
      </c>
    </row>
    <row r="63" spans="1:20" ht="29" x14ac:dyDescent="0.2">
      <c r="A63" s="68" t="s">
        <v>50</v>
      </c>
      <c r="B63" s="69"/>
      <c r="C63" s="69"/>
      <c r="D63" s="69"/>
      <c r="E63" s="69"/>
      <c r="F63" s="69"/>
      <c r="G63" s="69"/>
      <c r="H63" s="69"/>
      <c r="I63" s="69"/>
      <c r="J63" s="70"/>
      <c r="K63" s="68" t="s">
        <v>38</v>
      </c>
      <c r="L63" s="69"/>
      <c r="M63" s="69"/>
      <c r="N63" s="69"/>
      <c r="O63" s="69"/>
      <c r="P63" s="69"/>
      <c r="Q63" s="69"/>
      <c r="R63" s="69"/>
      <c r="S63" s="69"/>
      <c r="T63" s="69"/>
    </row>
    <row r="64" spans="1:20" x14ac:dyDescent="0.2">
      <c r="A64" s="44" t="s">
        <v>0</v>
      </c>
      <c r="B64" s="44" t="s">
        <v>1</v>
      </c>
      <c r="C64" s="44" t="s">
        <v>2</v>
      </c>
      <c r="D64" s="44" t="s">
        <v>3</v>
      </c>
      <c r="E64" s="44" t="s">
        <v>4</v>
      </c>
      <c r="F64" s="44" t="s">
        <v>5</v>
      </c>
      <c r="G64" s="44" t="s">
        <v>6</v>
      </c>
      <c r="H64" s="44" t="s">
        <v>7</v>
      </c>
      <c r="I64" s="44" t="s">
        <v>8</v>
      </c>
      <c r="J64" s="44" t="s">
        <v>9</v>
      </c>
      <c r="K64" s="19" t="s">
        <v>0</v>
      </c>
      <c r="L64" s="1" t="s">
        <v>1</v>
      </c>
      <c r="M64" s="1" t="s">
        <v>2</v>
      </c>
      <c r="N64" s="1" t="s">
        <v>3</v>
      </c>
      <c r="O64" s="1" t="s">
        <v>4</v>
      </c>
      <c r="P64" s="1" t="s">
        <v>5</v>
      </c>
      <c r="Q64" s="1" t="s">
        <v>6</v>
      </c>
      <c r="R64" s="1" t="s">
        <v>7</v>
      </c>
      <c r="S64" s="1" t="s">
        <v>8</v>
      </c>
      <c r="T64" s="35" t="s">
        <v>9</v>
      </c>
    </row>
    <row r="65" spans="1:20" x14ac:dyDescent="0.2">
      <c r="A65" s="44" t="s">
        <v>10</v>
      </c>
      <c r="B65">
        <v>0.25</v>
      </c>
      <c r="C65">
        <v>0.79</v>
      </c>
      <c r="D65">
        <v>0.86</v>
      </c>
      <c r="E65">
        <v>0.82</v>
      </c>
      <c r="F65">
        <v>223</v>
      </c>
      <c r="G65">
        <v>60</v>
      </c>
      <c r="H65">
        <v>37</v>
      </c>
      <c r="I65">
        <v>0.60319999999999996</v>
      </c>
      <c r="J65" s="51">
        <v>0.90247900000000003</v>
      </c>
      <c r="K65" s="19" t="s">
        <v>10</v>
      </c>
      <c r="L65" s="5">
        <v>0.25</v>
      </c>
      <c r="M65" s="5">
        <v>0.8</v>
      </c>
      <c r="N65" s="5">
        <v>0.83</v>
      </c>
      <c r="O65" s="5">
        <v>0.82</v>
      </c>
      <c r="P65" s="5">
        <v>217</v>
      </c>
      <c r="Q65" s="5">
        <v>54</v>
      </c>
      <c r="R65" s="5">
        <v>43</v>
      </c>
      <c r="S65" s="5">
        <v>0.60519999999999996</v>
      </c>
      <c r="T65" s="36">
        <v>0.89015900000000003</v>
      </c>
    </row>
    <row r="66" spans="1:20" x14ac:dyDescent="0.2">
      <c r="A66" s="44" t="s">
        <v>11</v>
      </c>
      <c r="B66">
        <v>0.25</v>
      </c>
      <c r="C66">
        <v>0.74</v>
      </c>
      <c r="D66">
        <v>0.8</v>
      </c>
      <c r="E66">
        <v>0.77</v>
      </c>
      <c r="F66">
        <v>211</v>
      </c>
      <c r="G66">
        <v>73</v>
      </c>
      <c r="H66">
        <v>52</v>
      </c>
      <c r="I66">
        <v>0.56869999999999998</v>
      </c>
      <c r="J66" s="51">
        <v>0.89002999999999999</v>
      </c>
      <c r="K66" s="19" t="s">
        <v>11</v>
      </c>
      <c r="L66" s="5">
        <v>0.25</v>
      </c>
      <c r="M66" s="5">
        <v>0.76</v>
      </c>
      <c r="N66" s="5">
        <v>0.79</v>
      </c>
      <c r="O66" s="5">
        <v>0.78</v>
      </c>
      <c r="P66" s="5">
        <v>208</v>
      </c>
      <c r="Q66" s="5">
        <v>64</v>
      </c>
      <c r="R66" s="5">
        <v>55</v>
      </c>
      <c r="S66" s="5">
        <v>0.57879999999999998</v>
      </c>
      <c r="T66" s="36">
        <v>0.88544</v>
      </c>
    </row>
    <row r="67" spans="1:20" x14ac:dyDescent="0.2">
      <c r="A67" s="44" t="s">
        <v>12</v>
      </c>
      <c r="B67">
        <v>0.25</v>
      </c>
      <c r="C67">
        <v>0.84</v>
      </c>
      <c r="D67">
        <v>0.84</v>
      </c>
      <c r="E67">
        <v>0.84</v>
      </c>
      <c r="F67">
        <v>223</v>
      </c>
      <c r="G67">
        <v>41</v>
      </c>
      <c r="H67">
        <v>41</v>
      </c>
      <c r="I67">
        <v>0.6421</v>
      </c>
      <c r="J67" s="51">
        <v>0.90405599999999997</v>
      </c>
      <c r="K67" s="19" t="s">
        <v>12</v>
      </c>
      <c r="L67" s="5">
        <v>0.25</v>
      </c>
      <c r="M67" s="5">
        <v>0.84</v>
      </c>
      <c r="N67" s="5">
        <v>0.83</v>
      </c>
      <c r="O67" s="5">
        <v>0.84</v>
      </c>
      <c r="P67" s="5">
        <v>218</v>
      </c>
      <c r="Q67" s="5">
        <v>40</v>
      </c>
      <c r="R67" s="5">
        <v>46</v>
      </c>
      <c r="S67" s="5">
        <v>0.64490000000000003</v>
      </c>
      <c r="T67" s="36">
        <v>0.88409099999999996</v>
      </c>
    </row>
    <row r="68" spans="1:20" x14ac:dyDescent="0.2">
      <c r="A68" s="44" t="s">
        <v>13</v>
      </c>
      <c r="B68">
        <v>0.25</v>
      </c>
      <c r="C68">
        <v>0.79</v>
      </c>
      <c r="D68">
        <v>0.82</v>
      </c>
      <c r="E68">
        <v>0.8</v>
      </c>
      <c r="F68">
        <v>219</v>
      </c>
      <c r="G68">
        <v>59</v>
      </c>
      <c r="H68">
        <v>49</v>
      </c>
      <c r="I68">
        <v>0.60829999999999995</v>
      </c>
      <c r="J68" s="51">
        <v>0.88749100000000003</v>
      </c>
      <c r="K68" s="19" t="s">
        <v>13</v>
      </c>
      <c r="L68" s="5">
        <v>0.25</v>
      </c>
      <c r="M68" s="5">
        <v>0.77</v>
      </c>
      <c r="N68" s="5">
        <v>0.81</v>
      </c>
      <c r="O68" s="5">
        <v>0.79</v>
      </c>
      <c r="P68" s="5">
        <v>216</v>
      </c>
      <c r="Q68" s="5">
        <v>63</v>
      </c>
      <c r="R68" s="5">
        <v>52</v>
      </c>
      <c r="S68" s="5">
        <v>0.5917</v>
      </c>
      <c r="T68" s="36">
        <v>0.88582399999999994</v>
      </c>
    </row>
    <row r="69" spans="1:20" ht="16" thickBot="1" x14ac:dyDescent="0.25">
      <c r="A69" s="44" t="s">
        <v>14</v>
      </c>
      <c r="B69">
        <v>0.25</v>
      </c>
      <c r="C69">
        <v>0.8</v>
      </c>
      <c r="D69">
        <v>0.83</v>
      </c>
      <c r="E69">
        <v>0.82</v>
      </c>
      <c r="F69">
        <v>216</v>
      </c>
      <c r="G69">
        <v>53</v>
      </c>
      <c r="H69">
        <v>43</v>
      </c>
      <c r="I69">
        <v>0.61539999999999995</v>
      </c>
      <c r="J69" s="51">
        <v>0.90214899999999998</v>
      </c>
      <c r="K69" s="20" t="s">
        <v>14</v>
      </c>
      <c r="L69" s="12">
        <v>0.25</v>
      </c>
      <c r="M69" s="12">
        <v>0.79</v>
      </c>
      <c r="N69" s="12">
        <v>0.8</v>
      </c>
      <c r="O69" s="12">
        <v>0.8</v>
      </c>
      <c r="P69" s="12">
        <v>208</v>
      </c>
      <c r="Q69" s="12">
        <v>54</v>
      </c>
      <c r="R69" s="12">
        <v>51</v>
      </c>
      <c r="S69" s="12">
        <v>0.60419999999999996</v>
      </c>
      <c r="T69" s="37">
        <v>0.87727599999999994</v>
      </c>
    </row>
    <row r="70" spans="1:20" ht="16" thickTop="1" x14ac:dyDescent="0.2">
      <c r="A70" s="13" t="s">
        <v>15</v>
      </c>
      <c r="B70" s="10">
        <f>MEDIAN(B65:B69)</f>
        <v>0.25</v>
      </c>
      <c r="C70" s="10">
        <f t="shared" ref="C70:J70" si="54">MEDIAN(C65:C69)</f>
        <v>0.79</v>
      </c>
      <c r="D70" s="16">
        <f t="shared" si="54"/>
        <v>0.83</v>
      </c>
      <c r="E70" s="10">
        <f t="shared" si="54"/>
        <v>0.82</v>
      </c>
      <c r="F70" s="10">
        <f t="shared" si="54"/>
        <v>219</v>
      </c>
      <c r="G70" s="10">
        <f t="shared" si="54"/>
        <v>59</v>
      </c>
      <c r="H70" s="10">
        <f t="shared" si="54"/>
        <v>43</v>
      </c>
      <c r="I70" s="10">
        <f t="shared" si="54"/>
        <v>0.60829999999999995</v>
      </c>
      <c r="J70" s="32">
        <f t="shared" si="54"/>
        <v>0.90214899999999998</v>
      </c>
      <c r="K70" s="13" t="s">
        <v>15</v>
      </c>
      <c r="L70" s="10">
        <f>MEDIAN(L65:L69)</f>
        <v>0.25</v>
      </c>
      <c r="M70" s="10">
        <f t="shared" ref="M70:T70" si="55">MEDIAN(M65:M69)</f>
        <v>0.79</v>
      </c>
      <c r="N70" s="16">
        <f t="shared" si="55"/>
        <v>0.81</v>
      </c>
      <c r="O70" s="10">
        <f t="shared" si="55"/>
        <v>0.8</v>
      </c>
      <c r="P70" s="10">
        <f t="shared" si="55"/>
        <v>216</v>
      </c>
      <c r="Q70" s="10">
        <f t="shared" si="55"/>
        <v>54</v>
      </c>
      <c r="R70" s="10">
        <f t="shared" si="55"/>
        <v>51</v>
      </c>
      <c r="S70" s="10">
        <f t="shared" si="55"/>
        <v>0.60419999999999996</v>
      </c>
      <c r="T70" s="38">
        <f t="shared" si="55"/>
        <v>0.88544</v>
      </c>
    </row>
    <row r="71" spans="1:20" x14ac:dyDescent="0.2">
      <c r="A71" s="40" t="s">
        <v>48</v>
      </c>
      <c r="B71" s="41"/>
      <c r="C71" s="42">
        <f>C70-M70</f>
        <v>0</v>
      </c>
      <c r="D71" s="42">
        <f t="shared" ref="D71" si="56">D70-N70</f>
        <v>1.9999999999999907E-2</v>
      </c>
      <c r="E71" s="42">
        <f t="shared" ref="E71" si="57">E70-O70</f>
        <v>1.9999999999999907E-2</v>
      </c>
      <c r="F71" s="42">
        <f t="shared" ref="F71" si="58">F70-P70</f>
        <v>3</v>
      </c>
      <c r="G71" s="42">
        <f t="shared" ref="G71" si="59">G70-Q70</f>
        <v>5</v>
      </c>
      <c r="H71" s="42">
        <f t="shared" ref="H71" si="60">H70-R70</f>
        <v>-8</v>
      </c>
      <c r="I71" s="42">
        <f t="shared" ref="I71" si="61">I70-S70</f>
        <v>4.0999999999999925E-3</v>
      </c>
      <c r="J71" s="43">
        <f t="shared" ref="J71" si="62">J70-T70</f>
        <v>1.6708999999999974E-2</v>
      </c>
    </row>
    <row r="74" spans="1:20" ht="29" x14ac:dyDescent="0.2">
      <c r="A74" s="68" t="s">
        <v>52</v>
      </c>
      <c r="B74" s="69"/>
      <c r="C74" s="69"/>
      <c r="D74" s="69"/>
      <c r="E74" s="69"/>
      <c r="F74" s="69"/>
      <c r="G74" s="69"/>
      <c r="H74" s="69"/>
      <c r="I74" s="69"/>
      <c r="J74" s="70"/>
      <c r="K74" s="68" t="s">
        <v>38</v>
      </c>
      <c r="L74" s="69"/>
      <c r="M74" s="69"/>
      <c r="N74" s="69"/>
      <c r="O74" s="69"/>
      <c r="P74" s="69"/>
      <c r="Q74" s="69"/>
      <c r="R74" s="69"/>
      <c r="S74" s="69"/>
      <c r="T74" s="69"/>
    </row>
    <row r="75" spans="1:20" x14ac:dyDescent="0.2">
      <c r="A75" s="1" t="s">
        <v>0</v>
      </c>
      <c r="B75" s="1" t="s">
        <v>1</v>
      </c>
      <c r="C75" s="1" t="s">
        <v>2</v>
      </c>
      <c r="D75" s="1" t="s">
        <v>3</v>
      </c>
      <c r="E75" s="1" t="s">
        <v>4</v>
      </c>
      <c r="F75" s="1" t="s">
        <v>5</v>
      </c>
      <c r="G75" s="1" t="s">
        <v>6</v>
      </c>
      <c r="H75" s="1" t="s">
        <v>7</v>
      </c>
      <c r="I75" s="1" t="s">
        <v>8</v>
      </c>
      <c r="J75" s="1" t="s">
        <v>9</v>
      </c>
      <c r="K75" s="19" t="s">
        <v>0</v>
      </c>
      <c r="L75" s="1" t="s">
        <v>1</v>
      </c>
      <c r="M75" s="1" t="s">
        <v>2</v>
      </c>
      <c r="N75" s="1" t="s">
        <v>3</v>
      </c>
      <c r="O75" s="1" t="s">
        <v>4</v>
      </c>
      <c r="P75" s="1" t="s">
        <v>5</v>
      </c>
      <c r="Q75" s="1" t="s">
        <v>6</v>
      </c>
      <c r="R75" s="1" t="s">
        <v>7</v>
      </c>
      <c r="S75" s="1" t="s">
        <v>8</v>
      </c>
      <c r="T75" s="35" t="s">
        <v>9</v>
      </c>
    </row>
    <row r="76" spans="1:20" x14ac:dyDescent="0.2">
      <c r="A76" s="1" t="s">
        <v>10</v>
      </c>
      <c r="B76">
        <v>0.25</v>
      </c>
      <c r="C76">
        <v>0.79</v>
      </c>
      <c r="D76">
        <v>0.86</v>
      </c>
      <c r="E76">
        <v>0.82</v>
      </c>
      <c r="F76">
        <v>223</v>
      </c>
      <c r="G76">
        <v>60</v>
      </c>
      <c r="H76">
        <v>37</v>
      </c>
      <c r="I76">
        <v>0.60099999999999998</v>
      </c>
      <c r="J76">
        <v>0.90464900000000004</v>
      </c>
      <c r="K76" s="19" t="s">
        <v>10</v>
      </c>
      <c r="L76" s="5">
        <v>0.25</v>
      </c>
      <c r="M76" s="5">
        <v>0.8</v>
      </c>
      <c r="N76" s="5">
        <v>0.83</v>
      </c>
      <c r="O76" s="5">
        <v>0.82</v>
      </c>
      <c r="P76" s="5">
        <v>217</v>
      </c>
      <c r="Q76" s="5">
        <v>54</v>
      </c>
      <c r="R76" s="5">
        <v>43</v>
      </c>
      <c r="S76" s="5">
        <v>0.60519999999999996</v>
      </c>
      <c r="T76" s="36">
        <v>0.89015900000000003</v>
      </c>
    </row>
    <row r="77" spans="1:20" x14ac:dyDescent="0.2">
      <c r="A77" s="1" t="s">
        <v>11</v>
      </c>
      <c r="B77">
        <v>0.25</v>
      </c>
      <c r="C77">
        <v>0.8</v>
      </c>
      <c r="D77">
        <v>0.84</v>
      </c>
      <c r="E77">
        <v>0.82</v>
      </c>
      <c r="F77">
        <v>220</v>
      </c>
      <c r="G77">
        <v>54</v>
      </c>
      <c r="H77">
        <v>43</v>
      </c>
      <c r="I77">
        <v>0.61880000000000002</v>
      </c>
      <c r="J77">
        <v>0.89660200000000001</v>
      </c>
      <c r="K77" s="19" t="s">
        <v>11</v>
      </c>
      <c r="L77" s="5">
        <v>0.25</v>
      </c>
      <c r="M77" s="5">
        <v>0.76</v>
      </c>
      <c r="N77" s="5">
        <v>0.79</v>
      </c>
      <c r="O77" s="5">
        <v>0.78</v>
      </c>
      <c r="P77" s="5">
        <v>208</v>
      </c>
      <c r="Q77" s="5">
        <v>64</v>
      </c>
      <c r="R77" s="5">
        <v>55</v>
      </c>
      <c r="S77" s="5">
        <v>0.57879999999999998</v>
      </c>
      <c r="T77" s="36">
        <v>0.88544</v>
      </c>
    </row>
    <row r="78" spans="1:20" x14ac:dyDescent="0.2">
      <c r="A78" s="1" t="s">
        <v>12</v>
      </c>
      <c r="B78">
        <v>0.25</v>
      </c>
      <c r="C78">
        <v>0.82</v>
      </c>
      <c r="D78">
        <v>0.83</v>
      </c>
      <c r="E78">
        <v>0.82</v>
      </c>
      <c r="F78">
        <v>219</v>
      </c>
      <c r="G78">
        <v>49</v>
      </c>
      <c r="H78">
        <v>45</v>
      </c>
      <c r="I78">
        <v>0.63800000000000001</v>
      </c>
      <c r="J78">
        <v>0.88624700000000001</v>
      </c>
      <c r="K78" s="19" t="s">
        <v>12</v>
      </c>
      <c r="L78" s="5">
        <v>0.25</v>
      </c>
      <c r="M78" s="5">
        <v>0.84</v>
      </c>
      <c r="N78" s="5">
        <v>0.83</v>
      </c>
      <c r="O78" s="5">
        <v>0.84</v>
      </c>
      <c r="P78" s="5">
        <v>218</v>
      </c>
      <c r="Q78" s="5">
        <v>40</v>
      </c>
      <c r="R78" s="5">
        <v>46</v>
      </c>
      <c r="S78" s="5">
        <v>0.64490000000000003</v>
      </c>
      <c r="T78" s="36">
        <v>0.88409099999999996</v>
      </c>
    </row>
    <row r="79" spans="1:20" x14ac:dyDescent="0.2">
      <c r="A79" s="1" t="s">
        <v>13</v>
      </c>
      <c r="B79">
        <v>0.25</v>
      </c>
      <c r="C79">
        <v>0.78</v>
      </c>
      <c r="D79">
        <v>0.83</v>
      </c>
      <c r="E79">
        <v>0.8</v>
      </c>
      <c r="F79">
        <v>222</v>
      </c>
      <c r="G79">
        <v>64</v>
      </c>
      <c r="H79">
        <v>46</v>
      </c>
      <c r="I79">
        <v>0.60470000000000002</v>
      </c>
      <c r="J79">
        <v>0.89322199999999996</v>
      </c>
      <c r="K79" s="19" t="s">
        <v>13</v>
      </c>
      <c r="L79" s="5">
        <v>0.25</v>
      </c>
      <c r="M79" s="5">
        <v>0.77</v>
      </c>
      <c r="N79" s="5">
        <v>0.81</v>
      </c>
      <c r="O79" s="5">
        <v>0.79</v>
      </c>
      <c r="P79" s="5">
        <v>216</v>
      </c>
      <c r="Q79" s="5">
        <v>63</v>
      </c>
      <c r="R79" s="5">
        <v>52</v>
      </c>
      <c r="S79" s="5">
        <v>0.5917</v>
      </c>
      <c r="T79" s="36">
        <v>0.88582399999999994</v>
      </c>
    </row>
    <row r="80" spans="1:20" ht="16" thickBot="1" x14ac:dyDescent="0.25">
      <c r="A80" s="1" t="s">
        <v>14</v>
      </c>
      <c r="B80">
        <v>0.25</v>
      </c>
      <c r="C80">
        <v>0.79</v>
      </c>
      <c r="D80">
        <v>0.85</v>
      </c>
      <c r="E80">
        <v>0.82</v>
      </c>
      <c r="F80">
        <v>221</v>
      </c>
      <c r="G80">
        <v>60</v>
      </c>
      <c r="H80">
        <v>38</v>
      </c>
      <c r="I80">
        <v>0.60780000000000001</v>
      </c>
      <c r="J80">
        <v>0.90322100000000005</v>
      </c>
      <c r="K80" s="20" t="s">
        <v>14</v>
      </c>
      <c r="L80" s="12">
        <v>0.25</v>
      </c>
      <c r="M80" s="12">
        <v>0.79</v>
      </c>
      <c r="N80" s="12">
        <v>0.8</v>
      </c>
      <c r="O80" s="12">
        <v>0.8</v>
      </c>
      <c r="P80" s="12">
        <v>208</v>
      </c>
      <c r="Q80" s="12">
        <v>54</v>
      </c>
      <c r="R80" s="12">
        <v>51</v>
      </c>
      <c r="S80" s="12">
        <v>0.60419999999999996</v>
      </c>
      <c r="T80" s="37">
        <v>0.87727599999999994</v>
      </c>
    </row>
    <row r="81" spans="1:20" ht="16" thickTop="1" x14ac:dyDescent="0.2">
      <c r="A81" s="13" t="s">
        <v>15</v>
      </c>
      <c r="B81" s="10">
        <f>MEDIAN(B76:B80)</f>
        <v>0.25</v>
      </c>
      <c r="C81" s="10">
        <f t="shared" ref="C81:J81" si="63">MEDIAN(C76:C80)</f>
        <v>0.79</v>
      </c>
      <c r="D81" s="16">
        <f t="shared" si="63"/>
        <v>0.84</v>
      </c>
      <c r="E81" s="10">
        <f t="shared" si="63"/>
        <v>0.82</v>
      </c>
      <c r="F81" s="10">
        <f t="shared" si="63"/>
        <v>221</v>
      </c>
      <c r="G81" s="10">
        <f t="shared" si="63"/>
        <v>60</v>
      </c>
      <c r="H81" s="10">
        <f t="shared" si="63"/>
        <v>43</v>
      </c>
      <c r="I81" s="10">
        <f t="shared" si="63"/>
        <v>0.60780000000000001</v>
      </c>
      <c r="J81" s="32">
        <f t="shared" si="63"/>
        <v>0.89660200000000001</v>
      </c>
      <c r="K81" s="13" t="s">
        <v>15</v>
      </c>
      <c r="L81" s="10">
        <f>MEDIAN(L76:L80)</f>
        <v>0.25</v>
      </c>
      <c r="M81" s="10">
        <f t="shared" ref="M81:T81" si="64">MEDIAN(M76:M80)</f>
        <v>0.79</v>
      </c>
      <c r="N81" s="16">
        <f t="shared" si="64"/>
        <v>0.81</v>
      </c>
      <c r="O81" s="10">
        <f t="shared" si="64"/>
        <v>0.8</v>
      </c>
      <c r="P81" s="10">
        <f t="shared" si="64"/>
        <v>216</v>
      </c>
      <c r="Q81" s="10">
        <f t="shared" si="64"/>
        <v>54</v>
      </c>
      <c r="R81" s="10">
        <f t="shared" si="64"/>
        <v>51</v>
      </c>
      <c r="S81" s="10">
        <f t="shared" si="64"/>
        <v>0.60419999999999996</v>
      </c>
      <c r="T81" s="38">
        <f t="shared" si="64"/>
        <v>0.88544</v>
      </c>
    </row>
    <row r="82" spans="1:20" x14ac:dyDescent="0.2">
      <c r="A82" s="40" t="s">
        <v>48</v>
      </c>
      <c r="B82" s="41"/>
      <c r="C82" s="42">
        <f>C81-M81</f>
        <v>0</v>
      </c>
      <c r="D82" s="42">
        <f t="shared" ref="D82" si="65">D81-N81</f>
        <v>2.9999999999999916E-2</v>
      </c>
      <c r="E82" s="42">
        <f t="shared" ref="E82" si="66">E81-O81</f>
        <v>1.9999999999999907E-2</v>
      </c>
      <c r="F82" s="42">
        <f t="shared" ref="F82" si="67">F81-P81</f>
        <v>5</v>
      </c>
      <c r="G82" s="42">
        <f t="shared" ref="G82" si="68">G81-Q81</f>
        <v>6</v>
      </c>
      <c r="H82" s="42">
        <f t="shared" ref="H82" si="69">H81-R81</f>
        <v>-8</v>
      </c>
      <c r="I82" s="42">
        <f t="shared" ref="I82" si="70">I81-S81</f>
        <v>3.6000000000000476E-3</v>
      </c>
      <c r="J82" s="43">
        <f t="shared" ref="J82" si="71">J81-T81</f>
        <v>1.1162000000000005E-2</v>
      </c>
    </row>
    <row r="85" spans="1:20" ht="29" x14ac:dyDescent="0.2">
      <c r="A85" s="65" t="s">
        <v>54</v>
      </c>
      <c r="B85" s="66"/>
      <c r="C85" s="66"/>
      <c r="D85" s="66"/>
      <c r="E85" s="66"/>
      <c r="F85" s="66"/>
      <c r="G85" s="66"/>
      <c r="H85" s="66"/>
      <c r="I85" s="66"/>
      <c r="J85" s="67"/>
      <c r="K85" s="68" t="s">
        <v>38</v>
      </c>
      <c r="L85" s="69"/>
      <c r="M85" s="69"/>
      <c r="N85" s="69"/>
      <c r="O85" s="69"/>
      <c r="P85" s="69"/>
      <c r="Q85" s="69"/>
      <c r="R85" s="69"/>
      <c r="S85" s="69"/>
      <c r="T85" s="69"/>
    </row>
    <row r="86" spans="1:20" x14ac:dyDescent="0.2">
      <c r="A86" s="59" t="s">
        <v>0</v>
      </c>
      <c r="B86" s="59" t="s">
        <v>1</v>
      </c>
      <c r="C86" s="59" t="s">
        <v>2</v>
      </c>
      <c r="D86" s="59" t="s">
        <v>3</v>
      </c>
      <c r="E86" s="59" t="s">
        <v>4</v>
      </c>
      <c r="F86" s="59" t="s">
        <v>5</v>
      </c>
      <c r="G86" s="59" t="s">
        <v>6</v>
      </c>
      <c r="H86" s="59" t="s">
        <v>7</v>
      </c>
      <c r="I86" s="59" t="s">
        <v>8</v>
      </c>
      <c r="J86" s="59" t="s">
        <v>9</v>
      </c>
      <c r="K86" s="19" t="s">
        <v>0</v>
      </c>
      <c r="L86" s="1" t="s">
        <v>1</v>
      </c>
      <c r="M86" s="1" t="s">
        <v>2</v>
      </c>
      <c r="N86" s="1" t="s">
        <v>3</v>
      </c>
      <c r="O86" s="1" t="s">
        <v>4</v>
      </c>
      <c r="P86" s="1" t="s">
        <v>5</v>
      </c>
      <c r="Q86" s="1" t="s">
        <v>6</v>
      </c>
      <c r="R86" s="1" t="s">
        <v>7</v>
      </c>
      <c r="S86" s="1" t="s">
        <v>8</v>
      </c>
      <c r="T86" s="35" t="s">
        <v>9</v>
      </c>
    </row>
    <row r="87" spans="1:20" x14ac:dyDescent="0.2">
      <c r="A87" s="59" t="s">
        <v>10</v>
      </c>
      <c r="B87">
        <v>0.25</v>
      </c>
      <c r="C87">
        <v>0.78</v>
      </c>
      <c r="D87">
        <v>0.83</v>
      </c>
      <c r="E87">
        <v>0.8</v>
      </c>
      <c r="F87">
        <v>215</v>
      </c>
      <c r="G87">
        <v>60</v>
      </c>
      <c r="H87">
        <v>45</v>
      </c>
      <c r="I87">
        <v>0.59860000000000002</v>
      </c>
      <c r="J87">
        <v>0.88089300000000004</v>
      </c>
      <c r="K87" s="19" t="s">
        <v>10</v>
      </c>
      <c r="L87" s="5">
        <v>0.25</v>
      </c>
      <c r="M87" s="5">
        <v>0.8</v>
      </c>
      <c r="N87" s="5">
        <v>0.83</v>
      </c>
      <c r="O87" s="5">
        <v>0.82</v>
      </c>
      <c r="P87" s="5">
        <v>217</v>
      </c>
      <c r="Q87" s="5">
        <v>54</v>
      </c>
      <c r="R87" s="5">
        <v>43</v>
      </c>
      <c r="S87" s="5">
        <v>0.60519999999999996</v>
      </c>
      <c r="T87" s="36">
        <v>0.89015900000000003</v>
      </c>
    </row>
    <row r="88" spans="1:20" x14ac:dyDescent="0.2">
      <c r="A88" s="59" t="s">
        <v>11</v>
      </c>
      <c r="B88">
        <v>0.25</v>
      </c>
      <c r="C88">
        <v>0.78</v>
      </c>
      <c r="D88">
        <v>0.78</v>
      </c>
      <c r="E88">
        <v>0.78</v>
      </c>
      <c r="F88">
        <v>206</v>
      </c>
      <c r="G88">
        <v>59</v>
      </c>
      <c r="H88">
        <v>57</v>
      </c>
      <c r="I88">
        <v>0.58530000000000004</v>
      </c>
      <c r="J88">
        <v>0.89405599999999996</v>
      </c>
      <c r="K88" s="19" t="s">
        <v>11</v>
      </c>
      <c r="L88" s="5">
        <v>0.25</v>
      </c>
      <c r="M88" s="5">
        <v>0.76</v>
      </c>
      <c r="N88" s="5">
        <v>0.79</v>
      </c>
      <c r="O88" s="5">
        <v>0.78</v>
      </c>
      <c r="P88" s="5">
        <v>208</v>
      </c>
      <c r="Q88" s="5">
        <v>64</v>
      </c>
      <c r="R88" s="5">
        <v>55</v>
      </c>
      <c r="S88" s="5">
        <v>0.57879999999999998</v>
      </c>
      <c r="T88" s="36">
        <v>0.88544</v>
      </c>
    </row>
    <row r="89" spans="1:20" x14ac:dyDescent="0.2">
      <c r="A89" s="59" t="s">
        <v>12</v>
      </c>
      <c r="B89">
        <v>0.25</v>
      </c>
      <c r="C89">
        <v>0.82</v>
      </c>
      <c r="D89">
        <v>0.84</v>
      </c>
      <c r="E89">
        <v>0.83</v>
      </c>
      <c r="F89">
        <v>221</v>
      </c>
      <c r="G89">
        <v>49</v>
      </c>
      <c r="H89">
        <v>43</v>
      </c>
      <c r="I89">
        <v>0.61709999999999998</v>
      </c>
      <c r="J89">
        <v>0.87761999999999996</v>
      </c>
      <c r="K89" s="19" t="s">
        <v>12</v>
      </c>
      <c r="L89" s="5">
        <v>0.25</v>
      </c>
      <c r="M89" s="5">
        <v>0.84</v>
      </c>
      <c r="N89" s="5">
        <v>0.83</v>
      </c>
      <c r="O89" s="5">
        <v>0.84</v>
      </c>
      <c r="P89" s="5">
        <v>218</v>
      </c>
      <c r="Q89" s="5">
        <v>40</v>
      </c>
      <c r="R89" s="5">
        <v>46</v>
      </c>
      <c r="S89" s="5">
        <v>0.64490000000000003</v>
      </c>
      <c r="T89" s="36">
        <v>0.88409099999999996</v>
      </c>
    </row>
    <row r="90" spans="1:20" x14ac:dyDescent="0.2">
      <c r="A90" s="59" t="s">
        <v>13</v>
      </c>
      <c r="B90">
        <v>0.25</v>
      </c>
      <c r="C90">
        <v>0.8</v>
      </c>
      <c r="D90">
        <v>0.81</v>
      </c>
      <c r="E90">
        <v>0.8</v>
      </c>
      <c r="F90">
        <v>216</v>
      </c>
      <c r="G90">
        <v>55</v>
      </c>
      <c r="H90">
        <v>52</v>
      </c>
      <c r="I90">
        <v>0.60950000000000004</v>
      </c>
      <c r="J90">
        <v>0.89045300000000005</v>
      </c>
      <c r="K90" s="19" t="s">
        <v>13</v>
      </c>
      <c r="L90" s="5">
        <v>0.25</v>
      </c>
      <c r="M90" s="5">
        <v>0.77</v>
      </c>
      <c r="N90" s="5">
        <v>0.81</v>
      </c>
      <c r="O90" s="5">
        <v>0.79</v>
      </c>
      <c r="P90" s="5">
        <v>216</v>
      </c>
      <c r="Q90" s="5">
        <v>63</v>
      </c>
      <c r="R90" s="5">
        <v>52</v>
      </c>
      <c r="S90" s="5">
        <v>0.5917</v>
      </c>
      <c r="T90" s="36">
        <v>0.88582399999999994</v>
      </c>
    </row>
    <row r="91" spans="1:20" ht="16" thickBot="1" x14ac:dyDescent="0.25">
      <c r="A91" s="59" t="s">
        <v>14</v>
      </c>
      <c r="B91">
        <v>0.25</v>
      </c>
      <c r="C91">
        <v>0.76</v>
      </c>
      <c r="D91">
        <v>0.8</v>
      </c>
      <c r="E91">
        <v>0.78</v>
      </c>
      <c r="F91">
        <v>208</v>
      </c>
      <c r="G91">
        <v>64</v>
      </c>
      <c r="H91">
        <v>51</v>
      </c>
      <c r="I91">
        <v>0.57650000000000001</v>
      </c>
      <c r="J91">
        <v>0.87435700000000005</v>
      </c>
      <c r="K91" s="20" t="s">
        <v>14</v>
      </c>
      <c r="L91" s="12">
        <v>0.25</v>
      </c>
      <c r="M91" s="12">
        <v>0.79</v>
      </c>
      <c r="N91" s="12">
        <v>0.8</v>
      </c>
      <c r="O91" s="12">
        <v>0.8</v>
      </c>
      <c r="P91" s="12">
        <v>208</v>
      </c>
      <c r="Q91" s="12">
        <v>54</v>
      </c>
      <c r="R91" s="12">
        <v>51</v>
      </c>
      <c r="S91" s="12">
        <v>0.60419999999999996</v>
      </c>
      <c r="T91" s="37">
        <v>0.87727599999999994</v>
      </c>
    </row>
    <row r="92" spans="1:20" ht="16" thickTop="1" x14ac:dyDescent="0.2">
      <c r="A92" s="13" t="s">
        <v>15</v>
      </c>
      <c r="B92" s="10">
        <f>MEDIAN(B87:B91)</f>
        <v>0.25</v>
      </c>
      <c r="C92" s="10">
        <f t="shared" ref="C92:J92" si="72">MEDIAN(C87:C91)</f>
        <v>0.78</v>
      </c>
      <c r="D92" s="16">
        <f t="shared" si="72"/>
        <v>0.81</v>
      </c>
      <c r="E92" s="10">
        <f t="shared" si="72"/>
        <v>0.8</v>
      </c>
      <c r="F92" s="10">
        <f t="shared" si="72"/>
        <v>215</v>
      </c>
      <c r="G92" s="10">
        <f t="shared" si="72"/>
        <v>59</v>
      </c>
      <c r="H92" s="10">
        <f t="shared" si="72"/>
        <v>51</v>
      </c>
      <c r="I92" s="10">
        <f t="shared" si="72"/>
        <v>0.59860000000000002</v>
      </c>
      <c r="J92" s="32">
        <f t="shared" si="72"/>
        <v>0.88089300000000004</v>
      </c>
      <c r="K92" s="13" t="s">
        <v>15</v>
      </c>
      <c r="L92" s="10">
        <f>MEDIAN(L87:L91)</f>
        <v>0.25</v>
      </c>
      <c r="M92" s="10">
        <f t="shared" ref="M92:T92" si="73">MEDIAN(M87:M91)</f>
        <v>0.79</v>
      </c>
      <c r="N92" s="16">
        <f t="shared" si="73"/>
        <v>0.81</v>
      </c>
      <c r="O92" s="10">
        <f t="shared" si="73"/>
        <v>0.8</v>
      </c>
      <c r="P92" s="10">
        <f t="shared" si="73"/>
        <v>216</v>
      </c>
      <c r="Q92" s="10">
        <f t="shared" si="73"/>
        <v>54</v>
      </c>
      <c r="R92" s="10">
        <f t="shared" si="73"/>
        <v>51</v>
      </c>
      <c r="S92" s="10">
        <f t="shared" si="73"/>
        <v>0.60419999999999996</v>
      </c>
      <c r="T92" s="38">
        <f t="shared" si="73"/>
        <v>0.88544</v>
      </c>
    </row>
    <row r="93" spans="1:20" x14ac:dyDescent="0.2">
      <c r="A93" s="40" t="s">
        <v>48</v>
      </c>
      <c r="B93" s="41"/>
      <c r="C93" s="42">
        <f>C92-M92</f>
        <v>-1.0000000000000009E-2</v>
      </c>
      <c r="D93" s="42">
        <f t="shared" ref="D93" si="74">D92-N92</f>
        <v>0</v>
      </c>
      <c r="E93" s="42">
        <f t="shared" ref="E93" si="75">E92-O92</f>
        <v>0</v>
      </c>
      <c r="F93" s="42">
        <f t="shared" ref="F93" si="76">F92-P92</f>
        <v>-1</v>
      </c>
      <c r="G93" s="42">
        <f t="shared" ref="G93" si="77">G92-Q92</f>
        <v>5</v>
      </c>
      <c r="H93" s="42">
        <f t="shared" ref="H93" si="78">H92-R92</f>
        <v>0</v>
      </c>
      <c r="I93" s="42">
        <f t="shared" ref="I93" si="79">I92-S92</f>
        <v>-5.5999999999999384E-3</v>
      </c>
      <c r="J93" s="43">
        <f t="shared" ref="J93" si="80">J92-T92</f>
        <v>-4.5469999999999677E-3</v>
      </c>
    </row>
    <row r="96" spans="1:20" ht="29" x14ac:dyDescent="0.2">
      <c r="A96" s="65" t="s">
        <v>56</v>
      </c>
      <c r="B96" s="66"/>
      <c r="C96" s="66"/>
      <c r="D96" s="66"/>
      <c r="E96" s="66"/>
      <c r="F96" s="66"/>
      <c r="G96" s="66"/>
      <c r="H96" s="66"/>
      <c r="I96" s="66"/>
      <c r="J96" s="67"/>
      <c r="K96" s="68" t="s">
        <v>38</v>
      </c>
      <c r="L96" s="69"/>
      <c r="M96" s="69"/>
      <c r="N96" s="69"/>
      <c r="O96" s="69"/>
      <c r="P96" s="69"/>
      <c r="Q96" s="69"/>
      <c r="R96" s="69"/>
      <c r="S96" s="69"/>
      <c r="T96" s="69"/>
    </row>
    <row r="97" spans="1:20" x14ac:dyDescent="0.2">
      <c r="A97" s="1" t="s">
        <v>0</v>
      </c>
      <c r="B97" s="1" t="s">
        <v>1</v>
      </c>
      <c r="C97" s="1" t="s">
        <v>2</v>
      </c>
      <c r="D97" s="1" t="s">
        <v>3</v>
      </c>
      <c r="E97" s="1" t="s">
        <v>4</v>
      </c>
      <c r="F97" s="1" t="s">
        <v>5</v>
      </c>
      <c r="G97" s="1" t="s">
        <v>6</v>
      </c>
      <c r="H97" s="1" t="s">
        <v>7</v>
      </c>
      <c r="I97" s="1" t="s">
        <v>8</v>
      </c>
      <c r="J97" s="2" t="s">
        <v>9</v>
      </c>
      <c r="K97" s="19" t="s">
        <v>0</v>
      </c>
      <c r="L97" s="1" t="s">
        <v>1</v>
      </c>
      <c r="M97" s="1" t="s">
        <v>2</v>
      </c>
      <c r="N97" s="1" t="s">
        <v>3</v>
      </c>
      <c r="O97" s="1" t="s">
        <v>4</v>
      </c>
      <c r="P97" s="1" t="s">
        <v>5</v>
      </c>
      <c r="Q97" s="1" t="s">
        <v>6</v>
      </c>
      <c r="R97" s="1" t="s">
        <v>7</v>
      </c>
      <c r="S97" s="1" t="s">
        <v>8</v>
      </c>
      <c r="T97" s="35" t="s">
        <v>9</v>
      </c>
    </row>
    <row r="98" spans="1:20" x14ac:dyDescent="0.2">
      <c r="A98" s="1" t="s">
        <v>10</v>
      </c>
      <c r="B98" s="7">
        <v>0.25</v>
      </c>
      <c r="C98" s="7">
        <v>0.78</v>
      </c>
      <c r="D98" s="7">
        <v>0.83</v>
      </c>
      <c r="E98" s="7">
        <v>0.8</v>
      </c>
      <c r="F98" s="7">
        <v>215</v>
      </c>
      <c r="G98" s="7">
        <v>62</v>
      </c>
      <c r="H98" s="7">
        <v>45</v>
      </c>
      <c r="I98" s="7">
        <v>0.5827</v>
      </c>
      <c r="J98" s="8">
        <v>0.87944999999999995</v>
      </c>
      <c r="K98" s="19" t="s">
        <v>10</v>
      </c>
      <c r="L98" s="5">
        <v>0.25</v>
      </c>
      <c r="M98" s="5">
        <v>0.8</v>
      </c>
      <c r="N98" s="5">
        <v>0.83</v>
      </c>
      <c r="O98" s="5">
        <v>0.82</v>
      </c>
      <c r="P98" s="5">
        <v>217</v>
      </c>
      <c r="Q98" s="5">
        <v>54</v>
      </c>
      <c r="R98" s="5">
        <v>43</v>
      </c>
      <c r="S98" s="5">
        <v>0.60519999999999996</v>
      </c>
      <c r="T98" s="36">
        <v>0.89015900000000003</v>
      </c>
    </row>
    <row r="99" spans="1:20" x14ac:dyDescent="0.2">
      <c r="A99" s="1" t="s">
        <v>11</v>
      </c>
      <c r="B99" s="7">
        <v>0.25</v>
      </c>
      <c r="C99" s="7">
        <v>0.81</v>
      </c>
      <c r="D99" s="7">
        <v>0.8</v>
      </c>
      <c r="E99" s="7">
        <v>0.81</v>
      </c>
      <c r="F99" s="7">
        <v>210</v>
      </c>
      <c r="G99" s="7">
        <v>48</v>
      </c>
      <c r="H99" s="7">
        <v>53</v>
      </c>
      <c r="I99" s="7">
        <v>0.61850000000000005</v>
      </c>
      <c r="J99" s="8">
        <v>0.89680899999999997</v>
      </c>
      <c r="K99" s="19" t="s">
        <v>11</v>
      </c>
      <c r="L99" s="5">
        <v>0.25</v>
      </c>
      <c r="M99" s="5">
        <v>0.76</v>
      </c>
      <c r="N99" s="5">
        <v>0.79</v>
      </c>
      <c r="O99" s="5">
        <v>0.78</v>
      </c>
      <c r="P99" s="5">
        <v>208</v>
      </c>
      <c r="Q99" s="5">
        <v>64</v>
      </c>
      <c r="R99" s="5">
        <v>55</v>
      </c>
      <c r="S99" s="5">
        <v>0.57879999999999998</v>
      </c>
      <c r="T99" s="36">
        <v>0.88544</v>
      </c>
    </row>
    <row r="100" spans="1:20" x14ac:dyDescent="0.2">
      <c r="A100" s="1" t="s">
        <v>12</v>
      </c>
      <c r="B100" s="7">
        <v>0.25</v>
      </c>
      <c r="C100" s="7">
        <v>0.83</v>
      </c>
      <c r="D100" s="7">
        <v>0.8</v>
      </c>
      <c r="E100" s="7">
        <v>0.82</v>
      </c>
      <c r="F100" s="7">
        <v>212</v>
      </c>
      <c r="G100" s="7">
        <v>42</v>
      </c>
      <c r="H100" s="7">
        <v>52</v>
      </c>
      <c r="I100" s="7">
        <v>0.63470000000000004</v>
      </c>
      <c r="J100" s="8">
        <v>0.87363400000000002</v>
      </c>
      <c r="K100" s="19" t="s">
        <v>12</v>
      </c>
      <c r="L100" s="5">
        <v>0.25</v>
      </c>
      <c r="M100" s="5">
        <v>0.84</v>
      </c>
      <c r="N100" s="5">
        <v>0.83</v>
      </c>
      <c r="O100" s="5">
        <v>0.84</v>
      </c>
      <c r="P100" s="5">
        <v>218</v>
      </c>
      <c r="Q100" s="5">
        <v>40</v>
      </c>
      <c r="R100" s="5">
        <v>46</v>
      </c>
      <c r="S100" s="5">
        <v>0.64490000000000003</v>
      </c>
      <c r="T100" s="36">
        <v>0.88409099999999996</v>
      </c>
    </row>
    <row r="101" spans="1:20" x14ac:dyDescent="0.2">
      <c r="A101" s="1" t="s">
        <v>13</v>
      </c>
      <c r="B101" s="7">
        <v>0.25</v>
      </c>
      <c r="C101" s="7">
        <v>0.83</v>
      </c>
      <c r="D101" s="7">
        <v>0.82</v>
      </c>
      <c r="E101" s="7">
        <v>0.82</v>
      </c>
      <c r="F101" s="7">
        <v>220</v>
      </c>
      <c r="G101" s="7">
        <v>46</v>
      </c>
      <c r="H101" s="7">
        <v>48</v>
      </c>
      <c r="I101" s="7">
        <v>0.63490000000000002</v>
      </c>
      <c r="J101" s="8">
        <v>0.88799499999999998</v>
      </c>
      <c r="K101" s="19" t="s">
        <v>13</v>
      </c>
      <c r="L101" s="5">
        <v>0.25</v>
      </c>
      <c r="M101" s="5">
        <v>0.77</v>
      </c>
      <c r="N101" s="5">
        <v>0.81</v>
      </c>
      <c r="O101" s="5">
        <v>0.79</v>
      </c>
      <c r="P101" s="5">
        <v>216</v>
      </c>
      <c r="Q101" s="5">
        <v>63</v>
      </c>
      <c r="R101" s="5">
        <v>52</v>
      </c>
      <c r="S101" s="5">
        <v>0.5917</v>
      </c>
      <c r="T101" s="36">
        <v>0.88582399999999994</v>
      </c>
    </row>
    <row r="102" spans="1:20" ht="16" thickBot="1" x14ac:dyDescent="0.25">
      <c r="A102" s="1" t="s">
        <v>14</v>
      </c>
      <c r="B102" s="7">
        <v>0.25</v>
      </c>
      <c r="C102" s="7">
        <v>0.79</v>
      </c>
      <c r="D102" s="7">
        <v>0.79</v>
      </c>
      <c r="E102" s="7">
        <v>0.79</v>
      </c>
      <c r="F102" s="7">
        <v>205</v>
      </c>
      <c r="G102" s="7">
        <v>56</v>
      </c>
      <c r="H102" s="7">
        <v>54</v>
      </c>
      <c r="I102" s="7">
        <v>0.59809999999999997</v>
      </c>
      <c r="J102" s="8">
        <v>0.88310100000000002</v>
      </c>
      <c r="K102" s="20" t="s">
        <v>14</v>
      </c>
      <c r="L102" s="12">
        <v>0.25</v>
      </c>
      <c r="M102" s="12">
        <v>0.79</v>
      </c>
      <c r="N102" s="12">
        <v>0.8</v>
      </c>
      <c r="O102" s="12">
        <v>0.8</v>
      </c>
      <c r="P102" s="12">
        <v>208</v>
      </c>
      <c r="Q102" s="12">
        <v>54</v>
      </c>
      <c r="R102" s="12">
        <v>51</v>
      </c>
      <c r="S102" s="12">
        <v>0.60419999999999996</v>
      </c>
      <c r="T102" s="37">
        <v>0.87727599999999994</v>
      </c>
    </row>
    <row r="103" spans="1:20" ht="16" thickTop="1" x14ac:dyDescent="0.2">
      <c r="A103" s="13" t="s">
        <v>15</v>
      </c>
      <c r="B103" s="10">
        <f>MEDIAN(B98:B102)</f>
        <v>0.25</v>
      </c>
      <c r="C103" s="10">
        <f t="shared" ref="C103:J103" si="81">MEDIAN(C98:C102)</f>
        <v>0.81</v>
      </c>
      <c r="D103" s="16">
        <f t="shared" si="81"/>
        <v>0.8</v>
      </c>
      <c r="E103" s="10">
        <f t="shared" si="81"/>
        <v>0.81</v>
      </c>
      <c r="F103" s="10">
        <f t="shared" si="81"/>
        <v>212</v>
      </c>
      <c r="G103" s="10">
        <f t="shared" si="81"/>
        <v>48</v>
      </c>
      <c r="H103" s="10">
        <f t="shared" si="81"/>
        <v>52</v>
      </c>
      <c r="I103" s="10">
        <f t="shared" si="81"/>
        <v>0.61850000000000005</v>
      </c>
      <c r="J103" s="32">
        <f t="shared" si="81"/>
        <v>0.88310100000000002</v>
      </c>
      <c r="K103" s="13" t="s">
        <v>15</v>
      </c>
      <c r="L103" s="10">
        <f>MEDIAN(L98:L102)</f>
        <v>0.25</v>
      </c>
      <c r="M103" s="10">
        <f t="shared" ref="M103:T103" si="82">MEDIAN(M98:M102)</f>
        <v>0.79</v>
      </c>
      <c r="N103" s="16">
        <f t="shared" si="82"/>
        <v>0.81</v>
      </c>
      <c r="O103" s="10">
        <f t="shared" si="82"/>
        <v>0.8</v>
      </c>
      <c r="P103" s="10">
        <f t="shared" si="82"/>
        <v>216</v>
      </c>
      <c r="Q103" s="10">
        <f t="shared" si="82"/>
        <v>54</v>
      </c>
      <c r="R103" s="10">
        <f t="shared" si="82"/>
        <v>51</v>
      </c>
      <c r="S103" s="10">
        <f t="shared" si="82"/>
        <v>0.60419999999999996</v>
      </c>
      <c r="T103" s="38">
        <f t="shared" si="82"/>
        <v>0.88544</v>
      </c>
    </row>
    <row r="104" spans="1:20" x14ac:dyDescent="0.2">
      <c r="A104" s="40" t="s">
        <v>48</v>
      </c>
      <c r="B104" s="41"/>
      <c r="C104" s="42">
        <f>C103-M103</f>
        <v>2.0000000000000018E-2</v>
      </c>
      <c r="D104" s="42">
        <f t="shared" ref="D104" si="83">D103-N103</f>
        <v>-1.0000000000000009E-2</v>
      </c>
      <c r="E104" s="42">
        <f t="shared" ref="E104" si="84">E103-O103</f>
        <v>1.0000000000000009E-2</v>
      </c>
      <c r="F104" s="42">
        <f t="shared" ref="F104" si="85">F103-P103</f>
        <v>-4</v>
      </c>
      <c r="G104" s="42">
        <f t="shared" ref="G104" si="86">G103-Q103</f>
        <v>-6</v>
      </c>
      <c r="H104" s="42">
        <f t="shared" ref="H104" si="87">H103-R103</f>
        <v>1</v>
      </c>
      <c r="I104" s="42">
        <f t="shared" ref="I104" si="88">I103-S103</f>
        <v>1.430000000000009E-2</v>
      </c>
      <c r="J104" s="43">
        <f t="shared" ref="J104" si="89">J103-T103</f>
        <v>-2.33899999999998E-3</v>
      </c>
    </row>
    <row r="107" spans="1:20" ht="29" x14ac:dyDescent="0.2">
      <c r="A107" s="65" t="s">
        <v>63</v>
      </c>
      <c r="B107" s="66"/>
      <c r="C107" s="66"/>
      <c r="D107" s="66"/>
      <c r="E107" s="66"/>
      <c r="F107" s="66"/>
      <c r="G107" s="66"/>
      <c r="H107" s="66"/>
      <c r="I107" s="66"/>
      <c r="J107" s="67"/>
      <c r="K107" s="68" t="s">
        <v>38</v>
      </c>
      <c r="L107" s="69"/>
      <c r="M107" s="69"/>
      <c r="N107" s="69"/>
      <c r="O107" s="69"/>
      <c r="P107" s="69"/>
      <c r="Q107" s="69"/>
      <c r="R107" s="69"/>
      <c r="S107" s="69"/>
      <c r="T107" s="69"/>
    </row>
    <row r="108" spans="1:20" x14ac:dyDescent="0.2">
      <c r="A108" s="1" t="s">
        <v>0</v>
      </c>
      <c r="B108" s="1" t="s">
        <v>1</v>
      </c>
      <c r="C108" s="1" t="s">
        <v>2</v>
      </c>
      <c r="D108" s="1" t="s">
        <v>3</v>
      </c>
      <c r="E108" s="1" t="s">
        <v>4</v>
      </c>
      <c r="F108" s="1" t="s">
        <v>5</v>
      </c>
      <c r="G108" s="1" t="s">
        <v>6</v>
      </c>
      <c r="H108" s="1" t="s">
        <v>7</v>
      </c>
      <c r="I108" s="1" t="s">
        <v>8</v>
      </c>
      <c r="J108" s="1" t="s">
        <v>9</v>
      </c>
      <c r="K108" s="19" t="s">
        <v>0</v>
      </c>
      <c r="L108" s="1" t="s">
        <v>1</v>
      </c>
      <c r="M108" s="1" t="s">
        <v>2</v>
      </c>
      <c r="N108" s="1" t="s">
        <v>3</v>
      </c>
      <c r="O108" s="1" t="s">
        <v>4</v>
      </c>
      <c r="P108" s="1" t="s">
        <v>5</v>
      </c>
      <c r="Q108" s="1" t="s">
        <v>6</v>
      </c>
      <c r="R108" s="1" t="s">
        <v>7</v>
      </c>
      <c r="S108" s="1" t="s">
        <v>8</v>
      </c>
      <c r="T108" s="35" t="s">
        <v>9</v>
      </c>
    </row>
    <row r="109" spans="1:20" x14ac:dyDescent="0.2">
      <c r="A109" s="1" t="s">
        <v>10</v>
      </c>
      <c r="B109">
        <v>0.25</v>
      </c>
      <c r="C109">
        <v>0.76</v>
      </c>
      <c r="D109">
        <v>0.81</v>
      </c>
      <c r="E109">
        <v>0.78</v>
      </c>
      <c r="F109">
        <v>108</v>
      </c>
      <c r="G109">
        <v>35</v>
      </c>
      <c r="H109">
        <v>25</v>
      </c>
      <c r="I109">
        <v>0.57689999999999997</v>
      </c>
      <c r="J109" s="51">
        <v>0.85596499999999998</v>
      </c>
      <c r="K109" s="19" t="s">
        <v>10</v>
      </c>
      <c r="L109" s="5">
        <v>0.25</v>
      </c>
      <c r="M109" s="5">
        <v>0.8</v>
      </c>
      <c r="N109" s="5">
        <v>0.83</v>
      </c>
      <c r="O109" s="5">
        <v>0.82</v>
      </c>
      <c r="P109" s="5">
        <v>217</v>
      </c>
      <c r="Q109" s="5">
        <v>54</v>
      </c>
      <c r="R109" s="5">
        <v>43</v>
      </c>
      <c r="S109" s="5">
        <v>0.60519999999999996</v>
      </c>
      <c r="T109" s="36">
        <v>0.89015900000000003</v>
      </c>
    </row>
    <row r="110" spans="1:20" x14ac:dyDescent="0.2">
      <c r="A110" s="1" t="s">
        <v>11</v>
      </c>
      <c r="B110">
        <v>0.25</v>
      </c>
      <c r="C110">
        <v>0.83</v>
      </c>
      <c r="D110">
        <v>0.89</v>
      </c>
      <c r="E110">
        <v>0.86</v>
      </c>
      <c r="F110">
        <v>114</v>
      </c>
      <c r="G110">
        <v>23</v>
      </c>
      <c r="H110">
        <v>14</v>
      </c>
      <c r="I110">
        <v>0.64649999999999996</v>
      </c>
      <c r="J110" s="51">
        <v>0.91751099999999997</v>
      </c>
      <c r="K110" s="19" t="s">
        <v>11</v>
      </c>
      <c r="L110" s="5">
        <v>0.25</v>
      </c>
      <c r="M110" s="5">
        <v>0.76</v>
      </c>
      <c r="N110" s="5">
        <v>0.79</v>
      </c>
      <c r="O110" s="5">
        <v>0.78</v>
      </c>
      <c r="P110" s="5">
        <v>208</v>
      </c>
      <c r="Q110" s="5">
        <v>64</v>
      </c>
      <c r="R110" s="5">
        <v>55</v>
      </c>
      <c r="S110" s="5">
        <v>0.57879999999999998</v>
      </c>
      <c r="T110" s="36">
        <v>0.88544</v>
      </c>
    </row>
    <row r="111" spans="1:20" x14ac:dyDescent="0.2">
      <c r="A111" s="1" t="s">
        <v>12</v>
      </c>
      <c r="B111">
        <v>0.25</v>
      </c>
      <c r="C111">
        <v>0.79</v>
      </c>
      <c r="D111">
        <v>0.79</v>
      </c>
      <c r="E111">
        <v>0.79</v>
      </c>
      <c r="F111">
        <v>102</v>
      </c>
      <c r="G111">
        <v>27</v>
      </c>
      <c r="H111">
        <v>27</v>
      </c>
      <c r="I111">
        <v>0.6008</v>
      </c>
      <c r="J111" s="51">
        <v>0.86405200000000004</v>
      </c>
      <c r="K111" s="19" t="s">
        <v>12</v>
      </c>
      <c r="L111" s="5">
        <v>0.25</v>
      </c>
      <c r="M111" s="5">
        <v>0.84</v>
      </c>
      <c r="N111" s="5">
        <v>0.83</v>
      </c>
      <c r="O111" s="5">
        <v>0.84</v>
      </c>
      <c r="P111" s="5">
        <v>218</v>
      </c>
      <c r="Q111" s="5">
        <v>40</v>
      </c>
      <c r="R111" s="5">
        <v>46</v>
      </c>
      <c r="S111" s="5">
        <v>0.64490000000000003</v>
      </c>
      <c r="T111" s="36">
        <v>0.88409099999999996</v>
      </c>
    </row>
    <row r="112" spans="1:20" x14ac:dyDescent="0.2">
      <c r="A112" s="1" t="s">
        <v>13</v>
      </c>
      <c r="B112">
        <v>0.25</v>
      </c>
      <c r="C112">
        <v>0.82</v>
      </c>
      <c r="D112">
        <v>0.86</v>
      </c>
      <c r="E112">
        <v>0.84</v>
      </c>
      <c r="F112">
        <v>113</v>
      </c>
      <c r="G112">
        <v>25</v>
      </c>
      <c r="H112">
        <v>18</v>
      </c>
      <c r="I112">
        <v>0.63200000000000001</v>
      </c>
      <c r="J112" s="51">
        <v>0.93553500000000001</v>
      </c>
      <c r="K112" s="19" t="s">
        <v>13</v>
      </c>
      <c r="L112" s="5">
        <v>0.25</v>
      </c>
      <c r="M112" s="5">
        <v>0.77</v>
      </c>
      <c r="N112" s="5">
        <v>0.81</v>
      </c>
      <c r="O112" s="5">
        <v>0.79</v>
      </c>
      <c r="P112" s="5">
        <v>216</v>
      </c>
      <c r="Q112" s="5">
        <v>63</v>
      </c>
      <c r="R112" s="5">
        <v>52</v>
      </c>
      <c r="S112" s="5">
        <v>0.5917</v>
      </c>
      <c r="T112" s="36">
        <v>0.88582399999999994</v>
      </c>
    </row>
    <row r="113" spans="1:20" ht="16" thickBot="1" x14ac:dyDescent="0.25">
      <c r="A113" s="1" t="s">
        <v>14</v>
      </c>
      <c r="B113">
        <v>0.25</v>
      </c>
      <c r="C113">
        <v>0.81</v>
      </c>
      <c r="D113">
        <v>0.83</v>
      </c>
      <c r="E113">
        <v>0.82</v>
      </c>
      <c r="F113">
        <v>109</v>
      </c>
      <c r="G113">
        <v>25</v>
      </c>
      <c r="H113">
        <v>23</v>
      </c>
      <c r="I113">
        <v>0.62780000000000002</v>
      </c>
      <c r="J113" s="51">
        <v>0.87906499999999999</v>
      </c>
      <c r="K113" s="20" t="s">
        <v>14</v>
      </c>
      <c r="L113" s="12">
        <v>0.25</v>
      </c>
      <c r="M113" s="12">
        <v>0.79</v>
      </c>
      <c r="N113" s="12">
        <v>0.8</v>
      </c>
      <c r="O113" s="12">
        <v>0.8</v>
      </c>
      <c r="P113" s="12">
        <v>208</v>
      </c>
      <c r="Q113" s="12">
        <v>54</v>
      </c>
      <c r="R113" s="12">
        <v>51</v>
      </c>
      <c r="S113" s="12">
        <v>0.60419999999999996</v>
      </c>
      <c r="T113" s="37">
        <v>0.87727599999999994</v>
      </c>
    </row>
    <row r="114" spans="1:20" ht="16" thickTop="1" x14ac:dyDescent="0.2">
      <c r="A114" s="1" t="s">
        <v>59</v>
      </c>
      <c r="B114">
        <v>0.25</v>
      </c>
      <c r="C114">
        <v>0.8</v>
      </c>
      <c r="D114">
        <v>0.84</v>
      </c>
      <c r="E114">
        <v>0.82</v>
      </c>
      <c r="F114">
        <v>110</v>
      </c>
      <c r="G114">
        <v>28</v>
      </c>
      <c r="H114">
        <v>21</v>
      </c>
      <c r="I114">
        <v>0.61639999999999995</v>
      </c>
      <c r="J114" s="51">
        <v>0.89048000000000005</v>
      </c>
      <c r="K114" s="13" t="s">
        <v>15</v>
      </c>
      <c r="L114" s="10">
        <f>MEDIAN(L109:L113)</f>
        <v>0.25</v>
      </c>
      <c r="M114" s="10">
        <f t="shared" ref="M114:T114" si="90">MEDIAN(M109:M113)</f>
        <v>0.79</v>
      </c>
      <c r="N114" s="16">
        <f t="shared" si="90"/>
        <v>0.81</v>
      </c>
      <c r="O114" s="10">
        <f t="shared" si="90"/>
        <v>0.8</v>
      </c>
      <c r="P114" s="10">
        <f t="shared" si="90"/>
        <v>216</v>
      </c>
      <c r="Q114" s="10">
        <f t="shared" si="90"/>
        <v>54</v>
      </c>
      <c r="R114" s="10">
        <f t="shared" si="90"/>
        <v>51</v>
      </c>
      <c r="S114" s="10">
        <f t="shared" si="90"/>
        <v>0.60419999999999996</v>
      </c>
      <c r="T114" s="38">
        <f t="shared" si="90"/>
        <v>0.88544</v>
      </c>
    </row>
    <row r="115" spans="1:20" x14ac:dyDescent="0.2">
      <c r="A115" s="1" t="s">
        <v>60</v>
      </c>
      <c r="B115">
        <v>0.25</v>
      </c>
      <c r="C115">
        <v>0.77</v>
      </c>
      <c r="D115">
        <v>0.82</v>
      </c>
      <c r="E115">
        <v>0.79</v>
      </c>
      <c r="F115">
        <v>114</v>
      </c>
      <c r="G115">
        <v>34</v>
      </c>
      <c r="H115">
        <v>25</v>
      </c>
      <c r="I115">
        <v>0.57740000000000002</v>
      </c>
      <c r="J115" s="51">
        <v>0.900536</v>
      </c>
    </row>
    <row r="116" spans="1:20" x14ac:dyDescent="0.2">
      <c r="A116" s="1" t="s">
        <v>61</v>
      </c>
      <c r="B116">
        <v>0.25</v>
      </c>
      <c r="C116">
        <v>0.8</v>
      </c>
      <c r="D116">
        <v>0.81</v>
      </c>
      <c r="E116">
        <v>0.8</v>
      </c>
      <c r="F116">
        <v>105</v>
      </c>
      <c r="G116">
        <v>27</v>
      </c>
      <c r="H116">
        <v>25</v>
      </c>
      <c r="I116">
        <v>0.62429999999999997</v>
      </c>
      <c r="J116" s="51">
        <v>0.88706300000000005</v>
      </c>
    </row>
    <row r="117" spans="1:20" x14ac:dyDescent="0.2">
      <c r="A117" s="1" t="s">
        <v>62</v>
      </c>
      <c r="B117">
        <v>0.25</v>
      </c>
      <c r="C117">
        <v>0.8</v>
      </c>
      <c r="D117">
        <v>0.8</v>
      </c>
      <c r="E117">
        <v>0.8</v>
      </c>
      <c r="F117">
        <v>106</v>
      </c>
      <c r="G117">
        <v>26</v>
      </c>
      <c r="H117">
        <v>26</v>
      </c>
      <c r="I117">
        <v>0.61650000000000005</v>
      </c>
      <c r="J117" s="51">
        <v>0.89604200000000001</v>
      </c>
    </row>
    <row r="118" spans="1:20" x14ac:dyDescent="0.2">
      <c r="A118" s="1" t="s">
        <v>58</v>
      </c>
      <c r="B118">
        <v>0.25</v>
      </c>
      <c r="C118">
        <v>0.78</v>
      </c>
      <c r="D118">
        <v>0.81</v>
      </c>
      <c r="E118">
        <v>0.8</v>
      </c>
      <c r="F118">
        <v>105</v>
      </c>
      <c r="G118">
        <v>30</v>
      </c>
      <c r="H118">
        <v>24</v>
      </c>
      <c r="I118">
        <v>0.59919999999999995</v>
      </c>
      <c r="J118" s="51">
        <v>0.905003</v>
      </c>
    </row>
    <row r="119" spans="1:20" x14ac:dyDescent="0.2">
      <c r="A119" s="13" t="s">
        <v>15</v>
      </c>
      <c r="B119" s="10">
        <f>MEDIAN(B114:B118)</f>
        <v>0.25</v>
      </c>
      <c r="C119" s="10">
        <f>MEDIAN(C109:C118)</f>
        <v>0.8</v>
      </c>
      <c r="D119" s="10">
        <f t="shared" ref="D119:J119" si="91">MEDIAN(D109:D118)</f>
        <v>0.81499999999999995</v>
      </c>
      <c r="E119" s="10">
        <f t="shared" si="91"/>
        <v>0.8</v>
      </c>
      <c r="F119" s="10">
        <f t="shared" si="91"/>
        <v>108.5</v>
      </c>
      <c r="G119" s="10">
        <f t="shared" si="91"/>
        <v>27</v>
      </c>
      <c r="H119" s="10">
        <f t="shared" si="91"/>
        <v>24.5</v>
      </c>
      <c r="I119" s="10">
        <f t="shared" si="91"/>
        <v>0.61644999999999994</v>
      </c>
      <c r="J119" s="73">
        <f t="shared" si="91"/>
        <v>0.89326100000000008</v>
      </c>
    </row>
    <row r="120" spans="1:20" x14ac:dyDescent="0.2">
      <c r="A120" s="40" t="s">
        <v>48</v>
      </c>
      <c r="B120" s="41"/>
      <c r="C120" s="42">
        <f t="shared" ref="C120:E120" si="92">C119-M114</f>
        <v>1.0000000000000009E-2</v>
      </c>
      <c r="D120" s="42">
        <f t="shared" si="92"/>
        <v>4.9999999999998934E-3</v>
      </c>
      <c r="E120" s="42">
        <f t="shared" si="92"/>
        <v>0</v>
      </c>
      <c r="F120" s="42"/>
      <c r="G120" s="42"/>
      <c r="H120" s="42"/>
      <c r="I120" s="43">
        <f>I119-S114</f>
        <v>1.2249999999999983E-2</v>
      </c>
      <c r="J120" s="43">
        <f>J119-T114</f>
        <v>7.8210000000000779E-3</v>
      </c>
    </row>
    <row r="124" spans="1:20" ht="29" x14ac:dyDescent="0.2">
      <c r="K124" s="68" t="s">
        <v>38</v>
      </c>
      <c r="L124" s="69"/>
      <c r="M124" s="69"/>
      <c r="N124" s="69"/>
      <c r="O124" s="69"/>
      <c r="P124" s="69"/>
      <c r="Q124" s="69"/>
      <c r="R124" s="69"/>
      <c r="S124" s="69"/>
      <c r="T124" s="69"/>
    </row>
    <row r="125" spans="1:20" ht="29" x14ac:dyDescent="0.2">
      <c r="A125" s="65" t="s">
        <v>64</v>
      </c>
      <c r="B125" s="66"/>
      <c r="C125" s="66"/>
      <c r="D125" s="66"/>
      <c r="E125" s="66"/>
      <c r="F125" s="66"/>
      <c r="G125" s="66"/>
      <c r="H125" s="66"/>
      <c r="I125" s="66"/>
      <c r="J125" s="67"/>
      <c r="K125" s="19" t="s">
        <v>0</v>
      </c>
      <c r="L125" s="1" t="s">
        <v>1</v>
      </c>
      <c r="M125" s="1" t="s">
        <v>2</v>
      </c>
      <c r="N125" s="1" t="s">
        <v>3</v>
      </c>
      <c r="O125" s="1" t="s">
        <v>4</v>
      </c>
      <c r="P125" s="1" t="s">
        <v>5</v>
      </c>
      <c r="Q125" s="1" t="s">
        <v>6</v>
      </c>
      <c r="R125" s="1" t="s">
        <v>7</v>
      </c>
      <c r="S125" s="1" t="s">
        <v>8</v>
      </c>
      <c r="T125" s="35" t="s">
        <v>9</v>
      </c>
    </row>
    <row r="126" spans="1:20" x14ac:dyDescent="0.2">
      <c r="A126" s="72" t="s">
        <v>0</v>
      </c>
      <c r="B126" s="72" t="s">
        <v>1</v>
      </c>
      <c r="C126" s="72" t="s">
        <v>2</v>
      </c>
      <c r="D126" s="72" t="s">
        <v>3</v>
      </c>
      <c r="E126" s="72" t="s">
        <v>4</v>
      </c>
      <c r="F126" s="72" t="s">
        <v>5</v>
      </c>
      <c r="G126" s="72" t="s">
        <v>6</v>
      </c>
      <c r="H126" s="72" t="s">
        <v>7</v>
      </c>
      <c r="I126" s="72" t="s">
        <v>8</v>
      </c>
      <c r="J126" s="74" t="s">
        <v>9</v>
      </c>
      <c r="K126" s="19" t="s">
        <v>10</v>
      </c>
      <c r="L126" s="5">
        <v>0.25</v>
      </c>
      <c r="M126" s="5">
        <v>0.8</v>
      </c>
      <c r="N126" s="5">
        <v>0.83</v>
      </c>
      <c r="O126" s="5">
        <v>0.82</v>
      </c>
      <c r="P126" s="5">
        <v>217</v>
      </c>
      <c r="Q126" s="5">
        <v>54</v>
      </c>
      <c r="R126" s="5">
        <v>43</v>
      </c>
      <c r="S126" s="5">
        <v>0.60519999999999996</v>
      </c>
      <c r="T126" s="36">
        <v>0.89015900000000003</v>
      </c>
    </row>
    <row r="127" spans="1:20" x14ac:dyDescent="0.2">
      <c r="A127" s="72" t="s">
        <v>10</v>
      </c>
      <c r="B127" s="5">
        <v>0.25</v>
      </c>
      <c r="C127" s="5">
        <v>0.8</v>
      </c>
      <c r="D127" s="5">
        <v>0.84</v>
      </c>
      <c r="E127" s="5">
        <v>0.82</v>
      </c>
      <c r="F127" s="5">
        <v>219</v>
      </c>
      <c r="G127" s="5">
        <v>54</v>
      </c>
      <c r="H127" s="5">
        <v>41</v>
      </c>
      <c r="I127" s="5">
        <v>0.60840000000000005</v>
      </c>
      <c r="J127" s="75">
        <v>0.89701200000000003</v>
      </c>
      <c r="K127" s="19" t="s">
        <v>11</v>
      </c>
      <c r="L127" s="5">
        <v>0.25</v>
      </c>
      <c r="M127" s="5">
        <v>0.76</v>
      </c>
      <c r="N127" s="5">
        <v>0.79</v>
      </c>
      <c r="O127" s="5">
        <v>0.78</v>
      </c>
      <c r="P127" s="5">
        <v>208</v>
      </c>
      <c r="Q127" s="5">
        <v>64</v>
      </c>
      <c r="R127" s="5">
        <v>55</v>
      </c>
      <c r="S127" s="5">
        <v>0.57879999999999998</v>
      </c>
      <c r="T127" s="36">
        <v>0.88544</v>
      </c>
    </row>
    <row r="128" spans="1:20" x14ac:dyDescent="0.2">
      <c r="A128" s="72" t="s">
        <v>11</v>
      </c>
      <c r="B128" s="5">
        <v>0.25</v>
      </c>
      <c r="C128" s="5">
        <v>0.78</v>
      </c>
      <c r="D128" s="5">
        <v>0.81</v>
      </c>
      <c r="E128" s="5">
        <v>0.8</v>
      </c>
      <c r="F128" s="5">
        <v>214</v>
      </c>
      <c r="G128" s="5">
        <v>61</v>
      </c>
      <c r="H128" s="5">
        <v>49</v>
      </c>
      <c r="I128" s="5">
        <v>0.58399999999999996</v>
      </c>
      <c r="J128" s="75">
        <v>0.89201299999999994</v>
      </c>
      <c r="K128" s="19" t="s">
        <v>12</v>
      </c>
      <c r="L128" s="5">
        <v>0.25</v>
      </c>
      <c r="M128" s="5">
        <v>0.84</v>
      </c>
      <c r="N128" s="5">
        <v>0.83</v>
      </c>
      <c r="O128" s="5">
        <v>0.84</v>
      </c>
      <c r="P128" s="5">
        <v>218</v>
      </c>
      <c r="Q128" s="5">
        <v>40</v>
      </c>
      <c r="R128" s="5">
        <v>46</v>
      </c>
      <c r="S128" s="5">
        <v>0.64490000000000003</v>
      </c>
      <c r="T128" s="36">
        <v>0.88409099999999996</v>
      </c>
    </row>
    <row r="129" spans="1:20" x14ac:dyDescent="0.2">
      <c r="A129" s="72" t="s">
        <v>12</v>
      </c>
      <c r="B129" s="5">
        <v>0.25</v>
      </c>
      <c r="C129" s="5">
        <v>0.83</v>
      </c>
      <c r="D129" s="5">
        <v>0.84</v>
      </c>
      <c r="E129" s="5">
        <v>0.84</v>
      </c>
      <c r="F129" s="5">
        <v>222</v>
      </c>
      <c r="G129" s="5">
        <v>44</v>
      </c>
      <c r="H129" s="5">
        <v>42</v>
      </c>
      <c r="I129" s="5">
        <v>0.63460000000000005</v>
      </c>
      <c r="J129" s="75">
        <v>0.89219300000000001</v>
      </c>
      <c r="K129" s="19" t="s">
        <v>13</v>
      </c>
      <c r="L129" s="5">
        <v>0.25</v>
      </c>
      <c r="M129" s="5">
        <v>0.77</v>
      </c>
      <c r="N129" s="5">
        <v>0.81</v>
      </c>
      <c r="O129" s="5">
        <v>0.79</v>
      </c>
      <c r="P129" s="5">
        <v>216</v>
      </c>
      <c r="Q129" s="5">
        <v>63</v>
      </c>
      <c r="R129" s="5">
        <v>52</v>
      </c>
      <c r="S129" s="5">
        <v>0.5917</v>
      </c>
      <c r="T129" s="36">
        <v>0.88582399999999994</v>
      </c>
    </row>
    <row r="130" spans="1:20" ht="16" thickBot="1" x14ac:dyDescent="0.25">
      <c r="A130" s="72" t="s">
        <v>13</v>
      </c>
      <c r="B130" s="5">
        <v>0.25</v>
      </c>
      <c r="C130" s="5">
        <v>0.81</v>
      </c>
      <c r="D130" s="5">
        <v>0.83</v>
      </c>
      <c r="E130" s="5">
        <v>0.82</v>
      </c>
      <c r="F130" s="5">
        <v>223</v>
      </c>
      <c r="G130" s="5">
        <v>53</v>
      </c>
      <c r="H130" s="5">
        <v>45</v>
      </c>
      <c r="I130" s="5">
        <v>0.62109999999999999</v>
      </c>
      <c r="J130" s="75">
        <v>0.89007400000000003</v>
      </c>
      <c r="K130" s="20" t="s">
        <v>14</v>
      </c>
      <c r="L130" s="12">
        <v>0.25</v>
      </c>
      <c r="M130" s="12">
        <v>0.79</v>
      </c>
      <c r="N130" s="12">
        <v>0.8</v>
      </c>
      <c r="O130" s="12">
        <v>0.8</v>
      </c>
      <c r="P130" s="12">
        <v>208</v>
      </c>
      <c r="Q130" s="12">
        <v>54</v>
      </c>
      <c r="R130" s="12">
        <v>51</v>
      </c>
      <c r="S130" s="12">
        <v>0.60419999999999996</v>
      </c>
      <c r="T130" s="37">
        <v>0.87727599999999994</v>
      </c>
    </row>
    <row r="131" spans="1:20" ht="16" thickTop="1" x14ac:dyDescent="0.2">
      <c r="A131" s="72" t="s">
        <v>14</v>
      </c>
      <c r="B131" s="5">
        <v>0.25</v>
      </c>
      <c r="C131" s="5">
        <v>0.77</v>
      </c>
      <c r="D131" s="5">
        <v>0.77</v>
      </c>
      <c r="E131" s="5">
        <v>0.77</v>
      </c>
      <c r="F131" s="5">
        <v>199</v>
      </c>
      <c r="G131" s="5">
        <v>59</v>
      </c>
      <c r="H131" s="5">
        <v>60</v>
      </c>
      <c r="I131" s="5">
        <v>0.59309999999999996</v>
      </c>
      <c r="J131" s="75">
        <v>0.874251</v>
      </c>
      <c r="K131" s="13" t="s">
        <v>15</v>
      </c>
      <c r="L131" s="10">
        <f>MEDIAN(L126:L130)</f>
        <v>0.25</v>
      </c>
      <c r="M131" s="10">
        <f t="shared" ref="M131:T131" si="93">MEDIAN(M126:M130)</f>
        <v>0.79</v>
      </c>
      <c r="N131" s="16">
        <f t="shared" si="93"/>
        <v>0.81</v>
      </c>
      <c r="O131" s="10">
        <f t="shared" si="93"/>
        <v>0.8</v>
      </c>
      <c r="P131" s="10">
        <f t="shared" si="93"/>
        <v>216</v>
      </c>
      <c r="Q131" s="10">
        <f t="shared" si="93"/>
        <v>54</v>
      </c>
      <c r="R131" s="10">
        <f t="shared" si="93"/>
        <v>51</v>
      </c>
      <c r="S131" s="10">
        <f t="shared" si="93"/>
        <v>0.60419999999999996</v>
      </c>
      <c r="T131" s="38">
        <f t="shared" si="93"/>
        <v>0.88544</v>
      </c>
    </row>
    <row r="132" spans="1:20" x14ac:dyDescent="0.2">
      <c r="A132" s="13" t="s">
        <v>15</v>
      </c>
      <c r="B132" s="10">
        <f>MEDIAN(B127:B131)</f>
        <v>0.25</v>
      </c>
      <c r="C132" s="10">
        <f t="shared" ref="C132:J132" si="94">MEDIAN(C127:C131)</f>
        <v>0.8</v>
      </c>
      <c r="D132" s="16">
        <f t="shared" si="94"/>
        <v>0.83</v>
      </c>
      <c r="E132" s="10">
        <f t="shared" si="94"/>
        <v>0.82</v>
      </c>
      <c r="F132" s="10">
        <f t="shared" si="94"/>
        <v>219</v>
      </c>
      <c r="G132" s="10">
        <f t="shared" si="94"/>
        <v>54</v>
      </c>
      <c r="H132" s="10">
        <f t="shared" si="94"/>
        <v>45</v>
      </c>
      <c r="I132" s="10">
        <f t="shared" si="94"/>
        <v>0.60840000000000005</v>
      </c>
      <c r="J132" s="32">
        <f t="shared" si="94"/>
        <v>0.89201299999999994</v>
      </c>
    </row>
    <row r="133" spans="1:20" x14ac:dyDescent="0.2">
      <c r="A133" s="40" t="s">
        <v>48</v>
      </c>
      <c r="B133" s="41"/>
      <c r="C133" s="42">
        <f>C132-M131</f>
        <v>1.0000000000000009E-2</v>
      </c>
      <c r="D133" s="42">
        <f>D132-N131</f>
        <v>1.9999999999999907E-2</v>
      </c>
      <c r="E133" s="42">
        <f>E132-O131</f>
        <v>1.9999999999999907E-2</v>
      </c>
      <c r="F133" s="42">
        <f>F132-P131</f>
        <v>3</v>
      </c>
      <c r="G133" s="42">
        <f>G132-Q131</f>
        <v>0</v>
      </c>
      <c r="H133" s="42">
        <f>H132-R131</f>
        <v>-6</v>
      </c>
      <c r="I133" s="42">
        <f>I132-S131</f>
        <v>4.2000000000000925E-3</v>
      </c>
      <c r="J133" s="43">
        <f>J132-T131</f>
        <v>6.57299999999994E-3</v>
      </c>
    </row>
  </sheetData>
  <mergeCells count="24">
    <mergeCell ref="K124:T124"/>
    <mergeCell ref="A125:J125"/>
    <mergeCell ref="A41:J41"/>
    <mergeCell ref="K41:T41"/>
    <mergeCell ref="K31:T31"/>
    <mergeCell ref="A31:J31"/>
    <mergeCell ref="K1:T1"/>
    <mergeCell ref="A1:J1"/>
    <mergeCell ref="A11:J11"/>
    <mergeCell ref="K11:T11"/>
    <mergeCell ref="A21:J21"/>
    <mergeCell ref="K21:T21"/>
    <mergeCell ref="A96:J96"/>
    <mergeCell ref="K96:T96"/>
    <mergeCell ref="A107:J107"/>
    <mergeCell ref="K107:T107"/>
    <mergeCell ref="A51:J51"/>
    <mergeCell ref="K51:T51"/>
    <mergeCell ref="A85:J85"/>
    <mergeCell ref="K85:T85"/>
    <mergeCell ref="A74:J74"/>
    <mergeCell ref="K74:T74"/>
    <mergeCell ref="K63:T63"/>
    <mergeCell ref="A63:J63"/>
  </mergeCells>
  <conditionalFormatting sqref="C19:F19 I19:J19">
    <cfRule type="cellIs" dxfId="47" priority="58" operator="greaterThan">
      <formula>0</formula>
    </cfRule>
  </conditionalFormatting>
  <conditionalFormatting sqref="C19:F19 I19:J19">
    <cfRule type="cellIs" dxfId="46" priority="57" operator="lessThan">
      <formula>0</formula>
    </cfRule>
  </conditionalFormatting>
  <conditionalFormatting sqref="G19:H19">
    <cfRule type="cellIs" dxfId="45" priority="49" operator="lessThan">
      <formula>0</formula>
    </cfRule>
    <cfRule type="cellIs" dxfId="44" priority="50" operator="greaterThan">
      <formula>0</formula>
    </cfRule>
  </conditionalFormatting>
  <conditionalFormatting sqref="C9:F9 I9:J9">
    <cfRule type="cellIs" dxfId="43" priority="48" operator="greaterThan">
      <formula>0</formula>
    </cfRule>
  </conditionalFormatting>
  <conditionalFormatting sqref="C9:F9 I9:J9">
    <cfRule type="cellIs" dxfId="42" priority="47" operator="lessThan">
      <formula>0</formula>
    </cfRule>
  </conditionalFormatting>
  <conditionalFormatting sqref="G9:H9">
    <cfRule type="cellIs" dxfId="41" priority="45" operator="lessThan">
      <formula>0</formula>
    </cfRule>
    <cfRule type="cellIs" dxfId="40" priority="46" operator="greaterThan">
      <formula>0</formula>
    </cfRule>
  </conditionalFormatting>
  <conditionalFormatting sqref="C29:F29 I29:J29">
    <cfRule type="cellIs" dxfId="39" priority="44" operator="greaterThan">
      <formula>0</formula>
    </cfRule>
  </conditionalFormatting>
  <conditionalFormatting sqref="C29:F29 I29:J29">
    <cfRule type="cellIs" dxfId="38" priority="43" operator="lessThan">
      <formula>0</formula>
    </cfRule>
  </conditionalFormatting>
  <conditionalFormatting sqref="G29:H29">
    <cfRule type="cellIs" dxfId="37" priority="41" operator="lessThan">
      <formula>0</formula>
    </cfRule>
    <cfRule type="cellIs" dxfId="36" priority="42" operator="greaterThan">
      <formula>0</formula>
    </cfRule>
  </conditionalFormatting>
  <conditionalFormatting sqref="C39:F39 I39:J39">
    <cfRule type="cellIs" dxfId="35" priority="40" operator="greaterThan">
      <formula>0</formula>
    </cfRule>
  </conditionalFormatting>
  <conditionalFormatting sqref="C39:F39 I39:J39">
    <cfRule type="cellIs" dxfId="34" priority="39" operator="lessThan">
      <formula>0</formula>
    </cfRule>
  </conditionalFormatting>
  <conditionalFormatting sqref="G39:H39">
    <cfRule type="cellIs" dxfId="33" priority="37" operator="lessThan">
      <formula>0</formula>
    </cfRule>
    <cfRule type="cellIs" dxfId="32" priority="38" operator="greaterThan">
      <formula>0</formula>
    </cfRule>
  </conditionalFormatting>
  <conditionalFormatting sqref="C49:F49 I49:J49">
    <cfRule type="cellIs" dxfId="31" priority="36" operator="greaterThan">
      <formula>0</formula>
    </cfRule>
  </conditionalFormatting>
  <conditionalFormatting sqref="C49:F49 I49:J49">
    <cfRule type="cellIs" dxfId="30" priority="35" operator="lessThan">
      <formula>0</formula>
    </cfRule>
  </conditionalFormatting>
  <conditionalFormatting sqref="G49:H49">
    <cfRule type="cellIs" dxfId="29" priority="33" operator="lessThan">
      <formula>0</formula>
    </cfRule>
    <cfRule type="cellIs" dxfId="28" priority="34" operator="greaterThan">
      <formula>0</formula>
    </cfRule>
  </conditionalFormatting>
  <conditionalFormatting sqref="C59:F59 I59:J59">
    <cfRule type="cellIs" dxfId="27" priority="28" operator="greaterThan">
      <formula>0</formula>
    </cfRule>
  </conditionalFormatting>
  <conditionalFormatting sqref="C59:F59 I59:J59">
    <cfRule type="cellIs" dxfId="26" priority="27" operator="lessThan">
      <formula>0</formula>
    </cfRule>
  </conditionalFormatting>
  <conditionalFormatting sqref="G59:H59">
    <cfRule type="cellIs" dxfId="25" priority="25" operator="lessThan">
      <formula>0</formula>
    </cfRule>
    <cfRule type="cellIs" dxfId="24" priority="26" operator="greaterThan">
      <formula>0</formula>
    </cfRule>
  </conditionalFormatting>
  <conditionalFormatting sqref="C71:F71 I71:J71">
    <cfRule type="cellIs" dxfId="23" priority="24" operator="greaterThan">
      <formula>0</formula>
    </cfRule>
  </conditionalFormatting>
  <conditionalFormatting sqref="C71:F71 I71:J71">
    <cfRule type="cellIs" dxfId="22" priority="23" operator="lessThan">
      <formula>0</formula>
    </cfRule>
  </conditionalFormatting>
  <conditionalFormatting sqref="G71:H71">
    <cfRule type="cellIs" dxfId="21" priority="21" operator="lessThan">
      <formula>0</formula>
    </cfRule>
    <cfRule type="cellIs" dxfId="20" priority="22" operator="greaterThan">
      <formula>0</formula>
    </cfRule>
  </conditionalFormatting>
  <conditionalFormatting sqref="C82:F82 I82:J82">
    <cfRule type="cellIs" dxfId="19" priority="20" operator="greaterThan">
      <formula>0</formula>
    </cfRule>
  </conditionalFormatting>
  <conditionalFormatting sqref="C82:F82 I82:J82">
    <cfRule type="cellIs" dxfId="18" priority="19" operator="lessThan">
      <formula>0</formula>
    </cfRule>
  </conditionalFormatting>
  <conditionalFormatting sqref="G82:H82">
    <cfRule type="cellIs" dxfId="17" priority="17" operator="lessThan">
      <formula>0</formula>
    </cfRule>
    <cfRule type="cellIs" dxfId="16" priority="18" operator="greaterThan">
      <formula>0</formula>
    </cfRule>
  </conditionalFormatting>
  <conditionalFormatting sqref="C93:F93 I93:J93">
    <cfRule type="cellIs" dxfId="15" priority="16" operator="greaterThan">
      <formula>0</formula>
    </cfRule>
  </conditionalFormatting>
  <conditionalFormatting sqref="C93:F93 I93:J93">
    <cfRule type="cellIs" dxfId="14" priority="15" operator="lessThan">
      <formula>0</formula>
    </cfRule>
  </conditionalFormatting>
  <conditionalFormatting sqref="G93:H93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C104:F104 I104:J104">
    <cfRule type="cellIs" dxfId="11" priority="12" operator="greaterThan">
      <formula>0</formula>
    </cfRule>
  </conditionalFormatting>
  <conditionalFormatting sqref="C104:F104 I104:J104">
    <cfRule type="cellIs" dxfId="10" priority="11" operator="lessThan">
      <formula>0</formula>
    </cfRule>
  </conditionalFormatting>
  <conditionalFormatting sqref="G104:H104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I120:J120 C120:F120">
    <cfRule type="cellIs" dxfId="7" priority="8" operator="greaterThan">
      <formula>0</formula>
    </cfRule>
  </conditionalFormatting>
  <conditionalFormatting sqref="I120:J120 C120:F120">
    <cfRule type="cellIs" dxfId="6" priority="7" operator="lessThan">
      <formula>0</formula>
    </cfRule>
  </conditionalFormatting>
  <conditionalFormatting sqref="G120:H120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C133:F133 I133:J133">
    <cfRule type="cellIs" dxfId="3" priority="4" operator="greaterThan">
      <formula>0</formula>
    </cfRule>
  </conditionalFormatting>
  <conditionalFormatting sqref="C133:F133 I133:J133">
    <cfRule type="cellIs" dxfId="2" priority="3" operator="lessThan">
      <formula>0</formula>
    </cfRule>
  </conditionalFormatting>
  <conditionalFormatting sqref="G133:H13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5" right="0.75" top="1" bottom="1" header="0.5" footer="0.5"/>
  <pageSetup paperSize="9" scale="6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</vt:lpstr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Woelfle</cp:lastModifiedBy>
  <cp:lastPrinted>2021-07-10T13:03:01Z</cp:lastPrinted>
  <dcterms:created xsi:type="dcterms:W3CDTF">2021-07-10T12:22:41Z</dcterms:created>
  <dcterms:modified xsi:type="dcterms:W3CDTF">2021-07-14T15:39:32Z</dcterms:modified>
</cp:coreProperties>
</file>