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<sst xmlns="http://schemas.openxmlformats.org/spreadsheetml/2006/main" count="293" uniqueCount="214">
  <si>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</si>
  <si>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</si>
  <si>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</si>
  <si>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</si>
  <si>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</si>
  <si>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</si>
  <si>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</si>
  <si>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</si>
  <si>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</si>
  <si>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</si>
  <si>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</si>
  <si>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</si>
  <si>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</si>
  <si>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</si>
  <si>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</si>
  <si>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</si>
  <si>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</si>
  <si>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</si>
  <si>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</si>
  <si>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</si>
  <si>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</si>
  <si>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</si>
  <si>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</si>
  <si>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</si>
  <si>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</si>
  <si>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</si>
  <si>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</si>
  <si>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</si>
  <si>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</si>
  <si>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</si>
  <si>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</si>
  <si>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재배치</t>
  </si>
  <si>
    <t>경험치</t>
  </si>
  <si>
    <t>값 타입</t>
  </si>
  <si>
    <t>이어하기 - 1</t>
  </si>
  <si>
    <t>경험치 증가</t>
  </si>
  <si>
    <t>스킬</t>
  </si>
  <si>
    <t>경험치 감소</t>
  </si>
  <si>
    <t>정수</t>
  </si>
  <si>
    <t>스킬 레벨</t>
  </si>
  <si>
    <t>결제</t>
  </si>
  <si>
    <t>실수</t>
  </si>
  <si>
    <t>스킬 경험치</t>
  </si>
  <si>
    <t>광고 시청</t>
  </si>
  <si>
    <t>개수</t>
  </si>
  <si>
    <t>스킬 개수</t>
  </si>
  <si>
    <t>광고 제거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</si>
  <si>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</si>
  <si>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</si>
  <si>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</si>
  <si>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</si>
  <si>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</si>
  <si>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</si>
  <si>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</si>
  <si>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</si>
  <si>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</si>
  <si>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</si>
  <si>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</si>
  <si>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</si>
  <si>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</si>
  <si>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</si>
  <si>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</si>
  <si>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</si>
  <si>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</si>
  <si>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</si>
  <si>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</si>
  <si>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</si>
  <si>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</si>
  <si>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</si>
  <si>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</si>
  <si>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</si>
  <si>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</si>
  <si>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</si>
  <si>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</si>
  <si>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</si>
  <si>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</si>
  <si>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</si>
  <si>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</si>
  <si>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</si>
  <si>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</si>
  <si>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기력 감소 - 1</t>
  </si>
  <si>
    <t>회복 - 1</t>
  </si>
  <si>
    <t>회복 - 2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</si>
  <si>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</si>
  <si>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</si>
  <si>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</si>
  <si>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</si>
  <si>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</si>
  <si>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</si>
  <si>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</si>
  <si>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</si>
  <si>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</si>
  <si>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</si>
  <si>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</si>
  <si>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</si>
  <si>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</si>
  <si>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</si>
  <si>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</si>
  <si>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</si>
  <si>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</si>
  <si>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</si>
  <si>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</si>
  <si>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</si>
  <si>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</si>
  <si>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</si>
  <si>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</si>
  <si>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</si>
  <si>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</si>
  <si>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</si>
  <si>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</si>
  <si>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</si>
  <si>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</si>
  <si>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</si>
  <si>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</si>
  <si>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</si>
  <si>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</si>
  <si>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</si>
  <si>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</si>
  <si>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</si>
  <si>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</si>
  <si>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</si>
  <si>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</si>
  <si>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</si>
  <si>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</si>
  <si>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</si>
  <si>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</si>
  <si>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</si>
  <si>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</si>
  <si>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</si>
  <si>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</si>
  <si>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</si>
  <si>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</si>
  <si>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</si>
  <si>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</si>
  <si>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</si>
  <si>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</si>
  <si>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</si>
  <si>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</si>
  <si>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</si>
  <si>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</si>
  <si>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</si>
  <si>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</si>
  <si>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</si>
  <si>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</si>
  <si>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</si>
  <si>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</si>
  <si>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</si>
  <si>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</si>
  <si>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</si>
  <si>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</si>
  <si>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</si>
  <si>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</si>
  <si>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</si>
  <si>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</si>
  <si>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</si>
  <si>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</si>
  <si>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</si>
  <si>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</si>
  <si>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</si>
  <si>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</si>
  <si>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</si>
  <si>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</si>
  <si>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</si>
  <si>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</si>
  <si>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</si>
  <si>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</si>
  <si>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</si>
  <si>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</si>
  <si>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</si>
  <si>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</si>
  <si>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</si>
  <si>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</si>
  <si>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</si>
  <si>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</si>
  <si>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</si>
  <si>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</si>
  <si>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</si>
  <si>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</si>
  <si>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</si>
  <si>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</si>
  <si>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</si>
  <si>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</si>
  <si>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</si>
  <si>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</si>
  <si>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</si>
  <si>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ItemKinds</t>
  </si>
  <si>
    <t>PrevItemKinds</t>
  </si>
  <si>
    <t>NextItemKinds</t>
  </si>
  <si>
    <t>ExtraItemKinds_01</t>
  </si>
  <si>
    <t>AttachItemTargetInfo_01</t>
  </si>
  <si>
    <t>SkillTargetInfo_01</t>
  </si>
  <si>
    <t>AbilityTargetInfo_01</t>
  </si>
  <si>
    <t>무기 아이템 샘플</t>
  </si>
  <si>
    <t>방어구 아이템 샘플</t>
  </si>
  <si>
    <t>악세서리 아이템 샘플</t>
  </si>
  <si>
    <t>PayTargetInfo_01</t>
  </si>
  <si>
    <t>AcquireTargetInfo_01</t>
  </si>
  <si>
    <t>재화 아이템 구입 샘플</t>
  </si>
  <si>
    <t>이어하기</t>
  </si>
  <si>
    <t>비소모 아이템 구입 샘플</t>
  </si>
  <si>
    <t>무기 아이템 구입 샘플</t>
  </si>
  <si>
    <t>방어구 아이템 구입 샘플</t>
  </si>
  <si>
    <t>악세서리 아이템 구입 샘플</t>
  </si>
  <si>
    <t>재화 아이템 판매 샘플</t>
  </si>
  <si>
    <t>비소모 아이템 판매 샘플</t>
  </si>
  <si>
    <t>무기 아이템 판매 샘플</t>
  </si>
  <si>
    <t>방어구 아이템 판매 샘플</t>
  </si>
  <si>
    <t>악세서리 아이템 판매 샘플</t>
  </si>
  <si>
    <t>재화 아이템 강화 샘플</t>
  </si>
  <si>
    <t>소모 아이템 강화 샘플</t>
  </si>
  <si>
    <t>비소모 아이템 강화 샘플</t>
  </si>
  <si>
    <t>무기 아이템 강화 샘플</t>
  </si>
  <si>
    <t>방어구 아이템 강화 샘플</t>
  </si>
  <si>
    <t>악세서리 아이템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</si>
</sst>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left" vertical="bottom"/>
    </xf>
    <xf borderId="0" fillId="8" fontId="1" numFmtId="1" xfId="0" applyAlignment="1" applyFont="1" applyNumberFormat="1">
      <alignment readingOrder="0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2" fontId="1" numFmtId="1" xfId="0" applyAlignment="1" applyFont="1" applyNumberFormat="1">
      <alignment readingOrder="0" vertical="bottom"/>
    </xf>
    <xf borderId="0" fillId="13" fontId="1" numFmtId="1" xfId="0" applyAlignment="1" applyFill="1" applyFont="1" applyNumberFormat="1">
      <alignment horizontal="left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right"/>
    </xf>
    <xf borderId="1" fillId="0" fontId="1" numFmtId="0" xfId="0" applyBorder="1" applyFont="1"/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0" fillId="13" fontId="1" numFmtId="1" xfId="0" applyAlignment="1" applyFont="1" applyNumberFormat="1">
      <alignment horizontal="left" readingOrder="0"/>
    </xf>
    <xf borderId="1" fillId="13" fontId="1" numFmtId="1" xfId="0" applyAlignment="1" applyBorder="1" applyFont="1" applyNumberFormat="1">
      <alignment horizontal="left" readingOrder="0"/>
    </xf>
    <xf borderId="0" fillId="3" fontId="1" numFmtId="1" xfId="0" applyAlignment="1" applyFont="1" applyNumberFormat="1">
      <alignment horizontal="right" readingOrder="0" vertical="bottom"/>
    </xf>
    <xf borderId="1" fillId="3" fontId="1" numFmtId="1" xfId="0" applyAlignment="1" applyBorder="1" applyFont="1" applyNumberFormat="1">
      <alignment horizontal="right" readingOrder="0" vertical="bottom"/>
    </xf>
    <xf borderId="0" fillId="3" fontId="1" numFmtId="0" xfId="0" applyFont="1"/>
    <xf borderId="0" fillId="13" fontId="1" numFmtId="1" xfId="0" applyAlignment="1" applyFont="1" applyNumberFormat="1">
      <alignment horizontal="right" vertical="bottom"/>
    </xf>
    <xf borderId="1" fillId="2" fontId="1" numFmtId="1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26"/>
      <c r="B7" s="14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2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26" t="s">
        <v>33</v>
      </c>
      <c r="B8" s="14"/>
      <c r="C8" s="2"/>
      <c r="D8" s="15"/>
      <c r="E8" s="3"/>
      <c r="F8" s="16"/>
      <c r="G8" s="4"/>
      <c r="H8" s="17"/>
      <c r="I8" s="5"/>
      <c r="J8" s="18"/>
      <c r="K8" s="6"/>
      <c r="L8" s="19"/>
      <c r="M8" s="2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26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26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2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26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27" t="s">
        <v>43</v>
      </c>
      <c r="N11" s="20">
        <v>2.00000001E8</v>
      </c>
      <c r="O11" s="8"/>
      <c r="P11" s="21"/>
      <c r="Q11" s="9"/>
      <c r="R11" s="22"/>
      <c r="S11" s="10"/>
      <c r="T11" s="23"/>
      <c r="U11" s="11" t="s">
        <v>44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26"/>
      <c r="B12" s="14"/>
      <c r="C12" s="2"/>
      <c r="D12" s="15"/>
      <c r="E12" s="3"/>
      <c r="F12" s="16"/>
      <c r="G12" s="4"/>
      <c r="H12" s="17"/>
      <c r="I12" s="5"/>
      <c r="J12" s="18"/>
      <c r="K12" s="6" t="s">
        <v>45</v>
      </c>
      <c r="L12" s="19">
        <v>1.000003E8</v>
      </c>
      <c r="M12" s="27" t="s">
        <v>46</v>
      </c>
      <c r="N12" s="20">
        <v>2.00000002E8</v>
      </c>
      <c r="O12" s="8"/>
      <c r="P12" s="21"/>
      <c r="Q12" s="9"/>
      <c r="R12" s="22"/>
      <c r="S12" s="10"/>
      <c r="T12" s="23"/>
      <c r="U12" s="11" t="s">
        <v>47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26" t="s">
        <v>48</v>
      </c>
      <c r="B13" s="14"/>
      <c r="C13" s="2"/>
      <c r="D13" s="15"/>
      <c r="E13" s="3"/>
      <c r="F13" s="16"/>
      <c r="G13" s="4"/>
      <c r="H13" s="17"/>
      <c r="I13" s="5"/>
      <c r="J13" s="18"/>
      <c r="K13" s="6" t="s">
        <v>49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50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26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26" t="s">
        <v>51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52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53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26" t="s">
        <v>54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55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56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26" t="s">
        <v>57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58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59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26"/>
      <c r="B18" s="14"/>
      <c r="C18" s="2"/>
      <c r="D18" s="15"/>
      <c r="E18" s="3"/>
      <c r="F18" s="16"/>
      <c r="G18" s="4"/>
      <c r="H18" s="17"/>
      <c r="I18" s="5"/>
      <c r="J18" s="18"/>
      <c r="K18" s="6" t="s">
        <v>60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26" t="s">
        <v>61</v>
      </c>
      <c r="B19" s="14"/>
      <c r="C19" s="2"/>
      <c r="D19" s="15"/>
      <c r="E19" s="3"/>
      <c r="F19" s="16"/>
      <c r="G19" s="4"/>
      <c r="H19" s="17"/>
      <c r="I19" s="5"/>
      <c r="J19" s="18"/>
      <c r="K19" s="6" t="s">
        <v>62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63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26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64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26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65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66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26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67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68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26" t="s">
        <v>52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26" t="s">
        <v>65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69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26"/>
      <c r="B25" s="14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70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26" t="s">
        <v>71</v>
      </c>
      <c r="B26" s="14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72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26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73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26" t="s">
        <v>74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26" t="s">
        <v>75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76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26" t="s">
        <v>77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78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26"/>
      <c r="B31" s="14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79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26"/>
      <c r="B32" s="14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80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26"/>
      <c r="B33" s="14"/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26"/>
      <c r="B34" s="14"/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81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26"/>
      <c r="B35" s="14"/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82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26"/>
      <c r="B36" s="14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83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26"/>
      <c r="B37" s="14"/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84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26"/>
      <c r="B38" s="14"/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26"/>
      <c r="B39" s="14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85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26"/>
      <c r="B40" s="14"/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86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26"/>
      <c r="B41" s="14"/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87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26"/>
      <c r="B42" s="14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88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26"/>
      <c r="B43" s="14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26"/>
      <c r="B44" s="14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89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26"/>
      <c r="B45" s="14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90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26"/>
      <c r="B46" s="14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91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26"/>
      <c r="B47" s="14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92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26"/>
      <c r="B48" s="14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26"/>
      <c r="B49" s="14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93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26"/>
      <c r="B50" s="14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94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26"/>
      <c r="B51" s="14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95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26"/>
      <c r="B52" s="14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96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26"/>
      <c r="B53" s="14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26"/>
      <c r="B54" s="14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97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26"/>
      <c r="B55" s="14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98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26"/>
      <c r="B56" s="14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99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26"/>
      <c r="B57" s="14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100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26"/>
      <c r="B58" s="14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26"/>
      <c r="B59" s="14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101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26"/>
      <c r="B60" s="14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102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26"/>
      <c r="B61" s="14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103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26"/>
      <c r="B62" s="14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104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26"/>
      <c r="B63" s="14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26"/>
      <c r="B64" s="14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105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26"/>
      <c r="B65" s="14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106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26"/>
      <c r="B66" s="14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107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26"/>
      <c r="B67" s="14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108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26"/>
      <c r="B68" s="14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26"/>
      <c r="B69" s="14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109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26"/>
      <c r="B70" s="14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110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26"/>
      <c r="B71" s="14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111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26"/>
      <c r="B72" s="14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112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26"/>
      <c r="B73" s="14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26"/>
      <c r="B74" s="14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113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26"/>
      <c r="B75" s="14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114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26"/>
      <c r="B76" s="14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115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26"/>
      <c r="B77" s="14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116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26"/>
      <c r="B78" s="14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26"/>
      <c r="B79" s="14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117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26"/>
      <c r="B80" s="14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118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26"/>
      <c r="B81" s="14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119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26"/>
      <c r="B82" s="14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120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26"/>
      <c r="B83" s="14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26"/>
      <c r="B84" s="14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121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26"/>
      <c r="B85" s="14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122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26"/>
      <c r="B86" s="14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123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26"/>
      <c r="B87" s="14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124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26"/>
      <c r="B88" s="14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26"/>
      <c r="B89" s="14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125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26"/>
      <c r="B90" s="14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126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26"/>
      <c r="B91" s="14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127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26"/>
      <c r="B92" s="14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128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26"/>
      <c r="B93" s="14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26"/>
      <c r="B94" s="14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129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26"/>
      <c r="B95" s="14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130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26"/>
      <c r="B96" s="14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131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26"/>
      <c r="B97" s="14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132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26"/>
      <c r="B98" s="14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26"/>
      <c r="B99" s="14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133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26"/>
      <c r="B100" s="14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134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26"/>
      <c r="B101" s="14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135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26"/>
      <c r="B102" s="14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136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26"/>
      <c r="B103" s="14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26"/>
      <c r="B104" s="14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137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26"/>
      <c r="B105" s="14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138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26"/>
      <c r="B106" s="14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139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26"/>
      <c r="B107" s="14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140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26"/>
      <c r="B108" s="14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26"/>
      <c r="B109" s="14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141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26"/>
      <c r="B110" s="14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142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26"/>
      <c r="B111" s="14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143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26"/>
      <c r="B112" s="14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144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26"/>
      <c r="B113" s="14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26"/>
      <c r="B114" s="14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145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26"/>
      <c r="B115" s="14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146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26"/>
      <c r="B116" s="14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147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26"/>
      <c r="B117" s="14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148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26"/>
      <c r="B118" s="14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26"/>
      <c r="B119" s="14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149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26"/>
      <c r="B120" s="14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150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26"/>
      <c r="B121" s="14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151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26"/>
      <c r="B122" s="14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152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26"/>
      <c r="B123" s="14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26"/>
      <c r="B124" s="14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153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26"/>
      <c r="B125" s="14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154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26"/>
      <c r="B126" s="14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155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26"/>
      <c r="B127" s="14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156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26"/>
      <c r="B128" s="14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26"/>
      <c r="B129" s="14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157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26"/>
      <c r="B130" s="14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158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26"/>
      <c r="B131" s="14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159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26"/>
      <c r="B132" s="14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160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26"/>
      <c r="B133" s="14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26"/>
      <c r="B134" s="14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161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26"/>
      <c r="B135" s="14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162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26"/>
      <c r="B136" s="14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163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26"/>
      <c r="B137" s="14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164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26"/>
      <c r="B138" s="14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26"/>
      <c r="B139" s="14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165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26"/>
      <c r="B140" s="14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166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26"/>
      <c r="B141" s="14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167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26"/>
      <c r="B142" s="14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168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26"/>
      <c r="B143" s="14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26"/>
      <c r="B144" s="14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169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26"/>
      <c r="B145" s="14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170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26"/>
      <c r="B146" s="14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171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26"/>
      <c r="B147" s="14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172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26"/>
      <c r="B148" s="14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26"/>
      <c r="B149" s="14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26"/>
      <c r="B150" s="14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26"/>
      <c r="B151" s="14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26"/>
      <c r="B152" s="14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26"/>
      <c r="B153" s="14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26"/>
      <c r="B154" s="14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26"/>
      <c r="B155" s="14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26"/>
      <c r="B156" s="14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26"/>
      <c r="B157" s="14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26"/>
      <c r="B158" s="14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26"/>
      <c r="B159" s="14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26"/>
      <c r="B160" s="14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26"/>
      <c r="B161" s="14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26"/>
      <c r="B162" s="14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26"/>
      <c r="B163" s="14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26"/>
      <c r="B164" s="14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26"/>
      <c r="B165" s="14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26"/>
      <c r="B166" s="14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26"/>
      <c r="B167" s="14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26"/>
      <c r="B168" s="14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26"/>
      <c r="B169" s="14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26"/>
      <c r="B170" s="14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26"/>
      <c r="B171" s="14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26"/>
      <c r="B172" s="14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26"/>
      <c r="B173" s="14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26"/>
      <c r="B174" s="14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26"/>
      <c r="B175" s="14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26"/>
      <c r="B176" s="14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26"/>
      <c r="B177" s="14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26"/>
      <c r="B178" s="14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26"/>
      <c r="B179" s="14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26"/>
      <c r="B180" s="14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26"/>
      <c r="B181" s="14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26"/>
      <c r="B182" s="14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26"/>
      <c r="B183" s="14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26"/>
      <c r="B184" s="14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26"/>
      <c r="B185" s="14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26"/>
      <c r="B186" s="14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26"/>
      <c r="B187" s="14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26"/>
      <c r="B188" s="14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26"/>
      <c r="B189" s="14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26"/>
      <c r="B190" s="14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26"/>
      <c r="B191" s="14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26"/>
      <c r="B192" s="14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26"/>
      <c r="B193" s="14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26"/>
      <c r="B194" s="14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26"/>
      <c r="B195" s="14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26"/>
      <c r="B196" s="14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26"/>
      <c r="B197" s="14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26"/>
      <c r="B198" s="14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26"/>
      <c r="B199" s="14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26"/>
      <c r="B200" s="14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26"/>
      <c r="B201" s="14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26"/>
      <c r="B202" s="14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26"/>
      <c r="B203" s="14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26"/>
      <c r="B204" s="14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26"/>
      <c r="B205" s="14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26"/>
      <c r="B206" s="14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26"/>
      <c r="B207" s="14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26"/>
      <c r="B208" s="14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26"/>
      <c r="B209" s="14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26"/>
      <c r="B210" s="14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26"/>
      <c r="B211" s="14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26"/>
      <c r="B212" s="14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26"/>
      <c r="B213" s="14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26"/>
      <c r="B214" s="14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26"/>
      <c r="B215" s="14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26"/>
      <c r="B216" s="14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26"/>
      <c r="B217" s="14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26"/>
      <c r="B218" s="14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26"/>
      <c r="B219" s="14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26"/>
      <c r="B220" s="14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26"/>
      <c r="B221" s="14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26"/>
      <c r="B222" s="14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26"/>
      <c r="B223" s="14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26"/>
      <c r="B224" s="14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26"/>
      <c r="B225" s="14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26"/>
      <c r="B226" s="14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26"/>
      <c r="B227" s="14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26"/>
      <c r="B228" s="14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26"/>
      <c r="B229" s="14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26"/>
      <c r="B230" s="14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8"/>
      <c r="B231" s="2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30"/>
      <c r="X231" s="30"/>
      <c r="Y231" s="30"/>
      <c r="Z231" s="30"/>
      <c r="AA231" s="29"/>
      <c r="AB231" s="29"/>
      <c r="AC231" s="29"/>
      <c r="AD231" s="29"/>
      <c r="AE231" s="29"/>
    </row>
    <row r="232" ht="15.75" customHeight="1">
      <c r="A232" s="28"/>
      <c r="B232" s="2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30"/>
      <c r="X232" s="30"/>
      <c r="Y232" s="30"/>
      <c r="Z232" s="30"/>
      <c r="AA232" s="29"/>
      <c r="AB232" s="29"/>
      <c r="AC232" s="29"/>
      <c r="AD232" s="29"/>
      <c r="AE232" s="29"/>
    </row>
    <row r="233" ht="15.75" customHeight="1">
      <c r="A233" s="28"/>
      <c r="B233" s="2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30"/>
      <c r="X233" s="30"/>
      <c r="Y233" s="30"/>
      <c r="Z233" s="30"/>
      <c r="AA233" s="29"/>
      <c r="AB233" s="29"/>
      <c r="AC233" s="29"/>
      <c r="AD233" s="29"/>
      <c r="AE233" s="29"/>
    </row>
    <row r="234" ht="15.75" customHeight="1">
      <c r="A234" s="28"/>
      <c r="B234" s="2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30"/>
      <c r="X234" s="30"/>
      <c r="Y234" s="30"/>
      <c r="Z234" s="30"/>
      <c r="AA234" s="29"/>
      <c r="AB234" s="29"/>
      <c r="AC234" s="29"/>
      <c r="AD234" s="29"/>
      <c r="AE234" s="29"/>
    </row>
    <row r="235" ht="15.75" customHeight="1">
      <c r="A235" s="28"/>
      <c r="B235" s="2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30"/>
      <c r="X235" s="30"/>
      <c r="Y235" s="30"/>
      <c r="Z235" s="30"/>
      <c r="AA235" s="29"/>
      <c r="AB235" s="29"/>
      <c r="AC235" s="29"/>
      <c r="AD235" s="29"/>
      <c r="AE235" s="29"/>
    </row>
    <row r="236" ht="15.75" customHeight="1">
      <c r="A236" s="28"/>
      <c r="B236" s="2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30"/>
      <c r="X236" s="30"/>
      <c r="Y236" s="30"/>
      <c r="Z236" s="30"/>
      <c r="AA236" s="29"/>
      <c r="AB236" s="29"/>
      <c r="AC236" s="29"/>
      <c r="AD236" s="29"/>
      <c r="AE236" s="29"/>
    </row>
    <row r="237" ht="15.75" customHeight="1">
      <c r="A237" s="28"/>
      <c r="B237" s="2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30"/>
      <c r="X237" s="30"/>
      <c r="Y237" s="30"/>
      <c r="Z237" s="30"/>
      <c r="AA237" s="29"/>
      <c r="AB237" s="29"/>
      <c r="AC237" s="29"/>
      <c r="AD237" s="29"/>
      <c r="AE237" s="29"/>
    </row>
    <row r="238" ht="15.75" customHeight="1">
      <c r="A238" s="28"/>
      <c r="B238" s="2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30"/>
      <c r="X238" s="30"/>
      <c r="Y238" s="30"/>
      <c r="Z238" s="30"/>
      <c r="AA238" s="29"/>
      <c r="AB238" s="29"/>
      <c r="AC238" s="29"/>
      <c r="AD238" s="29"/>
      <c r="AE238" s="29"/>
    </row>
    <row r="239" ht="15.75" customHeight="1">
      <c r="A239" s="28"/>
      <c r="B239" s="2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30"/>
      <c r="X239" s="30"/>
      <c r="Y239" s="30"/>
      <c r="Z239" s="30"/>
      <c r="AA239" s="29"/>
      <c r="AB239" s="29"/>
      <c r="AC239" s="29"/>
      <c r="AD239" s="29"/>
      <c r="AE239" s="29"/>
    </row>
    <row r="240" ht="15.75" customHeight="1">
      <c r="A240" s="28"/>
      <c r="B240" s="2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30"/>
      <c r="X240" s="30"/>
      <c r="Y240" s="30"/>
      <c r="Z240" s="30"/>
      <c r="AA240" s="29"/>
      <c r="AB240" s="29"/>
      <c r="AC240" s="29"/>
      <c r="AD240" s="29"/>
      <c r="AE240" s="29"/>
    </row>
    <row r="241" ht="15.75" customHeight="1">
      <c r="A241" s="28"/>
      <c r="B241" s="2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30"/>
      <c r="X241" s="30"/>
      <c r="Y241" s="30"/>
      <c r="Z241" s="30"/>
      <c r="AA241" s="29"/>
      <c r="AB241" s="29"/>
      <c r="AC241" s="29"/>
      <c r="AD241" s="29"/>
      <c r="AE241" s="29"/>
    </row>
    <row r="242" ht="15.75" customHeight="1">
      <c r="A242" s="28"/>
      <c r="B242" s="2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30"/>
      <c r="X242" s="30"/>
      <c r="Y242" s="30"/>
      <c r="Z242" s="30"/>
      <c r="AA242" s="29"/>
      <c r="AB242" s="29"/>
      <c r="AC242" s="29"/>
      <c r="AD242" s="29"/>
      <c r="AE242" s="29"/>
    </row>
    <row r="243" ht="15.75" customHeight="1">
      <c r="A243" s="28"/>
      <c r="B243" s="2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30"/>
      <c r="X243" s="30"/>
      <c r="Y243" s="30"/>
      <c r="Z243" s="30"/>
      <c r="AA243" s="29"/>
      <c r="AB243" s="29"/>
      <c r="AC243" s="29"/>
      <c r="AD243" s="29"/>
      <c r="AE243" s="29"/>
    </row>
    <row r="244" ht="15.75" customHeight="1">
      <c r="A244" s="28"/>
      <c r="B244" s="2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30"/>
      <c r="X244" s="30"/>
      <c r="Y244" s="30"/>
      <c r="Z244" s="30"/>
      <c r="AA244" s="29"/>
      <c r="AB244" s="29"/>
      <c r="AC244" s="29"/>
      <c r="AD244" s="29"/>
      <c r="AE244" s="29"/>
    </row>
    <row r="245" ht="15.75" customHeight="1">
      <c r="A245" s="28"/>
      <c r="B245" s="2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30"/>
      <c r="X245" s="30"/>
      <c r="Y245" s="30"/>
      <c r="Z245" s="30"/>
      <c r="AA245" s="29"/>
      <c r="AB245" s="29"/>
      <c r="AC245" s="29"/>
      <c r="AD245" s="29"/>
      <c r="AE245" s="29"/>
    </row>
    <row r="246" ht="15.75" customHeight="1">
      <c r="A246" s="28"/>
      <c r="B246" s="2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30"/>
      <c r="X246" s="30"/>
      <c r="Y246" s="30"/>
      <c r="Z246" s="30"/>
      <c r="AA246" s="29"/>
      <c r="AB246" s="29"/>
      <c r="AC246" s="29"/>
      <c r="AD246" s="29"/>
      <c r="AE246" s="29"/>
    </row>
    <row r="247" ht="15.75" customHeight="1">
      <c r="A247" s="28"/>
      <c r="B247" s="2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30"/>
      <c r="X247" s="30"/>
      <c r="Y247" s="30"/>
      <c r="Z247" s="30"/>
      <c r="AA247" s="29"/>
      <c r="AB247" s="29"/>
      <c r="AC247" s="29"/>
      <c r="AD247" s="29"/>
      <c r="AE247" s="29"/>
    </row>
    <row r="248" ht="15.75" customHeight="1">
      <c r="A248" s="28"/>
      <c r="B248" s="29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1"/>
      <c r="N248" s="31"/>
      <c r="O248" s="30"/>
      <c r="P248" s="30"/>
      <c r="Q248" s="30"/>
      <c r="R248" s="30"/>
      <c r="S248" s="30"/>
      <c r="T248" s="30"/>
      <c r="U248" s="32"/>
      <c r="V248" s="24"/>
      <c r="W248" s="30"/>
      <c r="X248" s="30"/>
      <c r="Y248" s="30"/>
      <c r="Z248" s="30"/>
      <c r="AA248" s="29"/>
      <c r="AB248" s="29"/>
      <c r="AC248" s="29"/>
      <c r="AD248" s="29"/>
      <c r="AE248" s="29"/>
    </row>
    <row r="249" ht="15.75" customHeight="1">
      <c r="A249" s="28"/>
      <c r="B249" s="29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1"/>
      <c r="N249" s="31"/>
      <c r="O249" s="30"/>
      <c r="P249" s="30"/>
      <c r="Q249" s="30"/>
      <c r="R249" s="30"/>
      <c r="S249" s="30"/>
      <c r="T249" s="30"/>
      <c r="U249" s="32"/>
      <c r="V249" s="24"/>
      <c r="W249" s="30"/>
      <c r="X249" s="30"/>
      <c r="Y249" s="30"/>
      <c r="Z249" s="30"/>
      <c r="AA249" s="29"/>
      <c r="AB249" s="29"/>
      <c r="AC249" s="29"/>
      <c r="AD249" s="29"/>
      <c r="AE249" s="29"/>
    </row>
    <row r="250" ht="15.75" customHeight="1">
      <c r="A250" s="28"/>
      <c r="B250" s="29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1"/>
      <c r="N250" s="31"/>
      <c r="O250" s="30"/>
      <c r="P250" s="30"/>
      <c r="Q250" s="30"/>
      <c r="R250" s="30"/>
      <c r="S250" s="30"/>
      <c r="T250" s="30"/>
      <c r="U250" s="32"/>
      <c r="V250" s="24"/>
      <c r="W250" s="30"/>
      <c r="X250" s="30"/>
      <c r="Y250" s="30"/>
      <c r="Z250" s="30"/>
      <c r="AA250" s="29"/>
      <c r="AB250" s="29"/>
      <c r="AC250" s="29"/>
      <c r="AD250" s="29"/>
      <c r="AE250" s="29"/>
    </row>
    <row r="251" ht="15.75" customHeight="1">
      <c r="A251" s="28"/>
      <c r="B251" s="29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1"/>
      <c r="N251" s="31"/>
      <c r="O251" s="30"/>
      <c r="P251" s="30"/>
      <c r="Q251" s="30"/>
      <c r="R251" s="30"/>
      <c r="S251" s="30"/>
      <c r="T251" s="30"/>
      <c r="U251" s="32"/>
      <c r="V251" s="24"/>
      <c r="W251" s="30"/>
      <c r="X251" s="30"/>
      <c r="Y251" s="30"/>
      <c r="Z251" s="30"/>
      <c r="AA251" s="29"/>
      <c r="AB251" s="29"/>
      <c r="AC251" s="29"/>
      <c r="AD251" s="29"/>
      <c r="AE251" s="29"/>
    </row>
    <row r="252" ht="15.75" customHeight="1">
      <c r="A252" s="28"/>
      <c r="B252" s="29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1"/>
      <c r="N252" s="31"/>
      <c r="O252" s="30"/>
      <c r="P252" s="30"/>
      <c r="Q252" s="30"/>
      <c r="R252" s="30"/>
      <c r="S252" s="30"/>
      <c r="T252" s="30"/>
      <c r="U252" s="32"/>
      <c r="V252" s="24"/>
      <c r="W252" s="30"/>
      <c r="X252" s="30"/>
      <c r="Y252" s="30"/>
      <c r="Z252" s="30"/>
      <c r="AA252" s="29"/>
      <c r="AB252" s="29"/>
      <c r="AC252" s="29"/>
      <c r="AD252" s="29"/>
      <c r="AE252" s="29"/>
    </row>
    <row r="253" ht="15.75" customHeight="1">
      <c r="A253" s="28"/>
      <c r="B253" s="29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1"/>
      <c r="N253" s="31"/>
      <c r="O253" s="30"/>
      <c r="P253" s="30"/>
      <c r="Q253" s="30"/>
      <c r="R253" s="30"/>
      <c r="S253" s="30"/>
      <c r="T253" s="30"/>
      <c r="U253" s="32"/>
      <c r="V253" s="24"/>
      <c r="W253" s="30"/>
      <c r="X253" s="30"/>
      <c r="Y253" s="30"/>
      <c r="Z253" s="30"/>
      <c r="AA253" s="29"/>
      <c r="AB253" s="29"/>
      <c r="AC253" s="29"/>
      <c r="AD253" s="29"/>
      <c r="AE253" s="29"/>
    </row>
    <row r="254" ht="15.75" customHeight="1">
      <c r="A254" s="28"/>
      <c r="B254" s="29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1"/>
      <c r="N254" s="31"/>
      <c r="O254" s="30"/>
      <c r="P254" s="30"/>
      <c r="Q254" s="30"/>
      <c r="R254" s="30"/>
      <c r="S254" s="30"/>
      <c r="T254" s="30"/>
      <c r="U254" s="32"/>
      <c r="V254" s="32"/>
      <c r="W254" s="30"/>
      <c r="X254" s="30"/>
      <c r="Y254" s="30"/>
      <c r="Z254" s="30"/>
      <c r="AA254" s="29"/>
      <c r="AB254" s="29"/>
      <c r="AC254" s="29"/>
      <c r="AD254" s="29"/>
      <c r="AE254" s="29"/>
    </row>
    <row r="255" ht="15.75" customHeight="1">
      <c r="A255" s="28"/>
      <c r="B255" s="29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1"/>
      <c r="N255" s="31"/>
      <c r="O255" s="30"/>
      <c r="P255" s="30"/>
      <c r="Q255" s="30"/>
      <c r="R255" s="30"/>
      <c r="S255" s="30"/>
      <c r="T255" s="30"/>
      <c r="U255" s="32"/>
      <c r="V255" s="32"/>
      <c r="W255" s="30"/>
      <c r="X255" s="30"/>
      <c r="Y255" s="30"/>
      <c r="Z255" s="30"/>
      <c r="AA255" s="29"/>
      <c r="AB255" s="29"/>
      <c r="AC255" s="29"/>
      <c r="AD255" s="29"/>
      <c r="AE255" s="29"/>
    </row>
    <row r="256" ht="15.75" customHeight="1">
      <c r="A256" s="28"/>
      <c r="B256" s="2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1"/>
      <c r="N256" s="31"/>
      <c r="O256" s="30"/>
      <c r="P256" s="30"/>
      <c r="Q256" s="30"/>
      <c r="R256" s="30"/>
      <c r="S256" s="30"/>
      <c r="T256" s="30"/>
      <c r="U256" s="32"/>
      <c r="V256" s="32"/>
      <c r="W256" s="30"/>
      <c r="X256" s="30"/>
      <c r="Y256" s="30"/>
      <c r="Z256" s="30"/>
      <c r="AA256" s="29"/>
      <c r="AB256" s="29"/>
      <c r="AC256" s="29"/>
      <c r="AD256" s="29"/>
      <c r="AE256" s="29"/>
    </row>
    <row r="257" ht="15.75" customHeight="1">
      <c r="A257" s="28"/>
      <c r="B257" s="29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1"/>
      <c r="N257" s="31"/>
      <c r="O257" s="30"/>
      <c r="P257" s="30"/>
      <c r="Q257" s="30"/>
      <c r="R257" s="30"/>
      <c r="S257" s="30"/>
      <c r="T257" s="30"/>
      <c r="U257" s="32"/>
      <c r="V257" s="32"/>
      <c r="W257" s="30"/>
      <c r="X257" s="30"/>
      <c r="Y257" s="30"/>
      <c r="Z257" s="30"/>
      <c r="AA257" s="29"/>
      <c r="AB257" s="29"/>
      <c r="AC257" s="29"/>
      <c r="AD257" s="29"/>
      <c r="AE257" s="29"/>
    </row>
    <row r="258" ht="15.75" customHeight="1">
      <c r="A258" s="28"/>
      <c r="B258" s="29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1"/>
      <c r="N258" s="31"/>
      <c r="O258" s="30"/>
      <c r="P258" s="30"/>
      <c r="Q258" s="30"/>
      <c r="R258" s="30"/>
      <c r="S258" s="30"/>
      <c r="T258" s="30"/>
      <c r="U258" s="32"/>
      <c r="V258" s="32"/>
      <c r="W258" s="30"/>
      <c r="X258" s="30"/>
      <c r="Y258" s="30"/>
      <c r="Z258" s="30"/>
      <c r="AA258" s="29"/>
      <c r="AB258" s="29"/>
      <c r="AC258" s="29"/>
      <c r="AD258" s="29"/>
      <c r="AE258" s="29"/>
    </row>
    <row r="259" ht="15.75" customHeight="1">
      <c r="A259" s="28"/>
      <c r="B259" s="29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1"/>
      <c r="N259" s="31"/>
      <c r="O259" s="30"/>
      <c r="P259" s="30"/>
      <c r="Q259" s="30"/>
      <c r="R259" s="30"/>
      <c r="S259" s="30"/>
      <c r="T259" s="30"/>
      <c r="U259" s="32"/>
      <c r="V259" s="32"/>
      <c r="W259" s="30"/>
      <c r="X259" s="30"/>
      <c r="Y259" s="30"/>
      <c r="Z259" s="30"/>
      <c r="AA259" s="29"/>
      <c r="AB259" s="29"/>
      <c r="AC259" s="29"/>
      <c r="AD259" s="29"/>
      <c r="AE259" s="29"/>
    </row>
    <row r="260" ht="15.75" customHeight="1">
      <c r="A260" s="28"/>
      <c r="B260" s="29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1"/>
      <c r="N260" s="31"/>
      <c r="O260" s="30"/>
      <c r="P260" s="30"/>
      <c r="Q260" s="30"/>
      <c r="R260" s="30"/>
      <c r="S260" s="30"/>
      <c r="T260" s="30"/>
      <c r="U260" s="32"/>
      <c r="V260" s="32"/>
      <c r="W260" s="30"/>
      <c r="X260" s="30"/>
      <c r="Y260" s="30"/>
      <c r="Z260" s="30"/>
      <c r="AA260" s="29"/>
      <c r="AB260" s="29"/>
      <c r="AC260" s="29"/>
      <c r="AD260" s="29"/>
      <c r="AE260" s="29"/>
    </row>
    <row r="261" ht="15.75" customHeight="1">
      <c r="A261" s="28"/>
      <c r="B261" s="29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1"/>
      <c r="N261" s="31"/>
      <c r="O261" s="30"/>
      <c r="P261" s="30"/>
      <c r="Q261" s="30"/>
      <c r="R261" s="30"/>
      <c r="S261" s="30"/>
      <c r="T261" s="30"/>
      <c r="U261" s="32"/>
      <c r="V261" s="32"/>
      <c r="W261" s="30"/>
      <c r="X261" s="30"/>
      <c r="Y261" s="30"/>
      <c r="Z261" s="30"/>
      <c r="AA261" s="29"/>
      <c r="AB261" s="29"/>
      <c r="AC261" s="29"/>
      <c r="AD261" s="29"/>
      <c r="AE261" s="29"/>
    </row>
    <row r="262" ht="15.75" customHeight="1">
      <c r="A262" s="28"/>
      <c r="B262" s="29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1"/>
      <c r="N262" s="31"/>
      <c r="O262" s="30"/>
      <c r="P262" s="30"/>
      <c r="Q262" s="30"/>
      <c r="R262" s="30"/>
      <c r="S262" s="30"/>
      <c r="T262" s="30"/>
      <c r="U262" s="32"/>
      <c r="V262" s="32"/>
      <c r="W262" s="30"/>
      <c r="X262" s="30"/>
      <c r="Y262" s="30"/>
      <c r="Z262" s="30"/>
      <c r="AA262" s="29"/>
      <c r="AB262" s="29"/>
      <c r="AC262" s="29"/>
      <c r="AD262" s="29"/>
      <c r="AE262" s="29"/>
    </row>
    <row r="263" ht="15.75" customHeight="1">
      <c r="A263" s="28"/>
      <c r="B263" s="29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1"/>
      <c r="N263" s="31"/>
      <c r="O263" s="30"/>
      <c r="P263" s="30"/>
      <c r="Q263" s="30"/>
      <c r="R263" s="30"/>
      <c r="S263" s="30"/>
      <c r="T263" s="30"/>
      <c r="U263" s="32"/>
      <c r="V263" s="32"/>
      <c r="W263" s="30"/>
      <c r="X263" s="30"/>
      <c r="Y263" s="30"/>
      <c r="Z263" s="30"/>
      <c r="AA263" s="29"/>
      <c r="AB263" s="29"/>
      <c r="AC263" s="29"/>
      <c r="AD263" s="29"/>
      <c r="AE263" s="29"/>
    </row>
    <row r="264" ht="15.75" customHeight="1">
      <c r="A264" s="28"/>
      <c r="B264" s="29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1"/>
      <c r="N264" s="31"/>
      <c r="O264" s="30"/>
      <c r="P264" s="30"/>
      <c r="Q264" s="30"/>
      <c r="R264" s="30"/>
      <c r="S264" s="30"/>
      <c r="T264" s="30"/>
      <c r="U264" s="32"/>
      <c r="V264" s="32"/>
      <c r="W264" s="30"/>
      <c r="X264" s="30"/>
      <c r="Y264" s="30"/>
      <c r="Z264" s="30"/>
      <c r="AA264" s="29"/>
      <c r="AB264" s="29"/>
      <c r="AC264" s="29"/>
      <c r="AD264" s="29"/>
      <c r="AE264" s="29"/>
    </row>
    <row r="265" ht="15.75" customHeight="1">
      <c r="A265" s="28"/>
      <c r="B265" s="29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1"/>
      <c r="N265" s="31"/>
      <c r="O265" s="30"/>
      <c r="P265" s="30"/>
      <c r="Q265" s="30"/>
      <c r="R265" s="30"/>
      <c r="S265" s="30"/>
      <c r="T265" s="30"/>
      <c r="U265" s="32"/>
      <c r="V265" s="32"/>
      <c r="W265" s="30"/>
      <c r="X265" s="30"/>
      <c r="Y265" s="30"/>
      <c r="Z265" s="30"/>
      <c r="AA265" s="29"/>
      <c r="AB265" s="29"/>
      <c r="AC265" s="29"/>
      <c r="AD265" s="29"/>
      <c r="AE265" s="29"/>
    </row>
    <row r="266" ht="15.75" customHeight="1">
      <c r="A266" s="28"/>
      <c r="B266" s="29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1"/>
      <c r="N266" s="31"/>
      <c r="O266" s="30"/>
      <c r="P266" s="30"/>
      <c r="Q266" s="30"/>
      <c r="R266" s="30"/>
      <c r="S266" s="30"/>
      <c r="T266" s="30"/>
      <c r="U266" s="32"/>
      <c r="V266" s="32"/>
      <c r="W266" s="30"/>
      <c r="X266" s="30"/>
      <c r="Y266" s="30"/>
      <c r="Z266" s="30"/>
      <c r="AA266" s="29"/>
      <c r="AB266" s="29"/>
      <c r="AC266" s="29"/>
      <c r="AD266" s="29"/>
      <c r="AE266" s="29"/>
    </row>
    <row r="267" ht="15.75" customHeight="1">
      <c r="A267" s="28"/>
      <c r="B267" s="29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1"/>
      <c r="N267" s="31"/>
      <c r="O267" s="30"/>
      <c r="P267" s="30"/>
      <c r="Q267" s="30"/>
      <c r="R267" s="30"/>
      <c r="S267" s="30"/>
      <c r="T267" s="30"/>
      <c r="U267" s="32"/>
      <c r="V267" s="32"/>
      <c r="W267" s="30"/>
      <c r="X267" s="30"/>
      <c r="Y267" s="30"/>
      <c r="Z267" s="30"/>
      <c r="AA267" s="29"/>
      <c r="AB267" s="29"/>
      <c r="AC267" s="29"/>
      <c r="AD267" s="29"/>
      <c r="AE267" s="29"/>
    </row>
    <row r="268" ht="15.75" customHeight="1">
      <c r="A268" s="28"/>
      <c r="B268" s="2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1"/>
      <c r="N268" s="31"/>
      <c r="O268" s="30"/>
      <c r="P268" s="30"/>
      <c r="Q268" s="30"/>
      <c r="R268" s="30"/>
      <c r="S268" s="30"/>
      <c r="T268" s="30"/>
      <c r="U268" s="32"/>
      <c r="V268" s="32"/>
      <c r="W268" s="30"/>
      <c r="X268" s="30"/>
      <c r="Y268" s="30"/>
      <c r="Z268" s="30"/>
      <c r="AA268" s="29"/>
      <c r="AB268" s="29"/>
      <c r="AC268" s="29"/>
      <c r="AD268" s="29"/>
      <c r="AE268" s="29"/>
    </row>
    <row r="269" ht="15.75" customHeight="1">
      <c r="A269" s="28"/>
      <c r="B269" s="29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1"/>
      <c r="N269" s="31"/>
      <c r="O269" s="30"/>
      <c r="P269" s="30"/>
      <c r="Q269" s="30"/>
      <c r="R269" s="30"/>
      <c r="S269" s="30"/>
      <c r="T269" s="30"/>
      <c r="U269" s="32"/>
      <c r="V269" s="32"/>
      <c r="W269" s="30"/>
      <c r="X269" s="30"/>
      <c r="Y269" s="30"/>
      <c r="Z269" s="30"/>
      <c r="AA269" s="29"/>
      <c r="AB269" s="29"/>
      <c r="AC269" s="29"/>
      <c r="AD269" s="29"/>
      <c r="AE269" s="29"/>
    </row>
    <row r="270" ht="15.75" customHeight="1">
      <c r="A270" s="28"/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1"/>
      <c r="N270" s="31"/>
      <c r="O270" s="30"/>
      <c r="P270" s="30"/>
      <c r="Q270" s="30"/>
      <c r="R270" s="30"/>
      <c r="S270" s="30"/>
      <c r="T270" s="30"/>
      <c r="U270" s="32"/>
      <c r="V270" s="32"/>
      <c r="W270" s="30"/>
      <c r="X270" s="30"/>
      <c r="Y270" s="30"/>
      <c r="Z270" s="30"/>
      <c r="AA270" s="29"/>
      <c r="AB270" s="29"/>
      <c r="AC270" s="29"/>
      <c r="AD270" s="29"/>
      <c r="AE270" s="29"/>
    </row>
    <row r="271" ht="15.75" customHeight="1">
      <c r="A271" s="28"/>
      <c r="B271" s="29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1"/>
      <c r="N271" s="31"/>
      <c r="O271" s="30"/>
      <c r="P271" s="30"/>
      <c r="Q271" s="30"/>
      <c r="R271" s="30"/>
      <c r="S271" s="30"/>
      <c r="T271" s="30"/>
      <c r="U271" s="32"/>
      <c r="V271" s="32"/>
      <c r="W271" s="30"/>
      <c r="X271" s="30"/>
      <c r="Y271" s="30"/>
      <c r="Z271" s="30"/>
      <c r="AA271" s="29"/>
      <c r="AB271" s="29"/>
      <c r="AC271" s="29"/>
      <c r="AD271" s="29"/>
      <c r="AE271" s="29"/>
    </row>
    <row r="272" ht="15.75" customHeight="1">
      <c r="A272" s="28"/>
      <c r="B272" s="29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1"/>
      <c r="N272" s="31"/>
      <c r="O272" s="30"/>
      <c r="P272" s="30"/>
      <c r="Q272" s="30"/>
      <c r="R272" s="30"/>
      <c r="S272" s="30"/>
      <c r="T272" s="30"/>
      <c r="U272" s="32"/>
      <c r="V272" s="32"/>
      <c r="W272" s="30"/>
      <c r="X272" s="30"/>
      <c r="Y272" s="30"/>
      <c r="Z272" s="30"/>
      <c r="AA272" s="29"/>
      <c r="AB272" s="29"/>
      <c r="AC272" s="29"/>
      <c r="AD272" s="29"/>
      <c r="AE272" s="29"/>
    </row>
    <row r="273" ht="15.75" customHeight="1">
      <c r="A273" s="28"/>
      <c r="B273" s="29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1"/>
      <c r="N273" s="31"/>
      <c r="O273" s="30"/>
      <c r="P273" s="30"/>
      <c r="Q273" s="30"/>
      <c r="R273" s="30"/>
      <c r="S273" s="30"/>
      <c r="T273" s="30"/>
      <c r="U273" s="32"/>
      <c r="V273" s="32"/>
      <c r="W273" s="30"/>
      <c r="X273" s="30"/>
      <c r="Y273" s="30"/>
      <c r="Z273" s="30"/>
      <c r="AA273" s="29"/>
      <c r="AB273" s="29"/>
      <c r="AC273" s="29"/>
      <c r="AD273" s="29"/>
      <c r="AE273" s="29"/>
    </row>
    <row r="274" ht="15.75" customHeight="1">
      <c r="A274" s="28"/>
      <c r="B274" s="29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1"/>
      <c r="N274" s="31"/>
      <c r="O274" s="30"/>
      <c r="P274" s="30"/>
      <c r="Q274" s="30"/>
      <c r="R274" s="30"/>
      <c r="S274" s="30"/>
      <c r="T274" s="30"/>
      <c r="U274" s="32"/>
      <c r="V274" s="32"/>
      <c r="W274" s="30"/>
      <c r="X274" s="30"/>
      <c r="Y274" s="30"/>
      <c r="Z274" s="30"/>
      <c r="AA274" s="29"/>
      <c r="AB274" s="29"/>
      <c r="AC274" s="29"/>
      <c r="AD274" s="29"/>
      <c r="AE274" s="29"/>
    </row>
    <row r="275" ht="15.75" customHeight="1">
      <c r="A275" s="28"/>
      <c r="B275" s="29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1"/>
      <c r="N275" s="31"/>
      <c r="O275" s="30"/>
      <c r="P275" s="30"/>
      <c r="Q275" s="30"/>
      <c r="R275" s="30"/>
      <c r="S275" s="30"/>
      <c r="T275" s="30"/>
      <c r="U275" s="32"/>
      <c r="V275" s="32"/>
      <c r="W275" s="30"/>
      <c r="X275" s="30"/>
      <c r="Y275" s="30"/>
      <c r="Z275" s="30"/>
      <c r="AA275" s="29"/>
      <c r="AB275" s="29"/>
      <c r="AC275" s="29"/>
      <c r="AD275" s="29"/>
      <c r="AE275" s="29"/>
    </row>
    <row r="276" ht="15.75" customHeight="1">
      <c r="A276" s="28"/>
      <c r="B276" s="29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1"/>
      <c r="N276" s="31"/>
      <c r="O276" s="30"/>
      <c r="P276" s="30"/>
      <c r="Q276" s="30"/>
      <c r="R276" s="30"/>
      <c r="S276" s="30"/>
      <c r="T276" s="30"/>
      <c r="U276" s="32"/>
      <c r="V276" s="32"/>
      <c r="W276" s="30"/>
      <c r="X276" s="30"/>
      <c r="Y276" s="30"/>
      <c r="Z276" s="30"/>
      <c r="AA276" s="29"/>
      <c r="AB276" s="29"/>
      <c r="AC276" s="29"/>
      <c r="AD276" s="29"/>
      <c r="AE276" s="29"/>
    </row>
    <row r="277" ht="15.75" customHeight="1">
      <c r="A277" s="28"/>
      <c r="B277" s="29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1"/>
      <c r="N277" s="31"/>
      <c r="O277" s="30"/>
      <c r="P277" s="30"/>
      <c r="Q277" s="30"/>
      <c r="R277" s="30"/>
      <c r="S277" s="30"/>
      <c r="T277" s="30"/>
      <c r="U277" s="32"/>
      <c r="V277" s="32"/>
      <c r="W277" s="30"/>
      <c r="X277" s="30"/>
      <c r="Y277" s="30"/>
      <c r="Z277" s="30"/>
      <c r="AA277" s="29"/>
      <c r="AB277" s="29"/>
      <c r="AC277" s="29"/>
      <c r="AD277" s="29"/>
      <c r="AE277" s="29"/>
    </row>
    <row r="278" ht="15.75" customHeight="1">
      <c r="A278" s="28"/>
      <c r="B278" s="29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1"/>
      <c r="N278" s="31"/>
      <c r="O278" s="30"/>
      <c r="P278" s="30"/>
      <c r="Q278" s="30"/>
      <c r="R278" s="30"/>
      <c r="S278" s="30"/>
      <c r="T278" s="30"/>
      <c r="U278" s="32"/>
      <c r="V278" s="32"/>
      <c r="W278" s="30"/>
      <c r="X278" s="30"/>
      <c r="Y278" s="30"/>
      <c r="Z278" s="30"/>
      <c r="AA278" s="29"/>
      <c r="AB278" s="29"/>
      <c r="AC278" s="29"/>
      <c r="AD278" s="29"/>
      <c r="AE278" s="29"/>
    </row>
    <row r="279" ht="15.75" customHeight="1">
      <c r="A279" s="28"/>
      <c r="B279" s="29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1"/>
      <c r="N279" s="31"/>
      <c r="O279" s="30"/>
      <c r="P279" s="30"/>
      <c r="Q279" s="30"/>
      <c r="R279" s="30"/>
      <c r="S279" s="30"/>
      <c r="T279" s="30"/>
      <c r="U279" s="32"/>
      <c r="V279" s="32"/>
      <c r="W279" s="30"/>
      <c r="X279" s="30"/>
      <c r="Y279" s="30"/>
      <c r="Z279" s="30"/>
      <c r="AA279" s="29"/>
      <c r="AB279" s="29"/>
      <c r="AC279" s="29"/>
      <c r="AD279" s="29"/>
      <c r="AE279" s="29"/>
    </row>
    <row r="280" ht="15.75" customHeight="1">
      <c r="A280" s="28"/>
      <c r="B280" s="29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1"/>
      <c r="N280" s="31"/>
      <c r="O280" s="30"/>
      <c r="P280" s="30"/>
      <c r="Q280" s="30"/>
      <c r="R280" s="30"/>
      <c r="S280" s="30"/>
      <c r="T280" s="30"/>
      <c r="U280" s="32"/>
      <c r="V280" s="32"/>
      <c r="W280" s="30"/>
      <c r="X280" s="30"/>
      <c r="Y280" s="30"/>
      <c r="Z280" s="30"/>
      <c r="AA280" s="29"/>
      <c r="AB280" s="29"/>
      <c r="AC280" s="29"/>
      <c r="AD280" s="29"/>
      <c r="AE280" s="29"/>
    </row>
    <row r="281" ht="15.75" customHeight="1">
      <c r="A281" s="28"/>
      <c r="B281" s="29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1"/>
      <c r="N281" s="31"/>
      <c r="O281" s="30"/>
      <c r="P281" s="30"/>
      <c r="Q281" s="30"/>
      <c r="R281" s="30"/>
      <c r="S281" s="30"/>
      <c r="T281" s="30"/>
      <c r="U281" s="32"/>
      <c r="V281" s="32"/>
      <c r="W281" s="30"/>
      <c r="X281" s="30"/>
      <c r="Y281" s="30"/>
      <c r="Z281" s="30"/>
      <c r="AA281" s="29"/>
      <c r="AB281" s="29"/>
      <c r="AC281" s="29"/>
      <c r="AD281" s="29"/>
      <c r="AE281" s="29"/>
    </row>
    <row r="282" ht="15.75" customHeight="1">
      <c r="A282" s="28"/>
      <c r="B282" s="29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1"/>
      <c r="N282" s="31"/>
      <c r="O282" s="30"/>
      <c r="P282" s="30"/>
      <c r="Q282" s="30"/>
      <c r="R282" s="30"/>
      <c r="S282" s="30"/>
      <c r="T282" s="30"/>
      <c r="U282" s="32"/>
      <c r="V282" s="32"/>
      <c r="W282" s="30"/>
      <c r="X282" s="30"/>
      <c r="Y282" s="30"/>
      <c r="Z282" s="30"/>
      <c r="AA282" s="29"/>
      <c r="AB282" s="29"/>
      <c r="AC282" s="29"/>
      <c r="AD282" s="29"/>
      <c r="AE282" s="29"/>
    </row>
    <row r="283" ht="15.75" customHeight="1">
      <c r="A283" s="28"/>
      <c r="B283" s="2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1"/>
      <c r="N283" s="31"/>
      <c r="O283" s="30"/>
      <c r="P283" s="30"/>
      <c r="Q283" s="30"/>
      <c r="R283" s="30"/>
      <c r="S283" s="30"/>
      <c r="T283" s="30"/>
      <c r="U283" s="32"/>
      <c r="V283" s="32"/>
      <c r="W283" s="30"/>
      <c r="X283" s="30"/>
      <c r="Y283" s="30"/>
      <c r="Z283" s="30"/>
      <c r="AA283" s="29"/>
      <c r="AB283" s="29"/>
      <c r="AC283" s="29"/>
      <c r="AD283" s="29"/>
      <c r="AE283" s="29"/>
    </row>
    <row r="284" ht="15.75" customHeight="1">
      <c r="A284" s="28"/>
      <c r="B284" s="29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1"/>
      <c r="N284" s="31"/>
      <c r="O284" s="30"/>
      <c r="P284" s="30"/>
      <c r="Q284" s="30"/>
      <c r="R284" s="30"/>
      <c r="S284" s="30"/>
      <c r="T284" s="30"/>
      <c r="U284" s="32"/>
      <c r="V284" s="32"/>
      <c r="W284" s="30"/>
      <c r="X284" s="30"/>
      <c r="Y284" s="30"/>
      <c r="Z284" s="30"/>
      <c r="AA284" s="29"/>
      <c r="AB284" s="29"/>
      <c r="AC284" s="29"/>
      <c r="AD284" s="29"/>
      <c r="AE284" s="29"/>
    </row>
    <row r="285" ht="15.75" customHeight="1">
      <c r="A285" s="28"/>
      <c r="B285" s="29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1"/>
      <c r="N285" s="31"/>
      <c r="O285" s="30"/>
      <c r="P285" s="30"/>
      <c r="Q285" s="30"/>
      <c r="R285" s="30"/>
      <c r="S285" s="30"/>
      <c r="T285" s="30"/>
      <c r="U285" s="32"/>
      <c r="V285" s="32"/>
      <c r="W285" s="30"/>
      <c r="X285" s="30"/>
      <c r="Y285" s="30"/>
      <c r="Z285" s="30"/>
      <c r="AA285" s="29"/>
      <c r="AB285" s="29"/>
      <c r="AC285" s="29"/>
      <c r="AD285" s="29"/>
      <c r="AE285" s="29"/>
    </row>
    <row r="286" ht="15.75" customHeight="1">
      <c r="A286" s="28"/>
      <c r="B286" s="29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1"/>
      <c r="N286" s="31"/>
      <c r="O286" s="30"/>
      <c r="P286" s="30"/>
      <c r="Q286" s="30"/>
      <c r="R286" s="30"/>
      <c r="S286" s="30"/>
      <c r="T286" s="30"/>
      <c r="U286" s="32"/>
      <c r="V286" s="32"/>
      <c r="W286" s="30"/>
      <c r="X286" s="30"/>
      <c r="Y286" s="30"/>
      <c r="Z286" s="30"/>
      <c r="AA286" s="29"/>
      <c r="AB286" s="29"/>
      <c r="AC286" s="29"/>
      <c r="AD286" s="29"/>
      <c r="AE286" s="29"/>
    </row>
    <row r="287" ht="15.75" customHeight="1">
      <c r="A287" s="28"/>
      <c r="B287" s="29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1"/>
      <c r="N287" s="31"/>
      <c r="O287" s="30"/>
      <c r="P287" s="30"/>
      <c r="Q287" s="30"/>
      <c r="R287" s="30"/>
      <c r="S287" s="30"/>
      <c r="T287" s="30"/>
      <c r="U287" s="32"/>
      <c r="V287" s="32"/>
      <c r="W287" s="30"/>
      <c r="X287" s="30"/>
      <c r="Y287" s="30"/>
      <c r="Z287" s="30"/>
      <c r="AA287" s="29"/>
      <c r="AB287" s="29"/>
      <c r="AC287" s="29"/>
      <c r="AD287" s="29"/>
      <c r="AE287" s="29"/>
    </row>
    <row r="288" ht="15.75" customHeight="1">
      <c r="A288" s="28"/>
      <c r="B288" s="29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1"/>
      <c r="N288" s="31"/>
      <c r="O288" s="30"/>
      <c r="P288" s="30"/>
      <c r="Q288" s="30"/>
      <c r="R288" s="30"/>
      <c r="S288" s="30"/>
      <c r="T288" s="30"/>
      <c r="U288" s="32"/>
      <c r="V288" s="32"/>
      <c r="W288" s="30"/>
      <c r="X288" s="30"/>
      <c r="Y288" s="30"/>
      <c r="Z288" s="30"/>
      <c r="AA288" s="29"/>
      <c r="AB288" s="29"/>
      <c r="AC288" s="29"/>
      <c r="AD288" s="29"/>
      <c r="AE288" s="29"/>
    </row>
    <row r="289" ht="15.75" customHeight="1">
      <c r="A289" s="28"/>
      <c r="B289" s="2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1"/>
      <c r="N289" s="31"/>
      <c r="O289" s="30"/>
      <c r="P289" s="30"/>
      <c r="Q289" s="30"/>
      <c r="R289" s="30"/>
      <c r="S289" s="30"/>
      <c r="T289" s="30"/>
      <c r="U289" s="32"/>
      <c r="V289" s="32"/>
      <c r="W289" s="30"/>
      <c r="X289" s="30"/>
      <c r="Y289" s="30"/>
      <c r="Z289" s="30"/>
      <c r="AA289" s="29"/>
      <c r="AB289" s="29"/>
      <c r="AC289" s="29"/>
      <c r="AD289" s="29"/>
      <c r="AE289" s="29"/>
    </row>
    <row r="290" ht="15.75" customHeight="1">
      <c r="A290" s="28"/>
      <c r="B290" s="29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1"/>
      <c r="N290" s="31"/>
      <c r="O290" s="30"/>
      <c r="P290" s="30"/>
      <c r="Q290" s="30"/>
      <c r="R290" s="30"/>
      <c r="S290" s="30"/>
      <c r="T290" s="30"/>
      <c r="U290" s="32"/>
      <c r="V290" s="32"/>
      <c r="W290" s="30"/>
      <c r="X290" s="30"/>
      <c r="Y290" s="30"/>
      <c r="Z290" s="30"/>
      <c r="AA290" s="29"/>
      <c r="AB290" s="29"/>
      <c r="AC290" s="29"/>
      <c r="AD290" s="29"/>
      <c r="AE290" s="29"/>
    </row>
    <row r="291" ht="15.75" customHeight="1">
      <c r="A291" s="28"/>
      <c r="B291" s="29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1"/>
      <c r="N291" s="31"/>
      <c r="O291" s="30"/>
      <c r="P291" s="30"/>
      <c r="Q291" s="30"/>
      <c r="R291" s="30"/>
      <c r="S291" s="30"/>
      <c r="T291" s="30"/>
      <c r="U291" s="32"/>
      <c r="V291" s="32"/>
      <c r="W291" s="30"/>
      <c r="X291" s="30"/>
      <c r="Y291" s="30"/>
      <c r="Z291" s="30"/>
      <c r="AA291" s="29"/>
      <c r="AB291" s="29"/>
      <c r="AC291" s="29"/>
      <c r="AD291" s="29"/>
      <c r="AE291" s="29"/>
    </row>
    <row r="292" ht="15.75" customHeight="1">
      <c r="A292" s="28"/>
      <c r="B292" s="29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1"/>
      <c r="N292" s="31"/>
      <c r="O292" s="30"/>
      <c r="P292" s="30"/>
      <c r="Q292" s="30"/>
      <c r="R292" s="30"/>
      <c r="S292" s="30"/>
      <c r="T292" s="30"/>
      <c r="U292" s="32"/>
      <c r="V292" s="32"/>
      <c r="W292" s="30"/>
      <c r="X292" s="30"/>
      <c r="Y292" s="30"/>
      <c r="Z292" s="30"/>
      <c r="AA292" s="29"/>
      <c r="AB292" s="29"/>
      <c r="AC292" s="29"/>
      <c r="AD292" s="29"/>
      <c r="AE292" s="29"/>
    </row>
    <row r="293" ht="15.75" customHeight="1">
      <c r="A293" s="28"/>
      <c r="B293" s="29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1"/>
      <c r="N293" s="31"/>
      <c r="O293" s="30"/>
      <c r="P293" s="30"/>
      <c r="Q293" s="30"/>
      <c r="R293" s="30"/>
      <c r="S293" s="30"/>
      <c r="T293" s="30"/>
      <c r="U293" s="32"/>
      <c r="V293" s="32"/>
      <c r="W293" s="30"/>
      <c r="X293" s="30"/>
      <c r="Y293" s="30"/>
      <c r="Z293" s="30"/>
      <c r="AA293" s="29"/>
      <c r="AB293" s="29"/>
      <c r="AC293" s="29"/>
      <c r="AD293" s="29"/>
      <c r="AE293" s="29"/>
    </row>
    <row r="294" ht="15.75" customHeight="1">
      <c r="A294" s="28"/>
      <c r="B294" s="29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1"/>
      <c r="N294" s="31"/>
      <c r="O294" s="30"/>
      <c r="P294" s="30"/>
      <c r="Q294" s="30"/>
      <c r="R294" s="30"/>
      <c r="S294" s="30"/>
      <c r="T294" s="30"/>
      <c r="U294" s="32"/>
      <c r="V294" s="32"/>
      <c r="W294" s="30"/>
      <c r="X294" s="30"/>
      <c r="Y294" s="30"/>
      <c r="Z294" s="30"/>
      <c r="AA294" s="29"/>
      <c r="AB294" s="29"/>
      <c r="AC294" s="29"/>
      <c r="AD294" s="29"/>
      <c r="AE294" s="29"/>
    </row>
    <row r="295" ht="15.75" customHeight="1">
      <c r="A295" s="28"/>
      <c r="B295" s="2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1"/>
      <c r="N295" s="31"/>
      <c r="O295" s="30"/>
      <c r="P295" s="30"/>
      <c r="Q295" s="30"/>
      <c r="R295" s="30"/>
      <c r="S295" s="30"/>
      <c r="T295" s="30"/>
      <c r="U295" s="32"/>
      <c r="V295" s="32"/>
      <c r="W295" s="30"/>
      <c r="X295" s="30"/>
      <c r="Y295" s="30"/>
      <c r="Z295" s="30"/>
      <c r="AA295" s="29"/>
      <c r="AB295" s="29"/>
      <c r="AC295" s="29"/>
      <c r="AD295" s="29"/>
      <c r="AE295" s="29"/>
    </row>
    <row r="296" ht="15.75" customHeight="1">
      <c r="A296" s="28"/>
      <c r="B296" s="29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1"/>
      <c r="N296" s="31"/>
      <c r="O296" s="30"/>
      <c r="P296" s="30"/>
      <c r="Q296" s="30"/>
      <c r="R296" s="30"/>
      <c r="S296" s="30"/>
      <c r="T296" s="30"/>
      <c r="U296" s="32"/>
      <c r="V296" s="32"/>
      <c r="W296" s="30"/>
      <c r="X296" s="30"/>
      <c r="Y296" s="30"/>
      <c r="Z296" s="30"/>
      <c r="AA296" s="29"/>
      <c r="AB296" s="29"/>
      <c r="AC296" s="29"/>
      <c r="AD296" s="29"/>
      <c r="AE296" s="29"/>
    </row>
    <row r="297" ht="15.75" customHeight="1">
      <c r="A297" s="28"/>
      <c r="B297" s="29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1"/>
      <c r="N297" s="31"/>
      <c r="O297" s="30"/>
      <c r="P297" s="30"/>
      <c r="Q297" s="30"/>
      <c r="R297" s="30"/>
      <c r="S297" s="30"/>
      <c r="T297" s="30"/>
      <c r="U297" s="32"/>
      <c r="V297" s="32"/>
      <c r="W297" s="30"/>
      <c r="X297" s="30"/>
      <c r="Y297" s="30"/>
      <c r="Z297" s="30"/>
      <c r="AA297" s="29"/>
      <c r="AB297" s="29"/>
      <c r="AC297" s="29"/>
      <c r="AD297" s="29"/>
      <c r="AE297" s="29"/>
    </row>
    <row r="298" ht="15.75" customHeight="1">
      <c r="A298" s="28"/>
      <c r="B298" s="29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1"/>
      <c r="N298" s="31"/>
      <c r="O298" s="30"/>
      <c r="P298" s="30"/>
      <c r="Q298" s="30"/>
      <c r="R298" s="30"/>
      <c r="S298" s="30"/>
      <c r="T298" s="30"/>
      <c r="U298" s="32"/>
      <c r="V298" s="32"/>
      <c r="W298" s="30"/>
      <c r="X298" s="30"/>
      <c r="Y298" s="30"/>
      <c r="Z298" s="30"/>
      <c r="AA298" s="29"/>
      <c r="AB298" s="29"/>
      <c r="AC298" s="29"/>
      <c r="AD298" s="29"/>
      <c r="AE298" s="29"/>
    </row>
    <row r="299" ht="15.75" customHeight="1">
      <c r="A299" s="28"/>
      <c r="B299" s="29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1"/>
      <c r="N299" s="31"/>
      <c r="O299" s="30"/>
      <c r="P299" s="30"/>
      <c r="Q299" s="30"/>
      <c r="R299" s="30"/>
      <c r="S299" s="30"/>
      <c r="T299" s="30"/>
      <c r="U299" s="32"/>
      <c r="V299" s="32"/>
      <c r="W299" s="30"/>
      <c r="X299" s="30"/>
      <c r="Y299" s="30"/>
      <c r="Z299" s="30"/>
      <c r="AA299" s="29"/>
      <c r="AB299" s="29"/>
      <c r="AC299" s="29"/>
      <c r="AD299" s="29"/>
      <c r="AE299" s="29"/>
    </row>
    <row r="300" ht="15.75" customHeight="1">
      <c r="A300" s="28"/>
      <c r="B300" s="29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1"/>
      <c r="N300" s="31"/>
      <c r="O300" s="30"/>
      <c r="P300" s="30"/>
      <c r="Q300" s="30"/>
      <c r="R300" s="30"/>
      <c r="S300" s="30"/>
      <c r="T300" s="30"/>
      <c r="U300" s="32"/>
      <c r="V300" s="32"/>
      <c r="W300" s="30"/>
      <c r="X300" s="30"/>
      <c r="Y300" s="30"/>
      <c r="Z300" s="30"/>
      <c r="AA300" s="29"/>
      <c r="AB300" s="29"/>
      <c r="AC300" s="29"/>
      <c r="AD300" s="29"/>
      <c r="AE300" s="29"/>
    </row>
    <row r="301" ht="15.75" customHeight="1">
      <c r="A301" s="28"/>
      <c r="B301" s="29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1"/>
      <c r="N301" s="31"/>
      <c r="O301" s="30"/>
      <c r="P301" s="30"/>
      <c r="Q301" s="30"/>
      <c r="R301" s="30"/>
      <c r="S301" s="30"/>
      <c r="T301" s="30"/>
      <c r="U301" s="32"/>
      <c r="V301" s="32"/>
      <c r="W301" s="30"/>
      <c r="X301" s="30"/>
      <c r="Y301" s="30"/>
      <c r="Z301" s="30"/>
      <c r="AA301" s="29"/>
      <c r="AB301" s="29"/>
      <c r="AC301" s="29"/>
      <c r="AD301" s="29"/>
      <c r="AE301" s="29"/>
    </row>
    <row r="302" ht="15.75" customHeight="1">
      <c r="A302" s="28"/>
      <c r="B302" s="29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1"/>
      <c r="N302" s="31"/>
      <c r="O302" s="30"/>
      <c r="P302" s="30"/>
      <c r="Q302" s="30"/>
      <c r="R302" s="30"/>
      <c r="S302" s="30"/>
      <c r="T302" s="30"/>
      <c r="U302" s="32"/>
      <c r="V302" s="32"/>
      <c r="W302" s="30"/>
      <c r="X302" s="30"/>
      <c r="Y302" s="30"/>
      <c r="Z302" s="30"/>
      <c r="AA302" s="29"/>
      <c r="AB302" s="29"/>
      <c r="AC302" s="29"/>
      <c r="AD302" s="29"/>
      <c r="AE302" s="29"/>
    </row>
    <row r="303" ht="15.75" customHeight="1">
      <c r="A303" s="28"/>
      <c r="B303" s="29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1"/>
      <c r="N303" s="31"/>
      <c r="O303" s="30"/>
      <c r="P303" s="30"/>
      <c r="Q303" s="30"/>
      <c r="R303" s="30"/>
      <c r="S303" s="30"/>
      <c r="T303" s="30"/>
      <c r="U303" s="32"/>
      <c r="V303" s="32"/>
      <c r="W303" s="30"/>
      <c r="X303" s="30"/>
      <c r="Y303" s="30"/>
      <c r="Z303" s="30"/>
      <c r="AA303" s="29"/>
      <c r="AB303" s="29"/>
      <c r="AC303" s="29"/>
      <c r="AD303" s="29"/>
      <c r="AE303" s="29"/>
    </row>
    <row r="304" ht="15.75" customHeight="1">
      <c r="A304" s="28"/>
      <c r="B304" s="29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1"/>
      <c r="N304" s="31"/>
      <c r="O304" s="30"/>
      <c r="P304" s="30"/>
      <c r="Q304" s="30"/>
      <c r="R304" s="30"/>
      <c r="S304" s="30"/>
      <c r="T304" s="30"/>
      <c r="U304" s="32"/>
      <c r="V304" s="32"/>
      <c r="W304" s="30"/>
      <c r="X304" s="30"/>
      <c r="Y304" s="30"/>
      <c r="Z304" s="30"/>
      <c r="AA304" s="29"/>
      <c r="AB304" s="29"/>
      <c r="AC304" s="29"/>
      <c r="AD304" s="29"/>
      <c r="AE304" s="29"/>
    </row>
    <row r="305" ht="15.75" customHeight="1">
      <c r="A305" s="28"/>
      <c r="B305" s="29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1"/>
      <c r="N305" s="31"/>
      <c r="O305" s="30"/>
      <c r="P305" s="30"/>
      <c r="Q305" s="30"/>
      <c r="R305" s="30"/>
      <c r="S305" s="30"/>
      <c r="T305" s="30"/>
      <c r="U305" s="32"/>
      <c r="V305" s="32"/>
      <c r="W305" s="30"/>
      <c r="X305" s="30"/>
      <c r="Y305" s="30"/>
      <c r="Z305" s="30"/>
      <c r="AA305" s="29"/>
      <c r="AB305" s="29"/>
      <c r="AC305" s="29"/>
      <c r="AD305" s="29"/>
      <c r="AE305" s="29"/>
    </row>
    <row r="306" ht="15.75" customHeight="1">
      <c r="A306" s="28"/>
      <c r="B306" s="29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1"/>
      <c r="N306" s="31"/>
      <c r="O306" s="30"/>
      <c r="P306" s="30"/>
      <c r="Q306" s="30"/>
      <c r="R306" s="30"/>
      <c r="S306" s="30"/>
      <c r="T306" s="30"/>
      <c r="U306" s="32"/>
      <c r="V306" s="32"/>
      <c r="W306" s="30"/>
      <c r="X306" s="30"/>
      <c r="Y306" s="30"/>
      <c r="Z306" s="30"/>
      <c r="AA306" s="29"/>
      <c r="AB306" s="29"/>
      <c r="AC306" s="29"/>
      <c r="AD306" s="29"/>
      <c r="AE306" s="29"/>
    </row>
    <row r="307" ht="15.75" customHeight="1">
      <c r="A307" s="28"/>
      <c r="B307" s="29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1"/>
      <c r="N307" s="31"/>
      <c r="O307" s="30"/>
      <c r="P307" s="30"/>
      <c r="Q307" s="30"/>
      <c r="R307" s="30"/>
      <c r="S307" s="30"/>
      <c r="T307" s="30"/>
      <c r="U307" s="32"/>
      <c r="V307" s="32"/>
      <c r="W307" s="30"/>
      <c r="X307" s="30"/>
      <c r="Y307" s="30"/>
      <c r="Z307" s="30"/>
      <c r="AA307" s="29"/>
      <c r="AB307" s="29"/>
      <c r="AC307" s="29"/>
      <c r="AD307" s="29"/>
      <c r="AE307" s="29"/>
    </row>
    <row r="308" ht="15.75" customHeight="1">
      <c r="A308" s="28"/>
      <c r="B308" s="29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1"/>
      <c r="N308" s="31"/>
      <c r="O308" s="30"/>
      <c r="P308" s="30"/>
      <c r="Q308" s="30"/>
      <c r="R308" s="30"/>
      <c r="S308" s="30"/>
      <c r="T308" s="30"/>
      <c r="U308" s="32"/>
      <c r="V308" s="32"/>
      <c r="W308" s="30"/>
      <c r="X308" s="30"/>
      <c r="Y308" s="30"/>
      <c r="Z308" s="30"/>
      <c r="AA308" s="29"/>
      <c r="AB308" s="29"/>
      <c r="AC308" s="29"/>
      <c r="AD308" s="29"/>
      <c r="AE308" s="29"/>
    </row>
    <row r="309" ht="15.75" customHeight="1">
      <c r="A309" s="28"/>
      <c r="B309" s="29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1"/>
      <c r="N309" s="31"/>
      <c r="O309" s="30"/>
      <c r="P309" s="30"/>
      <c r="Q309" s="30"/>
      <c r="R309" s="30"/>
      <c r="S309" s="30"/>
      <c r="T309" s="30"/>
      <c r="U309" s="32"/>
      <c r="V309" s="32"/>
      <c r="W309" s="30"/>
      <c r="X309" s="30"/>
      <c r="Y309" s="30"/>
      <c r="Z309" s="30"/>
      <c r="AA309" s="29"/>
      <c r="AB309" s="29"/>
      <c r="AC309" s="29"/>
      <c r="AD309" s="29"/>
      <c r="AE309" s="29"/>
    </row>
    <row r="310" ht="15.75" customHeight="1">
      <c r="A310" s="28"/>
      <c r="B310" s="29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1"/>
      <c r="N310" s="31"/>
      <c r="O310" s="30"/>
      <c r="P310" s="30"/>
      <c r="Q310" s="30"/>
      <c r="R310" s="30"/>
      <c r="S310" s="30"/>
      <c r="T310" s="30"/>
      <c r="U310" s="32"/>
      <c r="V310" s="32"/>
      <c r="W310" s="30"/>
      <c r="X310" s="30"/>
      <c r="Y310" s="30"/>
      <c r="Z310" s="30"/>
      <c r="AA310" s="29"/>
      <c r="AB310" s="29"/>
      <c r="AC310" s="29"/>
      <c r="AD310" s="29"/>
      <c r="AE310" s="29"/>
    </row>
    <row r="311" ht="15.75" customHeight="1">
      <c r="A311" s="28"/>
      <c r="B311" s="29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1"/>
      <c r="N311" s="31"/>
      <c r="O311" s="30"/>
      <c r="P311" s="30"/>
      <c r="Q311" s="30"/>
      <c r="R311" s="30"/>
      <c r="S311" s="30"/>
      <c r="T311" s="30"/>
      <c r="U311" s="32"/>
      <c r="V311" s="32"/>
      <c r="W311" s="30"/>
      <c r="X311" s="30"/>
      <c r="Y311" s="30"/>
      <c r="Z311" s="30"/>
      <c r="AA311" s="29"/>
      <c r="AB311" s="29"/>
      <c r="AC311" s="29"/>
      <c r="AD311" s="29"/>
      <c r="AE311" s="29"/>
    </row>
    <row r="312" ht="15.75" customHeight="1">
      <c r="A312" s="28"/>
      <c r="B312" s="29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1"/>
      <c r="N312" s="31"/>
      <c r="O312" s="30"/>
      <c r="P312" s="30"/>
      <c r="Q312" s="30"/>
      <c r="R312" s="30"/>
      <c r="S312" s="30"/>
      <c r="T312" s="30"/>
      <c r="U312" s="32"/>
      <c r="V312" s="32"/>
      <c r="W312" s="30"/>
      <c r="X312" s="30"/>
      <c r="Y312" s="30"/>
      <c r="Z312" s="30"/>
      <c r="AA312" s="29"/>
      <c r="AB312" s="29"/>
      <c r="AC312" s="29"/>
      <c r="AD312" s="29"/>
      <c r="AE312" s="29"/>
    </row>
    <row r="313" ht="15.75" customHeight="1">
      <c r="A313" s="28"/>
      <c r="B313" s="29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1"/>
      <c r="N313" s="31"/>
      <c r="O313" s="30"/>
      <c r="P313" s="30"/>
      <c r="Q313" s="30"/>
      <c r="R313" s="30"/>
      <c r="S313" s="30"/>
      <c r="T313" s="30"/>
      <c r="U313" s="32"/>
      <c r="V313" s="32"/>
      <c r="W313" s="30"/>
      <c r="X313" s="30"/>
      <c r="Y313" s="30"/>
      <c r="Z313" s="30"/>
      <c r="AA313" s="29"/>
      <c r="AB313" s="29"/>
      <c r="AC313" s="29"/>
      <c r="AD313" s="29"/>
      <c r="AE313" s="29"/>
    </row>
    <row r="314" ht="15.75" customHeight="1">
      <c r="A314" s="28"/>
      <c r="B314" s="29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1"/>
      <c r="N314" s="31"/>
      <c r="O314" s="30"/>
      <c r="P314" s="30"/>
      <c r="Q314" s="30"/>
      <c r="R314" s="30"/>
      <c r="S314" s="30"/>
      <c r="T314" s="30"/>
      <c r="U314" s="32"/>
      <c r="V314" s="32"/>
      <c r="W314" s="30"/>
      <c r="X314" s="30"/>
      <c r="Y314" s="30"/>
      <c r="Z314" s="30"/>
      <c r="AA314" s="29"/>
      <c r="AB314" s="29"/>
      <c r="AC314" s="29"/>
      <c r="AD314" s="29"/>
      <c r="AE314" s="29"/>
    </row>
    <row r="315" ht="15.75" customHeight="1">
      <c r="A315" s="28"/>
      <c r="B315" s="29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1"/>
      <c r="N315" s="31"/>
      <c r="O315" s="30"/>
      <c r="P315" s="30"/>
      <c r="Q315" s="30"/>
      <c r="R315" s="30"/>
      <c r="S315" s="30"/>
      <c r="T315" s="30"/>
      <c r="U315" s="32"/>
      <c r="V315" s="32"/>
      <c r="W315" s="30"/>
      <c r="X315" s="30"/>
      <c r="Y315" s="30"/>
      <c r="Z315" s="30"/>
      <c r="AA315" s="29"/>
      <c r="AB315" s="29"/>
      <c r="AC315" s="29"/>
      <c r="AD315" s="29"/>
      <c r="AE315" s="29"/>
    </row>
    <row r="316" ht="15.75" customHeight="1">
      <c r="A316" s="28"/>
      <c r="B316" s="29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1"/>
      <c r="N316" s="31"/>
      <c r="O316" s="30"/>
      <c r="P316" s="30"/>
      <c r="Q316" s="30"/>
      <c r="R316" s="30"/>
      <c r="S316" s="30"/>
      <c r="T316" s="30"/>
      <c r="U316" s="32"/>
      <c r="V316" s="32"/>
      <c r="W316" s="30"/>
      <c r="X316" s="30"/>
      <c r="Y316" s="30"/>
      <c r="Z316" s="30"/>
      <c r="AA316" s="29"/>
      <c r="AB316" s="29"/>
      <c r="AC316" s="29"/>
      <c r="AD316" s="29"/>
      <c r="AE316" s="29"/>
    </row>
    <row r="317" ht="15.75" customHeight="1">
      <c r="A317" s="28"/>
      <c r="B317" s="29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1"/>
      <c r="N317" s="31"/>
      <c r="O317" s="30"/>
      <c r="P317" s="30"/>
      <c r="Q317" s="30"/>
      <c r="R317" s="30"/>
      <c r="S317" s="30"/>
      <c r="T317" s="30"/>
      <c r="U317" s="32"/>
      <c r="V317" s="32"/>
      <c r="W317" s="30"/>
      <c r="X317" s="30"/>
      <c r="Y317" s="30"/>
      <c r="Z317" s="30"/>
      <c r="AA317" s="29"/>
      <c r="AB317" s="29"/>
      <c r="AC317" s="29"/>
      <c r="AD317" s="29"/>
      <c r="AE317" s="29"/>
    </row>
    <row r="318" ht="15.75" customHeight="1">
      <c r="A318" s="28"/>
      <c r="B318" s="29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1"/>
      <c r="N318" s="31"/>
      <c r="O318" s="30"/>
      <c r="P318" s="30"/>
      <c r="Q318" s="30"/>
      <c r="R318" s="30"/>
      <c r="S318" s="30"/>
      <c r="T318" s="30"/>
      <c r="U318" s="32"/>
      <c r="V318" s="32"/>
      <c r="W318" s="30"/>
      <c r="X318" s="30"/>
      <c r="Y318" s="30"/>
      <c r="Z318" s="30"/>
      <c r="AA318" s="29"/>
      <c r="AB318" s="29"/>
      <c r="AC318" s="29"/>
      <c r="AD318" s="29"/>
      <c r="AE318" s="29"/>
    </row>
    <row r="319" ht="15.75" customHeight="1">
      <c r="A319" s="28"/>
      <c r="B319" s="29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1"/>
      <c r="N319" s="31"/>
      <c r="O319" s="30"/>
      <c r="P319" s="30"/>
      <c r="Q319" s="30"/>
      <c r="R319" s="30"/>
      <c r="S319" s="30"/>
      <c r="T319" s="30"/>
      <c r="U319" s="32"/>
      <c r="V319" s="32"/>
      <c r="W319" s="30"/>
      <c r="X319" s="30"/>
      <c r="Y319" s="30"/>
      <c r="Z319" s="30"/>
      <c r="AA319" s="29"/>
      <c r="AB319" s="29"/>
      <c r="AC319" s="29"/>
      <c r="AD319" s="29"/>
      <c r="AE319" s="29"/>
    </row>
    <row r="320" ht="15.75" customHeight="1">
      <c r="A320" s="28"/>
      <c r="B320" s="29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1"/>
      <c r="N320" s="31"/>
      <c r="O320" s="30"/>
      <c r="P320" s="30"/>
      <c r="Q320" s="30"/>
      <c r="R320" s="30"/>
      <c r="S320" s="30"/>
      <c r="T320" s="30"/>
      <c r="U320" s="32"/>
      <c r="V320" s="32"/>
      <c r="W320" s="30"/>
      <c r="X320" s="30"/>
      <c r="Y320" s="30"/>
      <c r="Z320" s="30"/>
      <c r="AA320" s="29"/>
      <c r="AB320" s="29"/>
      <c r="AC320" s="29"/>
      <c r="AD320" s="29"/>
      <c r="AE320" s="29"/>
    </row>
    <row r="321" ht="15.75" customHeight="1">
      <c r="A321" s="28"/>
      <c r="B321" s="29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1"/>
      <c r="N321" s="31"/>
      <c r="O321" s="30"/>
      <c r="P321" s="30"/>
      <c r="Q321" s="30"/>
      <c r="R321" s="30"/>
      <c r="S321" s="30"/>
      <c r="T321" s="30"/>
      <c r="U321" s="32"/>
      <c r="V321" s="32"/>
      <c r="W321" s="30"/>
      <c r="X321" s="30"/>
      <c r="Y321" s="30"/>
      <c r="Z321" s="30"/>
      <c r="AA321" s="29"/>
      <c r="AB321" s="29"/>
      <c r="AC321" s="29"/>
      <c r="AD321" s="29"/>
      <c r="AE321" s="29"/>
    </row>
    <row r="322" ht="15.75" customHeight="1">
      <c r="A322" s="28"/>
      <c r="B322" s="29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1"/>
      <c r="N322" s="31"/>
      <c r="O322" s="30"/>
      <c r="P322" s="30"/>
      <c r="Q322" s="30"/>
      <c r="R322" s="30"/>
      <c r="S322" s="30"/>
      <c r="T322" s="30"/>
      <c r="U322" s="32"/>
      <c r="V322" s="32"/>
      <c r="W322" s="30"/>
      <c r="X322" s="30"/>
      <c r="Y322" s="30"/>
      <c r="Z322" s="30"/>
      <c r="AA322" s="29"/>
      <c r="AB322" s="29"/>
      <c r="AC322" s="29"/>
      <c r="AD322" s="29"/>
      <c r="AE322" s="29"/>
    </row>
    <row r="323" ht="15.75" customHeight="1">
      <c r="A323" s="28"/>
      <c r="B323" s="29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1"/>
      <c r="N323" s="31"/>
      <c r="O323" s="30"/>
      <c r="P323" s="30"/>
      <c r="Q323" s="30"/>
      <c r="R323" s="30"/>
      <c r="S323" s="30"/>
      <c r="T323" s="30"/>
      <c r="U323" s="32"/>
      <c r="V323" s="32"/>
      <c r="W323" s="30"/>
      <c r="X323" s="30"/>
      <c r="Y323" s="30"/>
      <c r="Z323" s="30"/>
      <c r="AA323" s="29"/>
      <c r="AB323" s="29"/>
      <c r="AC323" s="29"/>
      <c r="AD323" s="29"/>
      <c r="AE323" s="29"/>
    </row>
    <row r="324" ht="15.75" customHeight="1">
      <c r="A324" s="28"/>
      <c r="B324" s="29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1"/>
      <c r="N324" s="31"/>
      <c r="O324" s="30"/>
      <c r="P324" s="30"/>
      <c r="Q324" s="30"/>
      <c r="R324" s="30"/>
      <c r="S324" s="30"/>
      <c r="T324" s="30"/>
      <c r="U324" s="32"/>
      <c r="V324" s="32"/>
      <c r="W324" s="30"/>
      <c r="X324" s="30"/>
      <c r="Y324" s="30"/>
      <c r="Z324" s="30"/>
      <c r="AA324" s="29"/>
      <c r="AB324" s="29"/>
      <c r="AC324" s="29"/>
      <c r="AD324" s="29"/>
      <c r="AE324" s="29"/>
    </row>
    <row r="325" ht="15.75" customHeight="1">
      <c r="A325" s="28"/>
      <c r="B325" s="29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1"/>
      <c r="N325" s="31"/>
      <c r="O325" s="30"/>
      <c r="P325" s="30"/>
      <c r="Q325" s="30"/>
      <c r="R325" s="30"/>
      <c r="S325" s="30"/>
      <c r="T325" s="30"/>
      <c r="U325" s="32"/>
      <c r="V325" s="32"/>
      <c r="W325" s="30"/>
      <c r="X325" s="30"/>
      <c r="Y325" s="30"/>
      <c r="Z325" s="30"/>
      <c r="AA325" s="29"/>
      <c r="AB325" s="29"/>
      <c r="AC325" s="29"/>
      <c r="AD325" s="29"/>
      <c r="AE325" s="29"/>
    </row>
    <row r="326" ht="15.75" customHeight="1">
      <c r="A326" s="28"/>
      <c r="B326" s="29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1"/>
      <c r="N326" s="31"/>
      <c r="O326" s="30"/>
      <c r="P326" s="30"/>
      <c r="Q326" s="30"/>
      <c r="R326" s="30"/>
      <c r="S326" s="30"/>
      <c r="T326" s="30"/>
      <c r="U326" s="32"/>
      <c r="V326" s="32"/>
      <c r="W326" s="30"/>
      <c r="X326" s="30"/>
      <c r="Y326" s="30"/>
      <c r="Z326" s="30"/>
      <c r="AA326" s="29"/>
      <c r="AB326" s="29"/>
      <c r="AC326" s="29"/>
      <c r="AD326" s="29"/>
      <c r="AE326" s="29"/>
    </row>
    <row r="327" ht="15.75" customHeight="1">
      <c r="A327" s="28"/>
      <c r="B327" s="29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1"/>
      <c r="N327" s="31"/>
      <c r="O327" s="30"/>
      <c r="P327" s="30"/>
      <c r="Q327" s="30"/>
      <c r="R327" s="30"/>
      <c r="S327" s="30"/>
      <c r="T327" s="30"/>
      <c r="U327" s="32"/>
      <c r="V327" s="32"/>
      <c r="W327" s="30"/>
      <c r="X327" s="30"/>
      <c r="Y327" s="30"/>
      <c r="Z327" s="30"/>
      <c r="AA327" s="29"/>
      <c r="AB327" s="29"/>
      <c r="AC327" s="29"/>
      <c r="AD327" s="29"/>
      <c r="AE327" s="29"/>
    </row>
    <row r="328" ht="15.75" customHeight="1">
      <c r="A328" s="28"/>
      <c r="B328" s="29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1"/>
      <c r="N328" s="31"/>
      <c r="O328" s="30"/>
      <c r="P328" s="30"/>
      <c r="Q328" s="30"/>
      <c r="R328" s="30"/>
      <c r="S328" s="30"/>
      <c r="T328" s="30"/>
      <c r="U328" s="32"/>
      <c r="V328" s="32"/>
      <c r="W328" s="30"/>
      <c r="X328" s="30"/>
      <c r="Y328" s="30"/>
      <c r="Z328" s="30"/>
      <c r="AA328" s="29"/>
      <c r="AB328" s="29"/>
      <c r="AC328" s="29"/>
      <c r="AD328" s="29"/>
      <c r="AE328" s="29"/>
    </row>
    <row r="329" ht="15.75" customHeight="1">
      <c r="A329" s="28"/>
      <c r="B329" s="29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1"/>
      <c r="N329" s="31"/>
      <c r="O329" s="30"/>
      <c r="P329" s="30"/>
      <c r="Q329" s="30"/>
      <c r="R329" s="30"/>
      <c r="S329" s="30"/>
      <c r="T329" s="30"/>
      <c r="U329" s="32"/>
      <c r="V329" s="32"/>
      <c r="W329" s="30"/>
      <c r="X329" s="30"/>
      <c r="Y329" s="30"/>
      <c r="Z329" s="30"/>
      <c r="AA329" s="29"/>
      <c r="AB329" s="29"/>
      <c r="AC329" s="29"/>
      <c r="AD329" s="29"/>
      <c r="AE329" s="29"/>
    </row>
    <row r="330" ht="15.75" customHeight="1">
      <c r="A330" s="28"/>
      <c r="B330" s="29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1"/>
      <c r="N330" s="31"/>
      <c r="O330" s="30"/>
      <c r="P330" s="30"/>
      <c r="Q330" s="30"/>
      <c r="R330" s="30"/>
      <c r="S330" s="30"/>
      <c r="T330" s="30"/>
      <c r="U330" s="32"/>
      <c r="V330" s="32"/>
      <c r="W330" s="30"/>
      <c r="X330" s="30"/>
      <c r="Y330" s="30"/>
      <c r="Z330" s="30"/>
      <c r="AA330" s="29"/>
      <c r="AB330" s="29"/>
      <c r="AC330" s="29"/>
      <c r="AD330" s="29"/>
      <c r="AE330" s="29"/>
    </row>
    <row r="331" ht="15.75" customHeight="1">
      <c r="A331" s="28"/>
      <c r="B331" s="29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1"/>
      <c r="N331" s="31"/>
      <c r="O331" s="30"/>
      <c r="P331" s="30"/>
      <c r="Q331" s="30"/>
      <c r="R331" s="30"/>
      <c r="S331" s="30"/>
      <c r="T331" s="30"/>
      <c r="U331" s="32"/>
      <c r="V331" s="32"/>
      <c r="W331" s="30"/>
      <c r="X331" s="30"/>
      <c r="Y331" s="30"/>
      <c r="Z331" s="30"/>
      <c r="AA331" s="29"/>
      <c r="AB331" s="29"/>
      <c r="AC331" s="29"/>
      <c r="AD331" s="29"/>
      <c r="AE331" s="29"/>
    </row>
    <row r="332" ht="15.75" customHeight="1">
      <c r="A332" s="28"/>
      <c r="B332" s="29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1"/>
      <c r="N332" s="31"/>
      <c r="O332" s="30"/>
      <c r="P332" s="30"/>
      <c r="Q332" s="30"/>
      <c r="R332" s="30"/>
      <c r="S332" s="30"/>
      <c r="T332" s="30"/>
      <c r="U332" s="32"/>
      <c r="V332" s="32"/>
      <c r="W332" s="30"/>
      <c r="X332" s="30"/>
      <c r="Y332" s="30"/>
      <c r="Z332" s="30"/>
      <c r="AA332" s="29"/>
      <c r="AB332" s="29"/>
      <c r="AC332" s="29"/>
      <c r="AD332" s="29"/>
      <c r="AE332" s="29"/>
    </row>
    <row r="333" ht="15.75" customHeight="1">
      <c r="A333" s="28"/>
      <c r="B333" s="29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1"/>
      <c r="N333" s="31"/>
      <c r="O333" s="30"/>
      <c r="P333" s="30"/>
      <c r="Q333" s="30"/>
      <c r="R333" s="30"/>
      <c r="S333" s="30"/>
      <c r="T333" s="30"/>
      <c r="U333" s="32"/>
      <c r="V333" s="32"/>
      <c r="W333" s="30"/>
      <c r="X333" s="30"/>
      <c r="Y333" s="30"/>
      <c r="Z333" s="30"/>
      <c r="AA333" s="29"/>
      <c r="AB333" s="29"/>
      <c r="AC333" s="29"/>
      <c r="AD333" s="29"/>
      <c r="AE333" s="29"/>
    </row>
    <row r="334" ht="15.75" customHeight="1">
      <c r="A334" s="28"/>
      <c r="B334" s="29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1"/>
      <c r="N334" s="31"/>
      <c r="O334" s="30"/>
      <c r="P334" s="30"/>
      <c r="Q334" s="30"/>
      <c r="R334" s="30"/>
      <c r="S334" s="30"/>
      <c r="T334" s="30"/>
      <c r="U334" s="32"/>
      <c r="V334" s="32"/>
      <c r="W334" s="30"/>
      <c r="X334" s="30"/>
      <c r="Y334" s="30"/>
      <c r="Z334" s="30"/>
      <c r="AA334" s="29"/>
      <c r="AB334" s="29"/>
      <c r="AC334" s="29"/>
      <c r="AD334" s="29"/>
      <c r="AE334" s="29"/>
    </row>
    <row r="335" ht="15.75" customHeight="1">
      <c r="A335" s="28"/>
      <c r="B335" s="29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1"/>
      <c r="N335" s="31"/>
      <c r="O335" s="30"/>
      <c r="P335" s="30"/>
      <c r="Q335" s="30"/>
      <c r="R335" s="30"/>
      <c r="S335" s="30"/>
      <c r="T335" s="30"/>
      <c r="U335" s="32"/>
      <c r="V335" s="32"/>
      <c r="W335" s="30"/>
      <c r="X335" s="30"/>
      <c r="Y335" s="30"/>
      <c r="Z335" s="30"/>
      <c r="AA335" s="29"/>
      <c r="AB335" s="29"/>
      <c r="AC335" s="29"/>
      <c r="AD335" s="29"/>
      <c r="AE335" s="29"/>
    </row>
    <row r="336" ht="15.75" customHeight="1">
      <c r="A336" s="28"/>
      <c r="B336" s="29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1"/>
      <c r="N336" s="31"/>
      <c r="O336" s="30"/>
      <c r="P336" s="30"/>
      <c r="Q336" s="30"/>
      <c r="R336" s="30"/>
      <c r="S336" s="30"/>
      <c r="T336" s="30"/>
      <c r="U336" s="32"/>
      <c r="V336" s="32"/>
      <c r="W336" s="30"/>
      <c r="X336" s="30"/>
      <c r="Y336" s="30"/>
      <c r="Z336" s="30"/>
      <c r="AA336" s="29"/>
      <c r="AB336" s="29"/>
      <c r="AC336" s="29"/>
      <c r="AD336" s="29"/>
      <c r="AE336" s="29"/>
    </row>
    <row r="337" ht="15.75" customHeight="1">
      <c r="A337" s="28"/>
      <c r="B337" s="29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1"/>
      <c r="N337" s="31"/>
      <c r="O337" s="30"/>
      <c r="P337" s="30"/>
      <c r="Q337" s="30"/>
      <c r="R337" s="30"/>
      <c r="S337" s="30"/>
      <c r="T337" s="30"/>
      <c r="U337" s="32"/>
      <c r="V337" s="32"/>
      <c r="W337" s="30"/>
      <c r="X337" s="30"/>
      <c r="Y337" s="30"/>
      <c r="Z337" s="30"/>
      <c r="AA337" s="29"/>
      <c r="AB337" s="29"/>
      <c r="AC337" s="29"/>
      <c r="AD337" s="29"/>
      <c r="AE337" s="29"/>
    </row>
    <row r="338" ht="15.75" customHeight="1">
      <c r="A338" s="28"/>
      <c r="B338" s="29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1"/>
      <c r="N338" s="31"/>
      <c r="O338" s="30"/>
      <c r="P338" s="30"/>
      <c r="Q338" s="30"/>
      <c r="R338" s="30"/>
      <c r="S338" s="30"/>
      <c r="T338" s="30"/>
      <c r="U338" s="32"/>
      <c r="V338" s="32"/>
      <c r="W338" s="30"/>
      <c r="X338" s="30"/>
      <c r="Y338" s="30"/>
      <c r="Z338" s="30"/>
      <c r="AA338" s="29"/>
      <c r="AB338" s="29"/>
      <c r="AC338" s="29"/>
      <c r="AD338" s="29"/>
      <c r="AE338" s="29"/>
    </row>
    <row r="339" ht="15.75" customHeight="1">
      <c r="A339" s="28"/>
      <c r="B339" s="29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1"/>
      <c r="N339" s="31"/>
      <c r="O339" s="30"/>
      <c r="P339" s="30"/>
      <c r="Q339" s="30"/>
      <c r="R339" s="30"/>
      <c r="S339" s="30"/>
      <c r="T339" s="30"/>
      <c r="U339" s="32"/>
      <c r="V339" s="32"/>
      <c r="W339" s="30"/>
      <c r="X339" s="30"/>
      <c r="Y339" s="30"/>
      <c r="Z339" s="30"/>
      <c r="AA339" s="29"/>
      <c r="AB339" s="29"/>
      <c r="AC339" s="29"/>
      <c r="AD339" s="29"/>
      <c r="AE339" s="29"/>
    </row>
    <row r="340" ht="15.75" customHeight="1">
      <c r="A340" s="28"/>
      <c r="B340" s="29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1"/>
      <c r="N340" s="31"/>
      <c r="O340" s="30"/>
      <c r="P340" s="30"/>
      <c r="Q340" s="30"/>
      <c r="R340" s="30"/>
      <c r="S340" s="30"/>
      <c r="T340" s="30"/>
      <c r="U340" s="32"/>
      <c r="V340" s="32"/>
      <c r="W340" s="30"/>
      <c r="X340" s="30"/>
      <c r="Y340" s="30"/>
      <c r="Z340" s="30"/>
      <c r="AA340" s="29"/>
      <c r="AB340" s="29"/>
      <c r="AC340" s="29"/>
      <c r="AD340" s="29"/>
      <c r="AE340" s="29"/>
    </row>
    <row r="341" ht="15.75" customHeight="1">
      <c r="A341" s="28"/>
      <c r="B341" s="29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1"/>
      <c r="N341" s="31"/>
      <c r="O341" s="30"/>
      <c r="P341" s="30"/>
      <c r="Q341" s="30"/>
      <c r="R341" s="30"/>
      <c r="S341" s="30"/>
      <c r="T341" s="30"/>
      <c r="U341" s="32"/>
      <c r="V341" s="32"/>
      <c r="W341" s="30"/>
      <c r="X341" s="30"/>
      <c r="Y341" s="30"/>
      <c r="Z341" s="30"/>
      <c r="AA341" s="29"/>
      <c r="AB341" s="29"/>
      <c r="AC341" s="29"/>
      <c r="AD341" s="29"/>
      <c r="AE341" s="29"/>
    </row>
    <row r="342" ht="15.75" customHeight="1">
      <c r="A342" s="28"/>
      <c r="B342" s="29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1"/>
      <c r="N342" s="31"/>
      <c r="O342" s="30"/>
      <c r="P342" s="30"/>
      <c r="Q342" s="30"/>
      <c r="R342" s="30"/>
      <c r="S342" s="30"/>
      <c r="T342" s="30"/>
      <c r="U342" s="32"/>
      <c r="V342" s="32"/>
      <c r="W342" s="30"/>
      <c r="X342" s="30"/>
      <c r="Y342" s="30"/>
      <c r="Z342" s="30"/>
      <c r="AA342" s="29"/>
      <c r="AB342" s="29"/>
      <c r="AC342" s="29"/>
      <c r="AD342" s="29"/>
      <c r="AE342" s="29"/>
    </row>
    <row r="343" ht="15.75" customHeight="1">
      <c r="A343" s="28"/>
      <c r="B343" s="29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1"/>
      <c r="N343" s="31"/>
      <c r="O343" s="30"/>
      <c r="P343" s="30"/>
      <c r="Q343" s="30"/>
      <c r="R343" s="30"/>
      <c r="S343" s="30"/>
      <c r="T343" s="30"/>
      <c r="U343" s="32"/>
      <c r="V343" s="32"/>
      <c r="W343" s="30"/>
      <c r="X343" s="30"/>
      <c r="Y343" s="30"/>
      <c r="Z343" s="30"/>
      <c r="AA343" s="29"/>
      <c r="AB343" s="29"/>
      <c r="AC343" s="29"/>
      <c r="AD343" s="29"/>
      <c r="AE343" s="29"/>
    </row>
    <row r="344" ht="15.75" customHeight="1">
      <c r="A344" s="28"/>
      <c r="B344" s="29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1"/>
      <c r="N344" s="31"/>
      <c r="O344" s="30"/>
      <c r="P344" s="30"/>
      <c r="Q344" s="30"/>
      <c r="R344" s="30"/>
      <c r="S344" s="30"/>
      <c r="T344" s="30"/>
      <c r="U344" s="32"/>
      <c r="V344" s="32"/>
      <c r="W344" s="30"/>
      <c r="X344" s="30"/>
      <c r="Y344" s="30"/>
      <c r="Z344" s="30"/>
      <c r="AA344" s="29"/>
      <c r="AB344" s="29"/>
      <c r="AC344" s="29"/>
      <c r="AD344" s="29"/>
      <c r="AE344" s="29"/>
    </row>
    <row r="345" ht="15.75" customHeight="1">
      <c r="M345" s="31"/>
      <c r="N345" s="31"/>
      <c r="U345" s="32"/>
      <c r="V345" s="32"/>
    </row>
    <row r="346" ht="15.75" customHeight="1">
      <c r="M346" s="31"/>
      <c r="N346" s="31"/>
      <c r="U346" s="32"/>
      <c r="V346" s="32"/>
    </row>
    <row r="347" ht="15.75" customHeight="1">
      <c r="M347" s="31"/>
      <c r="N347" s="31"/>
      <c r="U347" s="32"/>
      <c r="V347" s="32"/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ustomWidth="1" min="1" max="1" width="16.88"/>
    <col customWidth="1" min="2" max="2" width="7.63" outlineLevel="1"/>
    <col customWidth="1" min="3" max="4" width="8.75" outlineLevel="1"/>
    <col customWidth="1" min="5" max="5" width="9.88" outlineLevel="1"/>
    <col customWidth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5.13"/>
    <col customWidth="1" min="17" max="17" width="19.13"/>
    <col customWidth="1" min="18" max="19" width="17.88"/>
    <col customWidth="1" min="20" max="34" width="12.63"/>
  </cols>
  <sheetData>
    <row r="1">
      <c r="A1" s="33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34" t="s">
        <v>179</v>
      </c>
      <c r="H1" s="1" t="s">
        <v>180</v>
      </c>
      <c r="I1" s="1" t="s">
        <v>181</v>
      </c>
      <c r="J1" s="1" t="s">
        <v>182</v>
      </c>
      <c r="K1" s="34" t="s">
        <v>183</v>
      </c>
      <c r="L1" s="34" t="s">
        <v>184</v>
      </c>
      <c r="M1" s="34" t="s">
        <v>185</v>
      </c>
      <c r="N1" s="34" t="s">
        <v>186</v>
      </c>
      <c r="O1" s="34" t="s">
        <v>187</v>
      </c>
      <c r="P1" s="35" t="s">
        <v>188</v>
      </c>
      <c r="Q1" s="35" t="s">
        <v>189</v>
      </c>
      <c r="R1" s="35" t="s">
        <v>190</v>
      </c>
      <c r="S1" s="35" t="s">
        <v>191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>
      <c r="A2" s="34" t="s">
        <v>15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6">
        <v>0.0</v>
      </c>
      <c r="H2" s="14">
        <v>1.0</v>
      </c>
      <c r="I2" s="14">
        <v>0.0</v>
      </c>
      <c r="J2" s="14">
        <v>0.0</v>
      </c>
      <c r="K2" s="34"/>
      <c r="L2" s="34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>
        <f>README!$N$2</f>
        <v>-1</v>
      </c>
      <c r="Q2" s="14" t="str">
        <f>JOIN(", ", README!$L$3, README!$B$27, -1, README!$B$10, 0)</f>
        <v>0, -1, -1, 0, 0</v>
      </c>
      <c r="R2" s="14" t="str">
        <f>JOIN(", ", README!$L$9, README!$B$27, -1, README!$B$10, 0)</f>
        <v>100000000, -1, -1, 0, 0</v>
      </c>
      <c r="S2" s="14" t="str">
        <f>JOIN(", ", README!$L$21, README!$B$27, -1, README!$B$10, 0)</f>
        <v>300000000, -1, -1, 0, 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>
      <c r="A3" s="37" t="s">
        <v>20</v>
      </c>
      <c r="B3" s="38">
        <v>0.0</v>
      </c>
      <c r="C3" s="38">
        <v>0.0</v>
      </c>
      <c r="D3" s="38">
        <v>1.0</v>
      </c>
      <c r="E3" s="38">
        <v>0.0</v>
      </c>
      <c r="F3" s="38">
        <v>0.0</v>
      </c>
      <c r="G3" s="39">
        <v>0.0</v>
      </c>
      <c r="H3" s="40">
        <v>1.0</v>
      </c>
      <c r="I3" s="40">
        <v>0.0</v>
      </c>
      <c r="J3" s="40">
        <v>0.0</v>
      </c>
      <c r="K3" s="41"/>
      <c r="L3" s="41"/>
      <c r="M3" s="40">
        <f>IF($A3="", -1, ($B3*README!$B$2)+($C3*README!$B$3)+($D3*README!$B$4)+($E3*README!$B$5)+($F3*README!$B$6))</f>
        <v>100000</v>
      </c>
      <c r="N3" s="40">
        <f>IF($A3="", -1, ($B3*README!$B$2)+($C3*README!$B$3)+($D3*README!$B$4)+($E3*README!$B$5)+($F3*README!$B$6)-1)</f>
        <v>99999</v>
      </c>
      <c r="O3" s="40">
        <f>IF($A3="", -1, ($B3*README!$B$2)+($C3*README!$B$3)+($D3*README!$B$4)+($E3*README!$B$5)+($F3*README!$B$6)+1)</f>
        <v>100001</v>
      </c>
      <c r="P3" s="40">
        <f>README!$N$2</f>
        <v>-1</v>
      </c>
      <c r="Q3" s="40" t="str">
        <f>JOIN(", ", README!$L$3, README!$B$27, -1, README!$B$10, 0)</f>
        <v>0, -1, -1, 0, 0</v>
      </c>
      <c r="R3" s="40" t="str">
        <f>JOIN(", ", README!$L$9, README!$B$27, -1, README!$B$10, 0)</f>
        <v>100000000, -1, -1, 0, 0</v>
      </c>
      <c r="S3" s="40" t="str">
        <f>JOIN(", ", README!$L$21, README!$B$27, -1, README!$B$10, 0)</f>
        <v>300000000, -1, -1, 0, 0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>
      <c r="A4" s="34" t="s">
        <v>29</v>
      </c>
      <c r="B4" s="15">
        <v>1.0</v>
      </c>
      <c r="C4" s="15">
        <v>0.0</v>
      </c>
      <c r="D4" s="15">
        <v>1.0</v>
      </c>
      <c r="E4" s="15">
        <v>0.0</v>
      </c>
      <c r="F4" s="15">
        <v>0.0</v>
      </c>
      <c r="G4" s="36">
        <v>0.0</v>
      </c>
      <c r="H4" s="14">
        <v>1.0</v>
      </c>
      <c r="I4" s="14">
        <v>0.0</v>
      </c>
      <c r="J4" s="14">
        <v>0.0</v>
      </c>
      <c r="K4" s="34"/>
      <c r="L4" s="34"/>
      <c r="M4" s="14">
        <f>IF($A4="", -1, ($B4*README!$B$2)+($C4*README!$B$3)+($D4*README!$B$4)+($E4*README!$B$5)+($F4*README!$B$6))</f>
        <v>100100000</v>
      </c>
      <c r="N4" s="14">
        <f>IF($A4="", -1, ($B4*README!$B$2)+($C4*README!$B$3)+($D4*README!$B$4)+($E4*README!$B$5)+($F4*README!$B$6)-1)</f>
        <v>100099999</v>
      </c>
      <c r="O4" s="14">
        <f>IF($A4="", -1, ($B4*README!$B$2)+($C4*README!$B$3)+($D4*README!$B$4)+($E4*README!$B$5)+($F4*README!$B$6)+1)</f>
        <v>100100001</v>
      </c>
      <c r="P4" s="14">
        <f>README!$N$2</f>
        <v>-1</v>
      </c>
      <c r="Q4" s="14" t="str">
        <f>JOIN(", ", README!$L$3, README!$B$27, -1, README!$B$10, 0)</f>
        <v>0, -1, -1, 0, 0</v>
      </c>
      <c r="R4" s="14" t="str">
        <f>JOIN(", ", README!$L$9, README!$B$27, -1, README!$B$10, 0)</f>
        <v>100000000, -1, -1, 0, 0</v>
      </c>
      <c r="S4" s="14" t="str">
        <f>JOIN(", ", README!$L$21, README!$B$27, -1, README!$B$10, 0)</f>
        <v>300000000, -1, -1, 0, 0</v>
      </c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>
      <c r="A5" s="42" t="s">
        <v>31</v>
      </c>
      <c r="B5" s="15">
        <v>1.0</v>
      </c>
      <c r="C5" s="15">
        <v>0.0</v>
      </c>
      <c r="D5" s="15">
        <v>1.0</v>
      </c>
      <c r="E5" s="15">
        <v>1.0</v>
      </c>
      <c r="F5" s="15">
        <v>0.0</v>
      </c>
      <c r="G5" s="36">
        <v>0.0</v>
      </c>
      <c r="H5" s="14">
        <v>1.0</v>
      </c>
      <c r="I5" s="14">
        <v>0.0</v>
      </c>
      <c r="J5" s="14">
        <v>0.0</v>
      </c>
      <c r="K5" s="34"/>
      <c r="L5" s="34"/>
      <c r="M5" s="14">
        <f>IF($A5="", -1, ($B5*README!$B$2)+($C5*README!$B$3)+($D5*README!$B$4)+($E5*README!$B$5)+($F5*README!$B$6))</f>
        <v>100100100</v>
      </c>
      <c r="N5" s="14">
        <f>IF($A5="", -1, ($B5*README!$B$2)+($C5*README!$B$3)+($D5*README!$B$4)+($E5*README!$B$5)+($F5*README!$B$6)-1)</f>
        <v>100100099</v>
      </c>
      <c r="O5" s="14">
        <f>IF($A5="", -1, ($B5*README!$B$2)+($C5*README!$B$3)+($D5*README!$B$4)+($E5*README!$B$5)+($F5*README!$B$6)+1)</f>
        <v>100100101</v>
      </c>
      <c r="P5" s="14">
        <f>README!$N$2</f>
        <v>-1</v>
      </c>
      <c r="Q5" s="14" t="str">
        <f>JOIN(", ", README!$L$3, README!$B$27, -1, README!$B$10, 0)</f>
        <v>0, -1, -1, 0, 0</v>
      </c>
      <c r="R5" s="14" t="str">
        <f>JOIN(", ", README!$L$9, README!$B$27, -1, README!$B$10, 0)</f>
        <v>100000000, -1, -1, 0, 0</v>
      </c>
      <c r="S5" s="14" t="str">
        <f>JOIN(", ", README!$L$21, README!$B$27, -1, README!$B$10, 0)</f>
        <v>300000000, -1, -1, 0, 0</v>
      </c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</row>
    <row r="6">
      <c r="A6" s="43" t="s">
        <v>34</v>
      </c>
      <c r="B6" s="38">
        <v>1.0</v>
      </c>
      <c r="C6" s="38">
        <v>0.0</v>
      </c>
      <c r="D6" s="38">
        <v>1.0</v>
      </c>
      <c r="E6" s="38">
        <v>2.0</v>
      </c>
      <c r="F6" s="38">
        <v>0.0</v>
      </c>
      <c r="G6" s="39">
        <v>0.0</v>
      </c>
      <c r="H6" s="40">
        <v>1.0</v>
      </c>
      <c r="I6" s="40">
        <v>0.0</v>
      </c>
      <c r="J6" s="40">
        <v>0.0</v>
      </c>
      <c r="K6" s="41"/>
      <c r="L6" s="41"/>
      <c r="M6" s="40">
        <f>IF($A6="", -1, ($B6*README!$B$2)+($C6*README!$B$3)+($D6*README!$B$4)+($E6*README!$B$5)+($F6*README!$B$6))</f>
        <v>100100200</v>
      </c>
      <c r="N6" s="40">
        <f>IF($A6="", -1, ($B6*README!$B$2)+($C6*README!$B$3)+($D6*README!$B$4)+($E6*README!$B$5)+($F6*README!$B$6)-1)</f>
        <v>100100199</v>
      </c>
      <c r="O6" s="40">
        <f>IF($A6="", -1, ($B6*README!$B$2)+($C6*README!$B$3)+($D6*README!$B$4)+($E6*README!$B$5)+($F6*README!$B$6)+1)</f>
        <v>100100201</v>
      </c>
      <c r="P6" s="40">
        <f>README!$N$2</f>
        <v>-1</v>
      </c>
      <c r="Q6" s="40" t="str">
        <f>JOIN(", ", README!$L$3, README!$B$27, -1, README!$B$10, 0)</f>
        <v>0, -1, -1, 0, 0</v>
      </c>
      <c r="R6" s="40" t="str">
        <f>JOIN(", ", README!$L$9, README!$B$27, -1, README!$B$10, 0)</f>
        <v>100000000, -1, -1, 0, 0</v>
      </c>
      <c r="S6" s="40" t="str">
        <f>JOIN(", ", README!$L$21, README!$B$27, -1, README!$B$10, 0)</f>
        <v>300000000, -1, -1, 0, 0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42" t="s">
        <v>40</v>
      </c>
      <c r="B7" s="15">
        <v>2.0</v>
      </c>
      <c r="C7" s="15">
        <v>0.0</v>
      </c>
      <c r="D7" s="15">
        <v>0.0</v>
      </c>
      <c r="E7" s="44">
        <v>0.0</v>
      </c>
      <c r="F7" s="15">
        <v>0.0</v>
      </c>
      <c r="G7" s="36">
        <v>0.0</v>
      </c>
      <c r="H7" s="14">
        <v>0.0</v>
      </c>
      <c r="I7" s="14">
        <v>0.0</v>
      </c>
      <c r="J7" s="14">
        <v>0.0</v>
      </c>
      <c r="K7" s="34"/>
      <c r="L7" s="34"/>
      <c r="M7" s="14">
        <f>IF($A7="", -1, ($B7*README!$B$2)+($C7*README!$B$3)+($D7*README!$B$4)+($E7*README!$B$5)+($F7*README!$B$6))</f>
        <v>200000000</v>
      </c>
      <c r="N7" s="14">
        <f>IF($A7="", -1, ($B7*README!$B$2)+($C7*README!$B$3)+($D7*README!$B$4)+($E7*README!$B$5)+($F7*README!$B$6)-1)</f>
        <v>199999999</v>
      </c>
      <c r="O7" s="14">
        <f>IF($A7="", -1, ($B7*README!$B$2)+($C7*README!$B$3)+($D7*README!$B$4)+($E7*README!$B$5)+($F7*README!$B$6)+1)</f>
        <v>200000001</v>
      </c>
      <c r="P7" s="14">
        <f>README!$N$2</f>
        <v>-1</v>
      </c>
      <c r="Q7" s="14" t="str">
        <f>JOIN(", ", README!$L$3, README!$B$27, -1, README!$B$10, 0)</f>
        <v>0, -1, -1, 0, 0</v>
      </c>
      <c r="R7" s="14" t="str">
        <f>JOIN(", ", README!$L$9, README!$B$27, -1, README!$B$10, 0)</f>
        <v>100000000, -1, -1, 0, 0</v>
      </c>
      <c r="S7" s="14" t="str">
        <f>JOIN(", ", README!$L$21, README!$B$27, -1, README!$B$10, 0)</f>
        <v>300000000, -1, -1, 0, 0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</row>
    <row r="8">
      <c r="A8" s="42" t="s">
        <v>43</v>
      </c>
      <c r="B8" s="15">
        <v>2.0</v>
      </c>
      <c r="C8" s="15">
        <v>0.0</v>
      </c>
      <c r="D8" s="15">
        <v>0.0</v>
      </c>
      <c r="E8" s="44">
        <v>0.0</v>
      </c>
      <c r="F8" s="44">
        <v>1.0</v>
      </c>
      <c r="G8" s="36">
        <v>0.0</v>
      </c>
      <c r="H8" s="14">
        <v>0.0</v>
      </c>
      <c r="I8" s="14">
        <v>0.0</v>
      </c>
      <c r="J8" s="14">
        <v>0.0</v>
      </c>
      <c r="K8" s="34"/>
      <c r="L8" s="34"/>
      <c r="M8" s="14">
        <f>IF($A8="", -1, ($B8*README!$B$2)+($C8*README!$B$3)+($D8*README!$B$4)+($E8*README!$B$5)+($F8*README!$B$6))</f>
        <v>200000001</v>
      </c>
      <c r="N8" s="14">
        <f>IF($A8="", -1, ($B8*README!$B$2)+($C8*README!$B$3)+($D8*README!$B$4)+($E8*README!$B$5)+($F8*README!$B$6)-1)</f>
        <v>200000000</v>
      </c>
      <c r="O8" s="14">
        <f>IF($A8="", -1, ($B8*README!$B$2)+($C8*README!$B$3)+($D8*README!$B$4)+($E8*README!$B$5)+($F8*README!$B$6)+1)</f>
        <v>200000002</v>
      </c>
      <c r="P8" s="14">
        <f>README!$N$2</f>
        <v>-1</v>
      </c>
      <c r="Q8" s="14" t="str">
        <f>JOIN(", ", README!$L$3, README!$B$27, -1, README!$B$10, 0)</f>
        <v>0, -1, -1, 0, 0</v>
      </c>
      <c r="R8" s="14" t="str">
        <f>JOIN(", ", README!$L$9, README!$B$27, -1, README!$B$10, 0)</f>
        <v>100000000, -1, -1, 0, 0</v>
      </c>
      <c r="S8" s="14" t="str">
        <f>JOIN(", ", README!$L$21, README!$B$27, -1, README!$B$10, 0)</f>
        <v>300000000, -1, -1, 0, 0</v>
      </c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</row>
    <row r="9">
      <c r="A9" s="43" t="s">
        <v>46</v>
      </c>
      <c r="B9" s="38">
        <v>2.0</v>
      </c>
      <c r="C9" s="38">
        <v>0.0</v>
      </c>
      <c r="D9" s="38">
        <v>0.0</v>
      </c>
      <c r="E9" s="45">
        <v>0.0</v>
      </c>
      <c r="F9" s="45">
        <v>2.0</v>
      </c>
      <c r="G9" s="39">
        <v>0.0</v>
      </c>
      <c r="H9" s="40">
        <v>0.0</v>
      </c>
      <c r="I9" s="40">
        <v>0.0</v>
      </c>
      <c r="J9" s="40">
        <v>0.0</v>
      </c>
      <c r="K9" s="41"/>
      <c r="L9" s="41"/>
      <c r="M9" s="40">
        <f>IF($A9="", -1, ($B9*README!$B$2)+($C9*README!$B$3)+($D9*README!$B$4)+($E9*README!$B$5)+($F9*README!$B$6))</f>
        <v>200000002</v>
      </c>
      <c r="N9" s="40">
        <f>IF($A9="", -1, ($B9*README!$B$2)+($C9*README!$B$3)+($D9*README!$B$4)+($E9*README!$B$5)+($F9*README!$B$6)-1)</f>
        <v>200000001</v>
      </c>
      <c r="O9" s="40">
        <f>IF($A9="", -1, ($B9*README!$B$2)+($C9*README!$B$3)+($D9*README!$B$4)+($E9*README!$B$5)+($F9*README!$B$6)+1)</f>
        <v>200000003</v>
      </c>
      <c r="P9" s="40">
        <f>README!$N$2</f>
        <v>-1</v>
      </c>
      <c r="Q9" s="40" t="str">
        <f>JOIN(", ", README!$L$3, README!$B$27, -1, README!$B$10, 0)</f>
        <v>0, -1, -1, 0, 0</v>
      </c>
      <c r="R9" s="40" t="str">
        <f>JOIN(", ", README!$L$9, README!$B$27, -1, README!$B$10, 0)</f>
        <v>100000000, -1, -1, 0, 0</v>
      </c>
      <c r="S9" s="40" t="str">
        <f>JOIN(", ", README!$L$21, README!$B$27, -1, README!$B$10, 0)</f>
        <v>300000000, -1, -1, 0, 0</v>
      </c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41" t="s">
        <v>192</v>
      </c>
      <c r="B10" s="38">
        <v>3.0</v>
      </c>
      <c r="C10" s="38">
        <v>0.0</v>
      </c>
      <c r="D10" s="38">
        <v>0.0</v>
      </c>
      <c r="E10" s="38">
        <v>0.0</v>
      </c>
      <c r="F10" s="38">
        <v>0.0</v>
      </c>
      <c r="G10" s="39">
        <v>0.0</v>
      </c>
      <c r="H10" s="40">
        <v>0.0</v>
      </c>
      <c r="I10" s="40">
        <v>0.0</v>
      </c>
      <c r="J10" s="40">
        <v>0.0</v>
      </c>
      <c r="K10" s="41"/>
      <c r="L10" s="41"/>
      <c r="M10" s="40">
        <f>IF($A10="", -1, ($B10*README!$B$2)+($C10*README!$B$3)+($D10*README!$B$4)+($E10*README!$B$5)+($F10*README!$B$6))</f>
        <v>300000000</v>
      </c>
      <c r="N10" s="40">
        <f>IF($A10="", -1, ($B10*README!$B$2)+($C10*README!$B$3)+($D10*README!$B$4)+($E10*README!$B$5)+($F10*README!$B$6)-1)</f>
        <v>299999999</v>
      </c>
      <c r="O10" s="40">
        <f>IF($A10="", -1, ($B10*README!$B$2)+($C10*README!$B$3)+($D10*README!$B$4)+($E10*README!$B$5)+($F10*README!$B$6)+1)</f>
        <v>300000001</v>
      </c>
      <c r="P10" s="40">
        <f>README!$N$2</f>
        <v>-1</v>
      </c>
      <c r="Q10" s="40" t="str">
        <f>JOIN(", ", README!$L$3, README!$B$27, -1, README!$B$10, 0)</f>
        <v>0, -1, -1, 0, 0</v>
      </c>
      <c r="R10" s="40" t="str">
        <f>JOIN(", ", README!$L$9, README!$B$27, -1, README!$B$10, 0)</f>
        <v>100000000, -1, -1, 0, 0</v>
      </c>
      <c r="S10" s="40" t="str">
        <f>JOIN(", ", README!$L$21, README!$B$27, -1, README!$B$10, 0)</f>
        <v>300000000, -1, -1, 0, 0</v>
      </c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>
      <c r="A11" s="41" t="s">
        <v>193</v>
      </c>
      <c r="B11" s="38">
        <v>4.0</v>
      </c>
      <c r="C11" s="38">
        <v>0.0</v>
      </c>
      <c r="D11" s="38">
        <v>0.0</v>
      </c>
      <c r="E11" s="38">
        <v>0.0</v>
      </c>
      <c r="F11" s="38">
        <v>0.0</v>
      </c>
      <c r="G11" s="39">
        <v>0.0</v>
      </c>
      <c r="H11" s="40">
        <v>0.0</v>
      </c>
      <c r="I11" s="40">
        <v>0.0</v>
      </c>
      <c r="J11" s="40">
        <v>0.0</v>
      </c>
      <c r="K11" s="41"/>
      <c r="L11" s="41"/>
      <c r="M11" s="40">
        <f>IF($A11="", -1, ($B11*README!$B$2)+($C11*README!$B$3)+($D11*README!$B$4)+($E11*README!$B$5)+($F11*README!$B$6))</f>
        <v>400000000</v>
      </c>
      <c r="N11" s="40">
        <f>IF($A11="", -1, ($B11*README!$B$2)+($C11*README!$B$3)+($D11*README!$B$4)+($E11*README!$B$5)+($F11*README!$B$6)-1)</f>
        <v>399999999</v>
      </c>
      <c r="O11" s="40">
        <f>IF($A11="", -1, ($B11*README!$B$2)+($C11*README!$B$3)+($D11*README!$B$4)+($E11*README!$B$5)+($F11*README!$B$6)+1)</f>
        <v>400000001</v>
      </c>
      <c r="P11" s="40">
        <f>README!$N$2</f>
        <v>-1</v>
      </c>
      <c r="Q11" s="40" t="str">
        <f>JOIN(", ", README!$L$3, README!$B$27, -1, README!$B$10, 0)</f>
        <v>0, -1, -1, 0, 0</v>
      </c>
      <c r="R11" s="40" t="str">
        <f>JOIN(", ", README!$L$9, README!$B$27, -1, README!$B$10, 0)</f>
        <v>100000000, -1, -1, 0, 0</v>
      </c>
      <c r="S11" s="40" t="str">
        <f>JOIN(", ", README!$L$21, README!$B$27, -1, README!$B$10, 0)</f>
        <v>300000000, -1, -1, 0, 0</v>
      </c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4" t="s">
        <v>194</v>
      </c>
      <c r="B12" s="15">
        <v>5.0</v>
      </c>
      <c r="C12" s="15">
        <v>0.0</v>
      </c>
      <c r="D12" s="15">
        <v>0.0</v>
      </c>
      <c r="E12" s="15">
        <v>0.0</v>
      </c>
      <c r="F12" s="15">
        <v>0.0</v>
      </c>
      <c r="G12" s="36">
        <v>0.0</v>
      </c>
      <c r="H12" s="14">
        <v>0.0</v>
      </c>
      <c r="I12" s="14">
        <v>0.0</v>
      </c>
      <c r="J12" s="14">
        <v>0.0</v>
      </c>
      <c r="K12" s="34"/>
      <c r="L12" s="34"/>
      <c r="M12" s="14">
        <f>IF($A12="", -1, ($B12*README!$B$2)+($C12*README!$B$3)+($D12*README!$B$4)+($E12*README!$B$5)+($F12*README!$B$6))</f>
        <v>500000000</v>
      </c>
      <c r="N12" s="14">
        <f>IF($A12="", -1, ($B12*README!$B$2)+($C12*README!$B$3)+($D12*README!$B$4)+($E12*README!$B$5)+($F12*README!$B$6)-1)</f>
        <v>499999999</v>
      </c>
      <c r="O12" s="14">
        <f>IF($A12="", -1, ($B12*README!$B$2)+($C12*README!$B$3)+($D12*README!$B$4)+($E12*README!$B$5)+($F12*README!$B$6)+1)</f>
        <v>500000001</v>
      </c>
      <c r="P12" s="14">
        <f>README!$N$2</f>
        <v>-1</v>
      </c>
      <c r="Q12" s="14" t="str">
        <f>JOIN(", ", README!$L$3, README!$B$27, -1, README!$B$10, 0)</f>
        <v>0, -1, -1, 0, 0</v>
      </c>
      <c r="R12" s="14" t="str">
        <f>JOIN(", ", README!$L$9, README!$B$27, -1, README!$B$10, 0)</f>
        <v>100000000, -1, -1, 0, 0</v>
      </c>
      <c r="S12" s="14" t="str">
        <f>JOIN(", ", README!$L$21, README!$B$27, -1, README!$B$10, 0)</f>
        <v>300000000, -1, -1, 0, 0</v>
      </c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</row>
    <row r="13">
      <c r="A13" s="34"/>
      <c r="B13" s="15"/>
      <c r="C13" s="15"/>
      <c r="D13" s="15"/>
      <c r="E13" s="15"/>
      <c r="F13" s="15"/>
      <c r="G13" s="36"/>
      <c r="H13" s="14"/>
      <c r="I13" s="14"/>
      <c r="J13" s="14"/>
      <c r="K13" s="34"/>
      <c r="L13" s="34"/>
      <c r="M13" s="14"/>
      <c r="N13" s="14"/>
      <c r="O13" s="14"/>
      <c r="P13" s="14"/>
      <c r="Q13" s="14"/>
      <c r="R13" s="14"/>
      <c r="S13" s="14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>
      <c r="B14" s="46"/>
      <c r="C14" s="46"/>
      <c r="D14" s="46"/>
      <c r="E14" s="46"/>
      <c r="F14" s="46"/>
    </row>
    <row r="15">
      <c r="A15" s="34"/>
      <c r="B15" s="15"/>
      <c r="C15" s="15"/>
      <c r="D15" s="15"/>
      <c r="E15" s="15"/>
      <c r="F15" s="15"/>
      <c r="G15" s="36"/>
      <c r="H15" s="14"/>
      <c r="I15" s="14"/>
      <c r="J15" s="14"/>
      <c r="K15" s="34"/>
      <c r="L15" s="34"/>
      <c r="M15" s="14"/>
      <c r="N15" s="14"/>
      <c r="O15" s="14"/>
      <c r="P15" s="14"/>
      <c r="Q15" s="14"/>
      <c r="R15" s="14"/>
      <c r="S15" s="14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</row>
    <row r="16">
      <c r="B16" s="46"/>
      <c r="C16" s="46"/>
      <c r="D16" s="46"/>
      <c r="E16" s="46"/>
      <c r="F16" s="46"/>
    </row>
    <row r="17">
      <c r="A17" s="34"/>
      <c r="B17" s="15"/>
      <c r="C17" s="15"/>
      <c r="D17" s="15"/>
      <c r="E17" s="15"/>
      <c r="F17" s="15"/>
      <c r="G17" s="36"/>
      <c r="H17" s="14"/>
      <c r="I17" s="14"/>
      <c r="J17" s="14"/>
      <c r="K17" s="34"/>
      <c r="L17" s="34"/>
      <c r="M17" s="14"/>
      <c r="N17" s="14"/>
      <c r="O17" s="14"/>
      <c r="P17" s="14"/>
      <c r="Q17" s="14"/>
      <c r="R17" s="14"/>
      <c r="S17" s="14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</row>
    <row r="18">
      <c r="B18" s="46"/>
      <c r="C18" s="46"/>
      <c r="D18" s="46"/>
      <c r="E18" s="46"/>
      <c r="F18" s="46"/>
    </row>
    <row r="19">
      <c r="A19" s="34"/>
      <c r="B19" s="15"/>
      <c r="C19" s="15"/>
      <c r="D19" s="15"/>
      <c r="E19" s="15"/>
      <c r="F19" s="15"/>
      <c r="G19" s="36"/>
      <c r="H19" s="14"/>
      <c r="I19" s="14"/>
      <c r="J19" s="14"/>
      <c r="K19" s="34"/>
      <c r="L19" s="34"/>
      <c r="M19" s="36"/>
      <c r="N19" s="36"/>
      <c r="O19" s="36"/>
      <c r="P19" s="47"/>
      <c r="Q19" s="47"/>
      <c r="R19" s="47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>
      <c r="A20" s="34"/>
      <c r="B20" s="15"/>
      <c r="C20" s="15"/>
      <c r="D20" s="15"/>
      <c r="E20" s="15"/>
      <c r="F20" s="15"/>
      <c r="G20" s="36"/>
      <c r="H20" s="14"/>
      <c r="I20" s="14"/>
      <c r="J20" s="14"/>
      <c r="K20" s="34"/>
      <c r="L20" s="34"/>
      <c r="M20" s="36"/>
      <c r="N20" s="36"/>
      <c r="O20" s="36"/>
      <c r="P20" s="47"/>
      <c r="Q20" s="47"/>
      <c r="R20" s="47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>
      <c r="A21" s="34"/>
      <c r="B21" s="15"/>
      <c r="C21" s="15"/>
      <c r="D21" s="15"/>
      <c r="E21" s="15"/>
      <c r="F21" s="15"/>
      <c r="G21" s="36"/>
      <c r="H21" s="14"/>
      <c r="I21" s="14"/>
      <c r="J21" s="14"/>
      <c r="K21" s="34"/>
      <c r="L21" s="34"/>
      <c r="M21" s="36"/>
      <c r="N21" s="36"/>
      <c r="O21" s="36"/>
      <c r="P21" s="47"/>
      <c r="Q21" s="47"/>
      <c r="R21" s="47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>
      <c r="A22" s="34"/>
      <c r="B22" s="15"/>
      <c r="C22" s="15"/>
      <c r="D22" s="15"/>
      <c r="E22" s="15"/>
      <c r="F22" s="15"/>
      <c r="G22" s="36"/>
      <c r="H22" s="14"/>
      <c r="I22" s="14"/>
      <c r="J22" s="14"/>
      <c r="K22" s="34"/>
      <c r="L22" s="34"/>
      <c r="M22" s="36"/>
      <c r="N22" s="36"/>
      <c r="O22" s="36"/>
      <c r="P22" s="47"/>
      <c r="Q22" s="47"/>
      <c r="R22" s="47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ht="15.75" customHeight="1">
      <c r="A23" s="34"/>
      <c r="B23" s="15"/>
      <c r="C23" s="15"/>
      <c r="D23" s="15"/>
      <c r="E23" s="15"/>
      <c r="F23" s="15"/>
      <c r="G23" s="36"/>
      <c r="H23" s="14"/>
      <c r="I23" s="14"/>
      <c r="J23" s="14"/>
      <c r="K23" s="34"/>
      <c r="L23" s="34"/>
      <c r="M23" s="36"/>
      <c r="N23" s="36"/>
      <c r="O23" s="36"/>
      <c r="P23" s="47"/>
      <c r="Q23" s="47"/>
      <c r="R23" s="47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ht="15.75" customHeight="1">
      <c r="A24" s="34"/>
      <c r="B24" s="15"/>
      <c r="C24" s="15"/>
      <c r="D24" s="15"/>
      <c r="E24" s="15"/>
      <c r="F24" s="15"/>
      <c r="G24" s="36"/>
      <c r="H24" s="14"/>
      <c r="I24" s="14"/>
      <c r="J24" s="14"/>
      <c r="K24" s="34"/>
      <c r="L24" s="34"/>
      <c r="M24" s="36"/>
      <c r="N24" s="36"/>
      <c r="O24" s="36"/>
      <c r="P24" s="47"/>
      <c r="Q24" s="47"/>
      <c r="R24" s="47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ht="15.75" customHeight="1">
      <c r="A25" s="34"/>
      <c r="B25" s="15"/>
      <c r="C25" s="15"/>
      <c r="D25" s="15"/>
      <c r="E25" s="15"/>
      <c r="F25" s="15"/>
      <c r="G25" s="36"/>
      <c r="H25" s="14"/>
      <c r="I25" s="14"/>
      <c r="J25" s="14"/>
      <c r="K25" s="34"/>
      <c r="L25" s="34"/>
      <c r="M25" s="36"/>
      <c r="N25" s="36"/>
      <c r="O25" s="36"/>
      <c r="P25" s="47"/>
      <c r="Q25" s="47"/>
      <c r="R25" s="47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ht="15.75" customHeight="1">
      <c r="A26" s="34"/>
      <c r="B26" s="15"/>
      <c r="C26" s="15"/>
      <c r="D26" s="15"/>
      <c r="E26" s="15"/>
      <c r="F26" s="15"/>
      <c r="G26" s="36"/>
      <c r="H26" s="14"/>
      <c r="I26" s="14"/>
      <c r="J26" s="14"/>
      <c r="K26" s="34"/>
      <c r="L26" s="34"/>
      <c r="M26" s="36"/>
      <c r="N26" s="36"/>
      <c r="O26" s="36"/>
      <c r="P26" s="47"/>
      <c r="Q26" s="47"/>
      <c r="R26" s="47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ht="15.75" customHeight="1">
      <c r="A27" s="34"/>
      <c r="B27" s="15"/>
      <c r="C27" s="15"/>
      <c r="D27" s="15"/>
      <c r="E27" s="15"/>
      <c r="F27" s="15"/>
      <c r="G27" s="36"/>
      <c r="H27" s="14"/>
      <c r="I27" s="14"/>
      <c r="J27" s="14"/>
      <c r="K27" s="34"/>
      <c r="L27" s="34"/>
      <c r="M27" s="36"/>
      <c r="N27" s="36"/>
      <c r="O27" s="36"/>
      <c r="P27" s="47"/>
      <c r="Q27" s="47"/>
      <c r="R27" s="47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ht="15.75" customHeight="1">
      <c r="A28" s="34"/>
      <c r="B28" s="15"/>
      <c r="C28" s="15"/>
      <c r="D28" s="15"/>
      <c r="E28" s="15"/>
      <c r="F28" s="15"/>
      <c r="G28" s="36"/>
      <c r="H28" s="14"/>
      <c r="I28" s="14"/>
      <c r="J28" s="14"/>
      <c r="K28" s="34"/>
      <c r="L28" s="34"/>
      <c r="M28" s="36"/>
      <c r="N28" s="36"/>
      <c r="O28" s="36"/>
      <c r="P28" s="47"/>
      <c r="Q28" s="47"/>
      <c r="R28" s="47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</row>
    <row r="29" ht="15.75" customHeight="1">
      <c r="A29" s="34"/>
      <c r="B29" s="15"/>
      <c r="C29" s="15"/>
      <c r="D29" s="15"/>
      <c r="E29" s="15"/>
      <c r="F29" s="15"/>
      <c r="G29" s="36"/>
      <c r="H29" s="14"/>
      <c r="I29" s="14"/>
      <c r="J29" s="14"/>
      <c r="K29" s="34"/>
      <c r="L29" s="34"/>
      <c r="M29" s="36"/>
      <c r="N29" s="36"/>
      <c r="O29" s="36"/>
      <c r="P29" s="47"/>
      <c r="Q29" s="47"/>
      <c r="R29" s="47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ht="15.75" customHeight="1">
      <c r="A30" s="34"/>
      <c r="B30" s="15"/>
      <c r="C30" s="15"/>
      <c r="D30" s="15"/>
      <c r="E30" s="15"/>
      <c r="F30" s="15"/>
      <c r="G30" s="36"/>
      <c r="H30" s="14"/>
      <c r="I30" s="14"/>
      <c r="J30" s="14"/>
      <c r="K30" s="34"/>
      <c r="L30" s="34"/>
      <c r="M30" s="36"/>
      <c r="N30" s="36"/>
      <c r="O30" s="36"/>
      <c r="P30" s="47"/>
      <c r="Q30" s="47"/>
      <c r="R30" s="47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</row>
    <row r="31" ht="15.75" customHeight="1">
      <c r="A31" s="34"/>
      <c r="B31" s="15"/>
      <c r="C31" s="15"/>
      <c r="D31" s="15"/>
      <c r="E31" s="15"/>
      <c r="F31" s="15"/>
      <c r="G31" s="36"/>
      <c r="H31" s="14"/>
      <c r="I31" s="14"/>
      <c r="J31" s="14"/>
      <c r="K31" s="34"/>
      <c r="L31" s="34"/>
      <c r="M31" s="36"/>
      <c r="N31" s="36"/>
      <c r="O31" s="36"/>
      <c r="P31" s="47"/>
      <c r="Q31" s="47"/>
      <c r="R31" s="47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</row>
    <row r="32" ht="15.75" customHeight="1">
      <c r="A32" s="34"/>
      <c r="B32" s="15"/>
      <c r="C32" s="15"/>
      <c r="D32" s="15"/>
      <c r="E32" s="15"/>
      <c r="F32" s="15"/>
      <c r="G32" s="36"/>
      <c r="H32" s="14"/>
      <c r="I32" s="14"/>
      <c r="J32" s="14"/>
      <c r="K32" s="34"/>
      <c r="L32" s="34"/>
      <c r="M32" s="36"/>
      <c r="N32" s="36"/>
      <c r="O32" s="36"/>
      <c r="P32" s="47"/>
      <c r="Q32" s="47"/>
      <c r="R32" s="47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</row>
    <row r="33" ht="15.75" customHeight="1">
      <c r="A33" s="34"/>
      <c r="B33" s="15"/>
      <c r="C33" s="15"/>
      <c r="D33" s="15"/>
      <c r="E33" s="15"/>
      <c r="F33" s="15"/>
      <c r="G33" s="36"/>
      <c r="H33" s="14"/>
      <c r="I33" s="14"/>
      <c r="J33" s="14"/>
      <c r="K33" s="34"/>
      <c r="L33" s="34"/>
      <c r="M33" s="36"/>
      <c r="N33" s="36"/>
      <c r="O33" s="36"/>
      <c r="P33" s="47"/>
      <c r="Q33" s="47"/>
      <c r="R33" s="47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</row>
    <row r="34" ht="15.75" customHeight="1">
      <c r="A34" s="34"/>
      <c r="B34" s="15"/>
      <c r="C34" s="15"/>
      <c r="D34" s="15"/>
      <c r="E34" s="15"/>
      <c r="F34" s="15"/>
      <c r="G34" s="36"/>
      <c r="H34" s="14"/>
      <c r="I34" s="14"/>
      <c r="J34" s="14"/>
      <c r="K34" s="34"/>
      <c r="L34" s="34"/>
      <c r="M34" s="36"/>
      <c r="N34" s="36"/>
      <c r="O34" s="36"/>
      <c r="P34" s="47"/>
      <c r="Q34" s="47"/>
      <c r="R34" s="47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</row>
    <row r="35" ht="15.75" customHeight="1">
      <c r="A35" s="34"/>
      <c r="B35" s="15"/>
      <c r="C35" s="15"/>
      <c r="D35" s="15"/>
      <c r="E35" s="15"/>
      <c r="F35" s="15"/>
      <c r="G35" s="36"/>
      <c r="H35" s="14"/>
      <c r="I35" s="14"/>
      <c r="J35" s="14"/>
      <c r="K35" s="34"/>
      <c r="L35" s="34"/>
      <c r="M35" s="36"/>
      <c r="N35" s="36"/>
      <c r="O35" s="36"/>
      <c r="P35" s="47"/>
      <c r="Q35" s="47"/>
      <c r="R35" s="47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ht="15.75" customHeight="1">
      <c r="A36" s="34"/>
      <c r="B36" s="15"/>
      <c r="C36" s="15"/>
      <c r="D36" s="15"/>
      <c r="E36" s="15"/>
      <c r="F36" s="15"/>
      <c r="G36" s="36"/>
      <c r="H36" s="14"/>
      <c r="I36" s="14"/>
      <c r="J36" s="14"/>
      <c r="K36" s="34"/>
      <c r="L36" s="34"/>
      <c r="M36" s="36"/>
      <c r="N36" s="36"/>
      <c r="O36" s="36"/>
      <c r="P36" s="47"/>
      <c r="Q36" s="47"/>
      <c r="R36" s="47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</row>
    <row r="37" ht="15.75" customHeight="1">
      <c r="A37" s="34"/>
      <c r="B37" s="15"/>
      <c r="C37" s="15"/>
      <c r="D37" s="15"/>
      <c r="E37" s="15"/>
      <c r="F37" s="15"/>
      <c r="G37" s="36"/>
      <c r="H37" s="14"/>
      <c r="I37" s="14"/>
      <c r="J37" s="14"/>
      <c r="K37" s="34"/>
      <c r="L37" s="34"/>
      <c r="M37" s="36"/>
      <c r="N37" s="36"/>
      <c r="O37" s="36"/>
      <c r="P37" s="47"/>
      <c r="Q37" s="47"/>
      <c r="R37" s="47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</row>
    <row r="38" ht="15.75" customHeight="1">
      <c r="A38" s="34"/>
      <c r="B38" s="15"/>
      <c r="C38" s="15"/>
      <c r="D38" s="15"/>
      <c r="E38" s="15"/>
      <c r="F38" s="15"/>
      <c r="G38" s="36"/>
      <c r="H38" s="14"/>
      <c r="I38" s="14"/>
      <c r="J38" s="14"/>
      <c r="K38" s="34"/>
      <c r="L38" s="34"/>
      <c r="M38" s="36"/>
      <c r="N38" s="36"/>
      <c r="O38" s="36"/>
      <c r="P38" s="47"/>
      <c r="Q38" s="47"/>
      <c r="R38" s="47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</row>
    <row r="39" ht="15.75" customHeight="1">
      <c r="A39" s="34"/>
      <c r="B39" s="15"/>
      <c r="C39" s="15"/>
      <c r="D39" s="15"/>
      <c r="E39" s="15"/>
      <c r="F39" s="15"/>
      <c r="G39" s="36"/>
      <c r="H39" s="14"/>
      <c r="I39" s="14"/>
      <c r="J39" s="14"/>
      <c r="K39" s="34"/>
      <c r="L39" s="34"/>
      <c r="M39" s="36"/>
      <c r="N39" s="36"/>
      <c r="O39" s="36"/>
      <c r="P39" s="47"/>
      <c r="Q39" s="47"/>
      <c r="R39" s="47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</row>
    <row r="40" ht="15.75" customHeight="1">
      <c r="A40" s="34"/>
      <c r="B40" s="15"/>
      <c r="C40" s="15"/>
      <c r="D40" s="15"/>
      <c r="E40" s="15"/>
      <c r="F40" s="15"/>
      <c r="G40" s="36"/>
      <c r="H40" s="14"/>
      <c r="I40" s="14"/>
      <c r="J40" s="14"/>
      <c r="K40" s="34"/>
      <c r="L40" s="34"/>
      <c r="M40" s="36"/>
      <c r="N40" s="36"/>
      <c r="O40" s="36"/>
      <c r="P40" s="47"/>
      <c r="Q40" s="47"/>
      <c r="R40" s="47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</row>
    <row r="41" ht="15.75" customHeight="1">
      <c r="A41" s="34"/>
      <c r="B41" s="15"/>
      <c r="C41" s="15"/>
      <c r="D41" s="15"/>
      <c r="E41" s="15"/>
      <c r="F41" s="15"/>
      <c r="G41" s="36"/>
      <c r="H41" s="14"/>
      <c r="I41" s="14"/>
      <c r="J41" s="14"/>
      <c r="K41" s="34"/>
      <c r="L41" s="34"/>
      <c r="M41" s="36"/>
      <c r="N41" s="36"/>
      <c r="O41" s="36"/>
      <c r="P41" s="47"/>
      <c r="Q41" s="47"/>
      <c r="R41" s="47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</row>
    <row r="42" ht="15.75" customHeight="1">
      <c r="A42" s="34"/>
      <c r="B42" s="15"/>
      <c r="C42" s="15"/>
      <c r="D42" s="15"/>
      <c r="E42" s="15"/>
      <c r="F42" s="15"/>
      <c r="G42" s="36"/>
      <c r="H42" s="14"/>
      <c r="I42" s="14"/>
      <c r="J42" s="14"/>
      <c r="K42" s="34"/>
      <c r="L42" s="34"/>
      <c r="M42" s="36"/>
      <c r="N42" s="36"/>
      <c r="O42" s="36"/>
      <c r="P42" s="47"/>
      <c r="Q42" s="47"/>
      <c r="R42" s="47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</row>
    <row r="43" ht="15.75" customHeight="1">
      <c r="A43" s="34"/>
      <c r="B43" s="15"/>
      <c r="C43" s="15"/>
      <c r="D43" s="15"/>
      <c r="E43" s="15"/>
      <c r="F43" s="15"/>
      <c r="G43" s="36"/>
      <c r="H43" s="14"/>
      <c r="I43" s="14"/>
      <c r="J43" s="14"/>
      <c r="K43" s="34"/>
      <c r="L43" s="34"/>
      <c r="M43" s="36"/>
      <c r="N43" s="36"/>
      <c r="O43" s="36"/>
      <c r="P43" s="47"/>
      <c r="Q43" s="47"/>
      <c r="R43" s="47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ht="15.75" customHeight="1">
      <c r="A44" s="34"/>
      <c r="B44" s="15"/>
      <c r="C44" s="15"/>
      <c r="D44" s="15"/>
      <c r="E44" s="15"/>
      <c r="F44" s="15"/>
      <c r="G44" s="36"/>
      <c r="H44" s="14"/>
      <c r="I44" s="14"/>
      <c r="J44" s="14"/>
      <c r="K44" s="34"/>
      <c r="L44" s="34"/>
      <c r="M44" s="36"/>
      <c r="N44" s="36"/>
      <c r="O44" s="36"/>
      <c r="P44" s="47"/>
      <c r="Q44" s="47"/>
      <c r="R44" s="47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</row>
    <row r="45" ht="15.75" customHeight="1">
      <c r="A45" s="34"/>
      <c r="B45" s="15"/>
      <c r="C45" s="15"/>
      <c r="D45" s="15"/>
      <c r="E45" s="15"/>
      <c r="F45" s="15"/>
      <c r="G45" s="36"/>
      <c r="H45" s="14"/>
      <c r="I45" s="14"/>
      <c r="J45" s="14"/>
      <c r="K45" s="34"/>
      <c r="L45" s="34"/>
      <c r="M45" s="36"/>
      <c r="N45" s="36"/>
      <c r="O45" s="36"/>
      <c r="P45" s="47"/>
      <c r="Q45" s="47"/>
      <c r="R45" s="47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</row>
    <row r="46" ht="15.75" customHeight="1">
      <c r="A46" s="34"/>
      <c r="B46" s="15"/>
      <c r="C46" s="15"/>
      <c r="D46" s="15"/>
      <c r="E46" s="15"/>
      <c r="F46" s="15"/>
      <c r="G46" s="36"/>
      <c r="H46" s="14"/>
      <c r="I46" s="14"/>
      <c r="J46" s="14"/>
      <c r="K46" s="34"/>
      <c r="L46" s="34"/>
      <c r="M46" s="36"/>
      <c r="N46" s="36"/>
      <c r="O46" s="36"/>
      <c r="P46" s="47"/>
      <c r="Q46" s="47"/>
      <c r="R46" s="47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</row>
    <row r="47" ht="15.75" customHeight="1">
      <c r="A47" s="34"/>
      <c r="B47" s="15"/>
      <c r="C47" s="15"/>
      <c r="D47" s="15"/>
      <c r="E47" s="15"/>
      <c r="F47" s="15"/>
      <c r="G47" s="36"/>
      <c r="H47" s="14"/>
      <c r="I47" s="14"/>
      <c r="J47" s="14"/>
      <c r="K47" s="34"/>
      <c r="L47" s="34"/>
      <c r="M47" s="36"/>
      <c r="N47" s="36"/>
      <c r="O47" s="36"/>
      <c r="P47" s="47"/>
      <c r="Q47" s="47"/>
      <c r="R47" s="47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</row>
    <row r="48" ht="15.75" customHeight="1">
      <c r="A48" s="34"/>
      <c r="B48" s="15"/>
      <c r="C48" s="15"/>
      <c r="D48" s="15"/>
      <c r="E48" s="15"/>
      <c r="F48" s="15"/>
      <c r="G48" s="36"/>
      <c r="H48" s="14"/>
      <c r="I48" s="14"/>
      <c r="J48" s="14"/>
      <c r="K48" s="34"/>
      <c r="L48" s="34"/>
      <c r="M48" s="36"/>
      <c r="N48" s="36"/>
      <c r="O48" s="36"/>
      <c r="P48" s="47"/>
      <c r="Q48" s="47"/>
      <c r="R48" s="47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</row>
    <row r="49" ht="15.75" customHeight="1">
      <c r="A49" s="34"/>
      <c r="B49" s="15"/>
      <c r="C49" s="15"/>
      <c r="D49" s="15"/>
      <c r="E49" s="15"/>
      <c r="F49" s="15"/>
      <c r="G49" s="36"/>
      <c r="H49" s="14"/>
      <c r="I49" s="14"/>
      <c r="J49" s="14"/>
      <c r="K49" s="34"/>
      <c r="L49" s="34"/>
      <c r="M49" s="36"/>
      <c r="N49" s="36"/>
      <c r="O49" s="36"/>
      <c r="P49" s="47"/>
      <c r="Q49" s="47"/>
      <c r="R49" s="47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</row>
    <row r="50" ht="15.75" customHeight="1">
      <c r="A50" s="34"/>
      <c r="B50" s="15"/>
      <c r="C50" s="15"/>
      <c r="D50" s="15"/>
      <c r="E50" s="15"/>
      <c r="F50" s="15"/>
      <c r="G50" s="36"/>
      <c r="H50" s="14"/>
      <c r="I50" s="14"/>
      <c r="J50" s="14"/>
      <c r="K50" s="34"/>
      <c r="L50" s="34"/>
      <c r="M50" s="36"/>
      <c r="N50" s="36"/>
      <c r="O50" s="36"/>
      <c r="P50" s="47"/>
      <c r="Q50" s="47"/>
      <c r="R50" s="47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</row>
    <row r="51" ht="15.75" customHeight="1">
      <c r="A51" s="34"/>
      <c r="B51" s="15"/>
      <c r="C51" s="15"/>
      <c r="D51" s="15"/>
      <c r="E51" s="15"/>
      <c r="F51" s="15"/>
      <c r="G51" s="36"/>
      <c r="H51" s="14"/>
      <c r="I51" s="14"/>
      <c r="J51" s="14"/>
      <c r="K51" s="34"/>
      <c r="L51" s="34"/>
      <c r="M51" s="36"/>
      <c r="N51" s="36"/>
      <c r="O51" s="36"/>
      <c r="P51" s="47"/>
      <c r="Q51" s="47"/>
      <c r="R51" s="47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ht="15.75" customHeight="1">
      <c r="A52" s="34"/>
      <c r="B52" s="15"/>
      <c r="C52" s="15"/>
      <c r="D52" s="15"/>
      <c r="E52" s="15"/>
      <c r="F52" s="15"/>
      <c r="G52" s="36"/>
      <c r="H52" s="14"/>
      <c r="I52" s="14"/>
      <c r="J52" s="14"/>
      <c r="K52" s="34"/>
      <c r="L52" s="34"/>
      <c r="M52" s="36"/>
      <c r="N52" s="36"/>
      <c r="O52" s="36"/>
      <c r="P52" s="47"/>
      <c r="Q52" s="47"/>
      <c r="R52" s="47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</row>
    <row r="53" ht="15.75" customHeight="1">
      <c r="A53" s="34"/>
      <c r="B53" s="15"/>
      <c r="C53" s="15"/>
      <c r="D53" s="15"/>
      <c r="E53" s="15"/>
      <c r="F53" s="15"/>
      <c r="G53" s="36"/>
      <c r="H53" s="14"/>
      <c r="I53" s="14"/>
      <c r="J53" s="14"/>
      <c r="K53" s="34"/>
      <c r="L53" s="34"/>
      <c r="M53" s="36"/>
      <c r="N53" s="36"/>
      <c r="O53" s="36"/>
      <c r="P53" s="47"/>
      <c r="Q53" s="47"/>
      <c r="R53" s="47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</row>
    <row r="54" ht="15.75" customHeight="1">
      <c r="A54" s="34"/>
      <c r="B54" s="15"/>
      <c r="C54" s="15"/>
      <c r="D54" s="15"/>
      <c r="E54" s="15"/>
      <c r="F54" s="15"/>
      <c r="G54" s="36"/>
      <c r="H54" s="14"/>
      <c r="I54" s="14"/>
      <c r="J54" s="14"/>
      <c r="K54" s="34"/>
      <c r="L54" s="34"/>
      <c r="M54" s="36"/>
      <c r="N54" s="36"/>
      <c r="O54" s="36"/>
      <c r="P54" s="47"/>
      <c r="Q54" s="47"/>
      <c r="R54" s="47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</row>
    <row r="55" ht="15.75" customHeight="1">
      <c r="A55" s="34"/>
      <c r="B55" s="15"/>
      <c r="C55" s="15"/>
      <c r="D55" s="15"/>
      <c r="E55" s="15"/>
      <c r="F55" s="15"/>
      <c r="G55" s="36"/>
      <c r="H55" s="14"/>
      <c r="I55" s="14"/>
      <c r="J55" s="14"/>
      <c r="K55" s="34"/>
      <c r="L55" s="34"/>
      <c r="M55" s="36"/>
      <c r="N55" s="36"/>
      <c r="O55" s="36"/>
      <c r="P55" s="47"/>
      <c r="Q55" s="47"/>
      <c r="R55" s="47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</row>
    <row r="56" ht="15.75" customHeight="1">
      <c r="A56" s="34"/>
      <c r="B56" s="15"/>
      <c r="C56" s="15"/>
      <c r="D56" s="15"/>
      <c r="E56" s="15"/>
      <c r="F56" s="15"/>
      <c r="G56" s="36"/>
      <c r="H56" s="14"/>
      <c r="I56" s="14"/>
      <c r="J56" s="14"/>
      <c r="K56" s="34"/>
      <c r="L56" s="34"/>
      <c r="M56" s="36"/>
      <c r="N56" s="36"/>
      <c r="O56" s="36"/>
      <c r="P56" s="47"/>
      <c r="Q56" s="47"/>
      <c r="R56" s="47"/>
      <c r="S56" s="4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</row>
    <row r="57" ht="15.75" customHeight="1">
      <c r="A57" s="34"/>
      <c r="B57" s="15"/>
      <c r="C57" s="15"/>
      <c r="D57" s="15"/>
      <c r="E57" s="15"/>
      <c r="F57" s="15"/>
      <c r="G57" s="36"/>
      <c r="H57" s="14"/>
      <c r="I57" s="14"/>
      <c r="J57" s="14"/>
      <c r="K57" s="34"/>
      <c r="L57" s="34"/>
      <c r="M57" s="36"/>
      <c r="N57" s="36"/>
      <c r="O57" s="36"/>
      <c r="P57" s="47"/>
      <c r="Q57" s="47"/>
      <c r="R57" s="47"/>
      <c r="S57" s="47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</row>
    <row r="58" ht="15.75" customHeight="1">
      <c r="A58" s="34"/>
      <c r="B58" s="15"/>
      <c r="C58" s="15"/>
      <c r="D58" s="15"/>
      <c r="E58" s="15"/>
      <c r="F58" s="15"/>
      <c r="G58" s="36"/>
      <c r="H58" s="14"/>
      <c r="I58" s="14"/>
      <c r="J58" s="14"/>
      <c r="K58" s="34"/>
      <c r="L58" s="34"/>
      <c r="M58" s="36"/>
      <c r="N58" s="36"/>
      <c r="O58" s="36"/>
      <c r="P58" s="47"/>
      <c r="Q58" s="47"/>
      <c r="R58" s="47"/>
      <c r="S58" s="47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</row>
    <row r="59" ht="15.75" customHeight="1">
      <c r="A59" s="34"/>
      <c r="B59" s="15"/>
      <c r="C59" s="15"/>
      <c r="D59" s="15"/>
      <c r="E59" s="15"/>
      <c r="F59" s="15"/>
      <c r="G59" s="36"/>
      <c r="H59" s="14"/>
      <c r="I59" s="14"/>
      <c r="J59" s="14"/>
      <c r="K59" s="34"/>
      <c r="L59" s="34"/>
      <c r="M59" s="36"/>
      <c r="N59" s="36"/>
      <c r="O59" s="36"/>
      <c r="P59" s="47"/>
      <c r="Q59" s="47"/>
      <c r="R59" s="47"/>
      <c r="S59" s="47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ht="15.75" customHeight="1">
      <c r="A60" s="34"/>
      <c r="B60" s="15"/>
      <c r="C60" s="15"/>
      <c r="D60" s="15"/>
      <c r="E60" s="15"/>
      <c r="F60" s="15"/>
      <c r="G60" s="36"/>
      <c r="H60" s="14"/>
      <c r="I60" s="14"/>
      <c r="J60" s="14"/>
      <c r="K60" s="34"/>
      <c r="L60" s="34"/>
      <c r="M60" s="36"/>
      <c r="N60" s="36"/>
      <c r="O60" s="36"/>
      <c r="P60" s="47"/>
      <c r="Q60" s="47"/>
      <c r="R60" s="47"/>
      <c r="S60" s="47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</row>
    <row r="61" ht="15.75" customHeight="1">
      <c r="A61" s="34"/>
      <c r="B61" s="15"/>
      <c r="C61" s="15"/>
      <c r="D61" s="15"/>
      <c r="E61" s="15"/>
      <c r="F61" s="15"/>
      <c r="G61" s="36"/>
      <c r="H61" s="14"/>
      <c r="I61" s="14"/>
      <c r="J61" s="14"/>
      <c r="K61" s="34"/>
      <c r="L61" s="34"/>
      <c r="M61" s="36"/>
      <c r="N61" s="36"/>
      <c r="O61" s="36"/>
      <c r="P61" s="47"/>
      <c r="Q61" s="47"/>
      <c r="R61" s="47"/>
      <c r="S61" s="47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</row>
    <row r="62" ht="15.75" customHeight="1">
      <c r="A62" s="34"/>
      <c r="B62" s="15"/>
      <c r="C62" s="15"/>
      <c r="D62" s="15"/>
      <c r="E62" s="15"/>
      <c r="F62" s="15"/>
      <c r="G62" s="36"/>
      <c r="H62" s="14"/>
      <c r="I62" s="14"/>
      <c r="J62" s="14"/>
      <c r="K62" s="34"/>
      <c r="L62" s="34"/>
      <c r="M62" s="36"/>
      <c r="N62" s="36"/>
      <c r="O62" s="36"/>
      <c r="P62" s="47"/>
      <c r="Q62" s="47"/>
      <c r="R62" s="47"/>
      <c r="S62" s="47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</row>
    <row r="63" ht="15.75" customHeight="1">
      <c r="A63" s="34"/>
      <c r="B63" s="15"/>
      <c r="C63" s="15"/>
      <c r="D63" s="15"/>
      <c r="E63" s="15"/>
      <c r="F63" s="15"/>
      <c r="G63" s="36"/>
      <c r="H63" s="14"/>
      <c r="I63" s="14"/>
      <c r="J63" s="14"/>
      <c r="K63" s="34"/>
      <c r="L63" s="34"/>
      <c r="M63" s="36"/>
      <c r="N63" s="36"/>
      <c r="O63" s="36"/>
      <c r="P63" s="47"/>
      <c r="Q63" s="47"/>
      <c r="R63" s="47"/>
      <c r="S63" s="47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</row>
    <row r="64" ht="15.75" customHeight="1">
      <c r="A64" s="34"/>
      <c r="B64" s="15"/>
      <c r="C64" s="15"/>
      <c r="D64" s="15"/>
      <c r="E64" s="15"/>
      <c r="F64" s="15"/>
      <c r="G64" s="36"/>
      <c r="H64" s="14"/>
      <c r="I64" s="14"/>
      <c r="J64" s="14"/>
      <c r="K64" s="34"/>
      <c r="L64" s="34"/>
      <c r="M64" s="36"/>
      <c r="N64" s="36"/>
      <c r="O64" s="36"/>
      <c r="P64" s="47"/>
      <c r="Q64" s="47"/>
      <c r="R64" s="47"/>
      <c r="S64" s="47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</row>
    <row r="65" ht="15.75" customHeight="1">
      <c r="A65" s="34"/>
      <c r="B65" s="15"/>
      <c r="C65" s="15"/>
      <c r="D65" s="15"/>
      <c r="E65" s="15"/>
      <c r="F65" s="15"/>
      <c r="G65" s="36"/>
      <c r="H65" s="14"/>
      <c r="I65" s="14"/>
      <c r="J65" s="14"/>
      <c r="K65" s="34"/>
      <c r="L65" s="34"/>
      <c r="M65" s="36"/>
      <c r="N65" s="36"/>
      <c r="O65" s="36"/>
      <c r="P65" s="47"/>
      <c r="Q65" s="47"/>
      <c r="R65" s="47"/>
      <c r="S65" s="47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ht="15.75" customHeight="1">
      <c r="A66" s="34"/>
      <c r="B66" s="15"/>
      <c r="C66" s="15"/>
      <c r="D66" s="15"/>
      <c r="E66" s="15"/>
      <c r="F66" s="15"/>
      <c r="G66" s="36"/>
      <c r="H66" s="14"/>
      <c r="I66" s="14"/>
      <c r="J66" s="14"/>
      <c r="K66" s="34"/>
      <c r="L66" s="34"/>
      <c r="M66" s="36"/>
      <c r="N66" s="36"/>
      <c r="O66" s="36"/>
      <c r="P66" s="47"/>
      <c r="Q66" s="47"/>
      <c r="R66" s="47"/>
      <c r="S66" s="47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</row>
    <row r="67" ht="15.75" customHeight="1">
      <c r="A67" s="34"/>
      <c r="B67" s="15"/>
      <c r="C67" s="15"/>
      <c r="D67" s="15"/>
      <c r="E67" s="15"/>
      <c r="F67" s="15"/>
      <c r="G67" s="36"/>
      <c r="H67" s="14"/>
      <c r="I67" s="14"/>
      <c r="J67" s="14"/>
      <c r="K67" s="34"/>
      <c r="L67" s="34"/>
      <c r="M67" s="36"/>
      <c r="N67" s="36"/>
      <c r="O67" s="36"/>
      <c r="P67" s="47"/>
      <c r="Q67" s="47"/>
      <c r="R67" s="47"/>
      <c r="S67" s="47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ht="15.75" customHeight="1">
      <c r="A68" s="34"/>
      <c r="B68" s="15"/>
      <c r="C68" s="15"/>
      <c r="D68" s="15"/>
      <c r="E68" s="15"/>
      <c r="F68" s="15"/>
      <c r="G68" s="36"/>
      <c r="H68" s="14"/>
      <c r="I68" s="14"/>
      <c r="J68" s="14"/>
      <c r="K68" s="34"/>
      <c r="L68" s="34"/>
      <c r="M68" s="36"/>
      <c r="N68" s="36"/>
      <c r="O68" s="36"/>
      <c r="P68" s="47"/>
      <c r="Q68" s="47"/>
      <c r="R68" s="47"/>
      <c r="S68" s="47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</row>
    <row r="69" ht="15.75" customHeight="1">
      <c r="A69" s="34"/>
      <c r="B69" s="15"/>
      <c r="C69" s="15"/>
      <c r="D69" s="15"/>
      <c r="E69" s="15"/>
      <c r="F69" s="15"/>
      <c r="G69" s="36"/>
      <c r="H69" s="14"/>
      <c r="I69" s="14"/>
      <c r="J69" s="14"/>
      <c r="K69" s="34"/>
      <c r="L69" s="34"/>
      <c r="M69" s="36"/>
      <c r="N69" s="36"/>
      <c r="O69" s="36"/>
      <c r="P69" s="47"/>
      <c r="Q69" s="47"/>
      <c r="R69" s="47"/>
      <c r="S69" s="47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</row>
    <row r="70" ht="15.75" customHeight="1">
      <c r="A70" s="34"/>
      <c r="B70" s="15"/>
      <c r="C70" s="15"/>
      <c r="D70" s="15"/>
      <c r="E70" s="15"/>
      <c r="F70" s="15"/>
      <c r="G70" s="36"/>
      <c r="H70" s="14"/>
      <c r="I70" s="14"/>
      <c r="J70" s="14"/>
      <c r="K70" s="34"/>
      <c r="L70" s="34"/>
      <c r="M70" s="36"/>
      <c r="N70" s="36"/>
      <c r="O70" s="36"/>
      <c r="P70" s="47"/>
      <c r="Q70" s="47"/>
      <c r="R70" s="47"/>
      <c r="S70" s="4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</row>
    <row r="71" ht="15.75" customHeight="1">
      <c r="A71" s="34"/>
      <c r="B71" s="15"/>
      <c r="C71" s="15"/>
      <c r="D71" s="15"/>
      <c r="E71" s="15"/>
      <c r="F71" s="15"/>
      <c r="G71" s="36"/>
      <c r="H71" s="14"/>
      <c r="I71" s="14"/>
      <c r="J71" s="14"/>
      <c r="K71" s="34"/>
      <c r="L71" s="34"/>
      <c r="M71" s="36"/>
      <c r="N71" s="36"/>
      <c r="O71" s="36"/>
      <c r="P71" s="47"/>
      <c r="Q71" s="47"/>
      <c r="R71" s="47"/>
      <c r="S71" s="47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</row>
    <row r="72" ht="15.75" customHeight="1">
      <c r="A72" s="34"/>
      <c r="B72" s="15"/>
      <c r="C72" s="15"/>
      <c r="D72" s="15"/>
      <c r="E72" s="15"/>
      <c r="F72" s="15"/>
      <c r="G72" s="36"/>
      <c r="H72" s="14"/>
      <c r="I72" s="14"/>
      <c r="J72" s="14"/>
      <c r="K72" s="34"/>
      <c r="L72" s="34"/>
      <c r="M72" s="36"/>
      <c r="N72" s="36"/>
      <c r="O72" s="36"/>
      <c r="P72" s="47"/>
      <c r="Q72" s="47"/>
      <c r="R72" s="47"/>
      <c r="S72" s="47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</row>
    <row r="73" ht="15.75" customHeight="1">
      <c r="A73" s="34"/>
      <c r="B73" s="15"/>
      <c r="C73" s="15"/>
      <c r="D73" s="15"/>
      <c r="E73" s="15"/>
      <c r="F73" s="15"/>
      <c r="G73" s="36"/>
      <c r="H73" s="14"/>
      <c r="I73" s="14"/>
      <c r="J73" s="14"/>
      <c r="K73" s="34"/>
      <c r="L73" s="34"/>
      <c r="M73" s="36"/>
      <c r="N73" s="36"/>
      <c r="O73" s="36"/>
      <c r="P73" s="47"/>
      <c r="Q73" s="47"/>
      <c r="R73" s="47"/>
      <c r="S73" s="47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</row>
    <row r="74" ht="15.75" customHeight="1">
      <c r="A74" s="34"/>
      <c r="B74" s="15"/>
      <c r="C74" s="15"/>
      <c r="D74" s="15"/>
      <c r="E74" s="15"/>
      <c r="F74" s="15"/>
      <c r="G74" s="36"/>
      <c r="H74" s="14"/>
      <c r="I74" s="14"/>
      <c r="J74" s="14"/>
      <c r="K74" s="34"/>
      <c r="L74" s="34"/>
      <c r="M74" s="36"/>
      <c r="N74" s="36"/>
      <c r="O74" s="36"/>
      <c r="P74" s="47"/>
      <c r="Q74" s="47"/>
      <c r="R74" s="47"/>
      <c r="S74" s="47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</row>
    <row r="75" ht="15.75" customHeight="1">
      <c r="A75" s="34"/>
      <c r="B75" s="15"/>
      <c r="C75" s="15"/>
      <c r="D75" s="15"/>
      <c r="E75" s="15"/>
      <c r="F75" s="15"/>
      <c r="G75" s="36"/>
      <c r="H75" s="14"/>
      <c r="I75" s="14"/>
      <c r="J75" s="14"/>
      <c r="K75" s="34"/>
      <c r="L75" s="34"/>
      <c r="M75" s="36"/>
      <c r="N75" s="36"/>
      <c r="O75" s="36"/>
      <c r="P75" s="47"/>
      <c r="Q75" s="47"/>
      <c r="R75" s="47"/>
      <c r="S75" s="4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ht="15.75" customHeight="1">
      <c r="A76" s="34"/>
      <c r="B76" s="15"/>
      <c r="C76" s="15"/>
      <c r="D76" s="15"/>
      <c r="E76" s="15"/>
      <c r="F76" s="15"/>
      <c r="G76" s="36"/>
      <c r="H76" s="14"/>
      <c r="I76" s="14"/>
      <c r="J76" s="14"/>
      <c r="K76" s="34"/>
      <c r="L76" s="34"/>
      <c r="M76" s="36"/>
      <c r="N76" s="36"/>
      <c r="O76" s="36"/>
      <c r="P76" s="47"/>
      <c r="Q76" s="47"/>
      <c r="R76" s="47"/>
      <c r="S76" s="47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</row>
    <row r="77" ht="15.75" customHeight="1">
      <c r="A77" s="34"/>
      <c r="B77" s="15"/>
      <c r="C77" s="15"/>
      <c r="D77" s="15"/>
      <c r="E77" s="15"/>
      <c r="F77" s="15"/>
      <c r="G77" s="36"/>
      <c r="H77" s="14"/>
      <c r="I77" s="14"/>
      <c r="J77" s="14"/>
      <c r="K77" s="34"/>
      <c r="L77" s="34"/>
      <c r="M77" s="36"/>
      <c r="N77" s="36"/>
      <c r="O77" s="36"/>
      <c r="P77" s="47"/>
      <c r="Q77" s="47"/>
      <c r="R77" s="47"/>
      <c r="S77" s="47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</row>
    <row r="78" ht="15.75" customHeight="1">
      <c r="A78" s="34"/>
      <c r="B78" s="15"/>
      <c r="C78" s="15"/>
      <c r="D78" s="15"/>
      <c r="E78" s="15"/>
      <c r="F78" s="15"/>
      <c r="G78" s="36"/>
      <c r="H78" s="14"/>
      <c r="I78" s="14"/>
      <c r="J78" s="14"/>
      <c r="K78" s="34"/>
      <c r="L78" s="34"/>
      <c r="M78" s="36"/>
      <c r="N78" s="36"/>
      <c r="O78" s="36"/>
      <c r="P78" s="47"/>
      <c r="Q78" s="47"/>
      <c r="R78" s="47"/>
      <c r="S78" s="47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</row>
    <row r="79" ht="15.75" customHeight="1">
      <c r="A79" s="34"/>
      <c r="B79" s="15"/>
      <c r="C79" s="15"/>
      <c r="D79" s="15"/>
      <c r="E79" s="15"/>
      <c r="F79" s="15"/>
      <c r="G79" s="36"/>
      <c r="H79" s="14"/>
      <c r="I79" s="14"/>
      <c r="J79" s="14"/>
      <c r="K79" s="34"/>
      <c r="L79" s="34"/>
      <c r="M79" s="36"/>
      <c r="N79" s="36"/>
      <c r="O79" s="36"/>
      <c r="P79" s="47"/>
      <c r="Q79" s="47"/>
      <c r="R79" s="47"/>
      <c r="S79" s="47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</row>
    <row r="80" ht="15.75" customHeight="1">
      <c r="A80" s="34"/>
      <c r="B80" s="15"/>
      <c r="C80" s="15"/>
      <c r="D80" s="15"/>
      <c r="E80" s="15"/>
      <c r="F80" s="15"/>
      <c r="G80" s="36"/>
      <c r="H80" s="14"/>
      <c r="I80" s="14"/>
      <c r="J80" s="14"/>
      <c r="K80" s="34"/>
      <c r="L80" s="34"/>
      <c r="M80" s="36"/>
      <c r="N80" s="36"/>
      <c r="O80" s="36"/>
      <c r="P80" s="47"/>
      <c r="Q80" s="47"/>
      <c r="R80" s="47"/>
      <c r="S80" s="47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</row>
    <row r="81" ht="15.75" customHeight="1">
      <c r="A81" s="34"/>
      <c r="B81" s="15"/>
      <c r="C81" s="15"/>
      <c r="D81" s="15"/>
      <c r="E81" s="15"/>
      <c r="F81" s="15"/>
      <c r="G81" s="36"/>
      <c r="H81" s="14"/>
      <c r="I81" s="14"/>
      <c r="J81" s="14"/>
      <c r="K81" s="34"/>
      <c r="L81" s="34"/>
      <c r="M81" s="36"/>
      <c r="N81" s="36"/>
      <c r="O81" s="36"/>
      <c r="P81" s="47"/>
      <c r="Q81" s="47"/>
      <c r="R81" s="47"/>
      <c r="S81" s="47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</row>
    <row r="82" ht="15.75" customHeight="1">
      <c r="A82" s="34"/>
      <c r="B82" s="15"/>
      <c r="C82" s="15"/>
      <c r="D82" s="15"/>
      <c r="E82" s="15"/>
      <c r="F82" s="15"/>
      <c r="G82" s="36"/>
      <c r="H82" s="14"/>
      <c r="I82" s="14"/>
      <c r="J82" s="14"/>
      <c r="K82" s="34"/>
      <c r="L82" s="34"/>
      <c r="M82" s="36"/>
      <c r="N82" s="36"/>
      <c r="O82" s="36"/>
      <c r="P82" s="47"/>
      <c r="Q82" s="47"/>
      <c r="R82" s="47"/>
      <c r="S82" s="47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</row>
    <row r="83" ht="15.75" customHeight="1">
      <c r="A83" s="34"/>
      <c r="B83" s="15"/>
      <c r="C83" s="15"/>
      <c r="D83" s="15"/>
      <c r="E83" s="15"/>
      <c r="F83" s="15"/>
      <c r="G83" s="36"/>
      <c r="H83" s="14"/>
      <c r="I83" s="14"/>
      <c r="J83" s="14"/>
      <c r="K83" s="34"/>
      <c r="L83" s="34"/>
      <c r="M83" s="36"/>
      <c r="N83" s="36"/>
      <c r="O83" s="36"/>
      <c r="P83" s="47"/>
      <c r="Q83" s="47"/>
      <c r="R83" s="47"/>
      <c r="S83" s="47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</row>
    <row r="84" ht="15.75" customHeight="1">
      <c r="A84" s="34"/>
      <c r="B84" s="15"/>
      <c r="C84" s="15"/>
      <c r="D84" s="15"/>
      <c r="E84" s="15"/>
      <c r="F84" s="15"/>
      <c r="G84" s="36"/>
      <c r="H84" s="14"/>
      <c r="I84" s="14"/>
      <c r="J84" s="14"/>
      <c r="K84" s="34"/>
      <c r="L84" s="34"/>
      <c r="M84" s="36"/>
      <c r="N84" s="36"/>
      <c r="O84" s="36"/>
      <c r="P84" s="47"/>
      <c r="Q84" s="47"/>
      <c r="R84" s="47"/>
      <c r="S84" s="47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</row>
    <row r="85" ht="15.75" customHeight="1">
      <c r="A85" s="34"/>
      <c r="B85" s="15"/>
      <c r="C85" s="15"/>
      <c r="D85" s="15"/>
      <c r="E85" s="15"/>
      <c r="F85" s="15"/>
      <c r="G85" s="36"/>
      <c r="H85" s="14"/>
      <c r="I85" s="14"/>
      <c r="J85" s="14"/>
      <c r="K85" s="34"/>
      <c r="L85" s="34"/>
      <c r="M85" s="36"/>
      <c r="N85" s="36"/>
      <c r="O85" s="36"/>
      <c r="P85" s="47"/>
      <c r="Q85" s="47"/>
      <c r="R85" s="47"/>
      <c r="S85" s="47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</row>
    <row r="86" ht="15.75" customHeight="1">
      <c r="A86" s="34"/>
      <c r="B86" s="15"/>
      <c r="C86" s="15"/>
      <c r="D86" s="15"/>
      <c r="E86" s="15"/>
      <c r="F86" s="15"/>
      <c r="G86" s="36"/>
      <c r="H86" s="14"/>
      <c r="I86" s="14"/>
      <c r="J86" s="14"/>
      <c r="K86" s="34"/>
      <c r="L86" s="34"/>
      <c r="M86" s="36"/>
      <c r="N86" s="36"/>
      <c r="O86" s="36"/>
      <c r="P86" s="47"/>
      <c r="Q86" s="47"/>
      <c r="R86" s="47"/>
      <c r="S86" s="47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</row>
    <row r="87" ht="15.75" customHeight="1">
      <c r="A87" s="34"/>
      <c r="B87" s="15"/>
      <c r="C87" s="15"/>
      <c r="D87" s="15"/>
      <c r="E87" s="15"/>
      <c r="F87" s="15"/>
      <c r="G87" s="36"/>
      <c r="H87" s="14"/>
      <c r="I87" s="14"/>
      <c r="J87" s="14"/>
      <c r="K87" s="34"/>
      <c r="L87" s="34"/>
      <c r="M87" s="36"/>
      <c r="N87" s="36"/>
      <c r="O87" s="36"/>
      <c r="P87" s="47"/>
      <c r="Q87" s="47"/>
      <c r="R87" s="47"/>
      <c r="S87" s="47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</row>
    <row r="88" ht="15.75" customHeight="1">
      <c r="A88" s="34"/>
      <c r="B88" s="15"/>
      <c r="C88" s="15"/>
      <c r="D88" s="15"/>
      <c r="E88" s="15"/>
      <c r="F88" s="15"/>
      <c r="G88" s="36"/>
      <c r="H88" s="14"/>
      <c r="I88" s="14"/>
      <c r="J88" s="14"/>
      <c r="K88" s="34"/>
      <c r="L88" s="34"/>
      <c r="M88" s="36"/>
      <c r="N88" s="36"/>
      <c r="O88" s="36"/>
      <c r="P88" s="47"/>
      <c r="Q88" s="47"/>
      <c r="R88" s="47"/>
      <c r="S88" s="47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</row>
    <row r="89" ht="15.75" customHeight="1">
      <c r="A89" s="34"/>
      <c r="B89" s="15"/>
      <c r="C89" s="15"/>
      <c r="D89" s="15"/>
      <c r="E89" s="15"/>
      <c r="F89" s="15"/>
      <c r="G89" s="36"/>
      <c r="H89" s="14"/>
      <c r="I89" s="14"/>
      <c r="J89" s="14"/>
      <c r="K89" s="34"/>
      <c r="L89" s="34"/>
      <c r="M89" s="36"/>
      <c r="N89" s="36"/>
      <c r="O89" s="36"/>
      <c r="P89" s="47"/>
      <c r="Q89" s="47"/>
      <c r="R89" s="47"/>
      <c r="S89" s="47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</row>
    <row r="90" ht="15.75" customHeight="1">
      <c r="A90" s="34"/>
      <c r="B90" s="15"/>
      <c r="C90" s="15"/>
      <c r="D90" s="15"/>
      <c r="E90" s="15"/>
      <c r="F90" s="15"/>
      <c r="G90" s="36"/>
      <c r="H90" s="14"/>
      <c r="I90" s="14"/>
      <c r="J90" s="14"/>
      <c r="K90" s="34"/>
      <c r="L90" s="34"/>
      <c r="M90" s="36"/>
      <c r="N90" s="36"/>
      <c r="O90" s="36"/>
      <c r="P90" s="47"/>
      <c r="Q90" s="47"/>
      <c r="R90" s="47"/>
      <c r="S90" s="47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</row>
    <row r="91" ht="15.75" customHeight="1">
      <c r="A91" s="34"/>
      <c r="B91" s="15"/>
      <c r="C91" s="15"/>
      <c r="D91" s="15"/>
      <c r="E91" s="15"/>
      <c r="F91" s="15"/>
      <c r="G91" s="36"/>
      <c r="H91" s="14"/>
      <c r="I91" s="14"/>
      <c r="J91" s="14"/>
      <c r="K91" s="34"/>
      <c r="L91" s="34"/>
      <c r="M91" s="36"/>
      <c r="N91" s="36"/>
      <c r="O91" s="36"/>
      <c r="P91" s="47"/>
      <c r="Q91" s="47"/>
      <c r="R91" s="47"/>
      <c r="S91" s="47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</row>
    <row r="92" ht="15.75" customHeight="1">
      <c r="A92" s="34"/>
      <c r="B92" s="15"/>
      <c r="C92" s="15"/>
      <c r="D92" s="15"/>
      <c r="E92" s="15"/>
      <c r="F92" s="15"/>
      <c r="G92" s="36"/>
      <c r="H92" s="14"/>
      <c r="I92" s="14"/>
      <c r="J92" s="14"/>
      <c r="K92" s="34"/>
      <c r="L92" s="34"/>
      <c r="M92" s="36"/>
      <c r="N92" s="36"/>
      <c r="O92" s="36"/>
      <c r="P92" s="47"/>
      <c r="Q92" s="47"/>
      <c r="R92" s="47"/>
      <c r="S92" s="47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</row>
    <row r="93" ht="15.75" customHeight="1">
      <c r="A93" s="34"/>
      <c r="B93" s="15"/>
      <c r="C93" s="15"/>
      <c r="D93" s="15"/>
      <c r="E93" s="15"/>
      <c r="F93" s="15"/>
      <c r="G93" s="36"/>
      <c r="H93" s="14"/>
      <c r="I93" s="14"/>
      <c r="J93" s="14"/>
      <c r="K93" s="34"/>
      <c r="L93" s="34"/>
      <c r="M93" s="36"/>
      <c r="N93" s="36"/>
      <c r="O93" s="36"/>
      <c r="P93" s="47"/>
      <c r="Q93" s="47"/>
      <c r="R93" s="47"/>
      <c r="S93" s="47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</row>
    <row r="94" ht="15.75" customHeight="1">
      <c r="A94" s="34"/>
      <c r="B94" s="15"/>
      <c r="C94" s="15"/>
      <c r="D94" s="15"/>
      <c r="E94" s="15"/>
      <c r="F94" s="15"/>
      <c r="G94" s="36"/>
      <c r="H94" s="14"/>
      <c r="I94" s="14"/>
      <c r="J94" s="14"/>
      <c r="K94" s="34"/>
      <c r="L94" s="34"/>
      <c r="M94" s="36"/>
      <c r="N94" s="36"/>
      <c r="O94" s="36"/>
      <c r="P94" s="47"/>
      <c r="Q94" s="47"/>
      <c r="R94" s="47"/>
      <c r="S94" s="47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</row>
    <row r="95" ht="15.75" customHeight="1">
      <c r="A95" s="34"/>
      <c r="B95" s="15"/>
      <c r="C95" s="15"/>
      <c r="D95" s="15"/>
      <c r="E95" s="15"/>
      <c r="F95" s="15"/>
      <c r="G95" s="36"/>
      <c r="H95" s="14"/>
      <c r="I95" s="14"/>
      <c r="J95" s="14"/>
      <c r="K95" s="34"/>
      <c r="L95" s="34"/>
      <c r="M95" s="36"/>
      <c r="N95" s="36"/>
      <c r="O95" s="36"/>
      <c r="P95" s="47"/>
      <c r="Q95" s="47"/>
      <c r="R95" s="47"/>
      <c r="S95" s="47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</row>
    <row r="96" ht="15.75" customHeight="1">
      <c r="A96" s="34"/>
      <c r="B96" s="15"/>
      <c r="C96" s="15"/>
      <c r="D96" s="15"/>
      <c r="E96" s="15"/>
      <c r="F96" s="15"/>
      <c r="G96" s="36"/>
      <c r="H96" s="14"/>
      <c r="I96" s="14"/>
      <c r="J96" s="14"/>
      <c r="K96" s="34"/>
      <c r="L96" s="34"/>
      <c r="M96" s="36"/>
      <c r="N96" s="36"/>
      <c r="O96" s="36"/>
      <c r="P96" s="47"/>
      <c r="Q96" s="47"/>
      <c r="R96" s="47"/>
      <c r="S96" s="47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</row>
    <row r="97" ht="15.75" customHeight="1">
      <c r="A97" s="34"/>
      <c r="B97" s="15"/>
      <c r="C97" s="15"/>
      <c r="D97" s="15"/>
      <c r="E97" s="15"/>
      <c r="F97" s="15"/>
      <c r="G97" s="36"/>
      <c r="H97" s="14"/>
      <c r="I97" s="14"/>
      <c r="J97" s="14"/>
      <c r="K97" s="34"/>
      <c r="L97" s="34"/>
      <c r="M97" s="36"/>
      <c r="N97" s="36"/>
      <c r="O97" s="36"/>
      <c r="P97" s="47"/>
      <c r="Q97" s="47"/>
      <c r="R97" s="47"/>
      <c r="S97" s="47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</row>
    <row r="98" ht="15.75" customHeight="1">
      <c r="A98" s="34"/>
      <c r="B98" s="15"/>
      <c r="C98" s="15"/>
      <c r="D98" s="15"/>
      <c r="E98" s="15"/>
      <c r="F98" s="15"/>
      <c r="G98" s="36"/>
      <c r="H98" s="14"/>
      <c r="I98" s="14"/>
      <c r="J98" s="14"/>
      <c r="K98" s="34"/>
      <c r="L98" s="34"/>
      <c r="M98" s="36"/>
      <c r="N98" s="36"/>
      <c r="O98" s="36"/>
      <c r="P98" s="47"/>
      <c r="Q98" s="47"/>
      <c r="R98" s="47"/>
      <c r="S98" s="47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</row>
    <row r="99" ht="15.75" customHeight="1">
      <c r="A99" s="34"/>
      <c r="B99" s="15"/>
      <c r="C99" s="15"/>
      <c r="D99" s="15"/>
      <c r="E99" s="15"/>
      <c r="F99" s="15"/>
      <c r="G99" s="36"/>
      <c r="H99" s="14"/>
      <c r="I99" s="14"/>
      <c r="J99" s="14"/>
      <c r="K99" s="34"/>
      <c r="L99" s="34"/>
      <c r="M99" s="36"/>
      <c r="N99" s="36"/>
      <c r="O99" s="36"/>
      <c r="P99" s="47"/>
      <c r="Q99" s="47"/>
      <c r="R99" s="47"/>
      <c r="S99" s="47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</row>
    <row r="100" ht="15.75" customHeight="1">
      <c r="A100" s="34"/>
      <c r="B100" s="15"/>
      <c r="C100" s="15"/>
      <c r="D100" s="15"/>
      <c r="E100" s="15"/>
      <c r="F100" s="15"/>
      <c r="G100" s="36"/>
      <c r="H100" s="14"/>
      <c r="I100" s="14"/>
      <c r="J100" s="14"/>
      <c r="K100" s="34"/>
      <c r="L100" s="34"/>
      <c r="M100" s="36"/>
      <c r="N100" s="36"/>
      <c r="O100" s="36"/>
      <c r="P100" s="47"/>
      <c r="Q100" s="47"/>
      <c r="R100" s="47"/>
      <c r="S100" s="47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</row>
    <row r="101" ht="15.75" customHeight="1">
      <c r="A101" s="34"/>
      <c r="B101" s="15"/>
      <c r="C101" s="15"/>
      <c r="D101" s="15"/>
      <c r="E101" s="15"/>
      <c r="F101" s="15"/>
      <c r="G101" s="36"/>
      <c r="H101" s="14"/>
      <c r="I101" s="14"/>
      <c r="J101" s="14"/>
      <c r="K101" s="34"/>
      <c r="L101" s="34"/>
      <c r="M101" s="36"/>
      <c r="N101" s="36"/>
      <c r="O101" s="36"/>
      <c r="P101" s="47"/>
      <c r="Q101" s="47"/>
      <c r="R101" s="47"/>
      <c r="S101" s="47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</row>
    <row r="102" ht="15.75" customHeight="1">
      <c r="A102" s="34"/>
      <c r="B102" s="15"/>
      <c r="C102" s="15"/>
      <c r="D102" s="15"/>
      <c r="E102" s="15"/>
      <c r="F102" s="15"/>
      <c r="G102" s="36"/>
      <c r="H102" s="14"/>
      <c r="I102" s="14"/>
      <c r="J102" s="14"/>
      <c r="K102" s="34"/>
      <c r="L102" s="34"/>
      <c r="M102" s="36"/>
      <c r="N102" s="36"/>
      <c r="O102" s="36"/>
      <c r="P102" s="47"/>
      <c r="Q102" s="47"/>
      <c r="R102" s="47"/>
      <c r="S102" s="47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</row>
    <row r="103" ht="15.75" customHeight="1">
      <c r="A103" s="34"/>
      <c r="B103" s="15"/>
      <c r="C103" s="15"/>
      <c r="D103" s="15"/>
      <c r="E103" s="15"/>
      <c r="F103" s="15"/>
      <c r="G103" s="36"/>
      <c r="H103" s="14"/>
      <c r="I103" s="14"/>
      <c r="J103" s="14"/>
      <c r="K103" s="34"/>
      <c r="L103" s="34"/>
      <c r="M103" s="36"/>
      <c r="N103" s="36"/>
      <c r="O103" s="36"/>
      <c r="P103" s="47"/>
      <c r="Q103" s="47"/>
      <c r="R103" s="47"/>
      <c r="S103" s="47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</row>
    <row r="104" ht="15.75" customHeight="1">
      <c r="A104" s="34"/>
      <c r="B104" s="15"/>
      <c r="C104" s="15"/>
      <c r="D104" s="15"/>
      <c r="E104" s="15"/>
      <c r="F104" s="15"/>
      <c r="G104" s="36"/>
      <c r="H104" s="14"/>
      <c r="I104" s="14"/>
      <c r="J104" s="14"/>
      <c r="K104" s="34"/>
      <c r="L104" s="34"/>
      <c r="M104" s="36"/>
      <c r="N104" s="36"/>
      <c r="O104" s="36"/>
      <c r="P104" s="47"/>
      <c r="Q104" s="47"/>
      <c r="R104" s="47"/>
      <c r="S104" s="47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</row>
    <row r="105" ht="15.75" customHeight="1">
      <c r="A105" s="34"/>
      <c r="B105" s="15"/>
      <c r="C105" s="15"/>
      <c r="D105" s="15"/>
      <c r="E105" s="15"/>
      <c r="F105" s="15"/>
      <c r="G105" s="36"/>
      <c r="H105" s="14"/>
      <c r="I105" s="14"/>
      <c r="J105" s="14"/>
      <c r="K105" s="34"/>
      <c r="L105" s="34"/>
      <c r="M105" s="36"/>
      <c r="N105" s="36"/>
      <c r="O105" s="36"/>
      <c r="P105" s="47"/>
      <c r="Q105" s="47"/>
      <c r="R105" s="47"/>
      <c r="S105" s="47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ht="15.75" customHeight="1">
      <c r="A106" s="34"/>
      <c r="B106" s="15"/>
      <c r="C106" s="15"/>
      <c r="D106" s="15"/>
      <c r="E106" s="15"/>
      <c r="F106" s="15"/>
      <c r="G106" s="36"/>
      <c r="H106" s="14"/>
      <c r="I106" s="14"/>
      <c r="J106" s="14"/>
      <c r="K106" s="34"/>
      <c r="L106" s="34"/>
      <c r="M106" s="36"/>
      <c r="N106" s="36"/>
      <c r="O106" s="36"/>
      <c r="P106" s="47"/>
      <c r="Q106" s="47"/>
      <c r="R106" s="47"/>
      <c r="S106" s="47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</row>
    <row r="107" ht="15.75" customHeight="1">
      <c r="A107" s="34"/>
      <c r="B107" s="15"/>
      <c r="C107" s="15"/>
      <c r="D107" s="15"/>
      <c r="E107" s="15"/>
      <c r="F107" s="15"/>
      <c r="G107" s="36"/>
      <c r="H107" s="14"/>
      <c r="I107" s="14"/>
      <c r="J107" s="14"/>
      <c r="K107" s="34"/>
      <c r="L107" s="34"/>
      <c r="M107" s="36"/>
      <c r="N107" s="36"/>
      <c r="O107" s="36"/>
      <c r="P107" s="47"/>
      <c r="Q107" s="47"/>
      <c r="R107" s="47"/>
      <c r="S107" s="47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ht="15.75" customHeight="1">
      <c r="A108" s="34"/>
      <c r="B108" s="15"/>
      <c r="C108" s="15"/>
      <c r="D108" s="15"/>
      <c r="E108" s="15"/>
      <c r="F108" s="15"/>
      <c r="G108" s="36"/>
      <c r="H108" s="14"/>
      <c r="I108" s="14"/>
      <c r="J108" s="14"/>
      <c r="K108" s="34"/>
      <c r="L108" s="34"/>
      <c r="M108" s="36"/>
      <c r="N108" s="36"/>
      <c r="O108" s="36"/>
      <c r="P108" s="47"/>
      <c r="Q108" s="47"/>
      <c r="R108" s="47"/>
      <c r="S108" s="47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ht="15.75" customHeight="1">
      <c r="A109" s="34"/>
      <c r="B109" s="15"/>
      <c r="C109" s="15"/>
      <c r="D109" s="15"/>
      <c r="E109" s="15"/>
      <c r="F109" s="15"/>
      <c r="G109" s="36"/>
      <c r="H109" s="14"/>
      <c r="I109" s="14"/>
      <c r="J109" s="14"/>
      <c r="K109" s="34"/>
      <c r="L109" s="34"/>
      <c r="M109" s="36"/>
      <c r="N109" s="36"/>
      <c r="O109" s="36"/>
      <c r="P109" s="47"/>
      <c r="Q109" s="47"/>
      <c r="R109" s="47"/>
      <c r="S109" s="47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</row>
    <row r="110" ht="15.75" customHeight="1">
      <c r="A110" s="34"/>
      <c r="B110" s="15"/>
      <c r="C110" s="15"/>
      <c r="D110" s="15"/>
      <c r="E110" s="15"/>
      <c r="F110" s="15"/>
      <c r="G110" s="36"/>
      <c r="H110" s="14"/>
      <c r="I110" s="14"/>
      <c r="J110" s="14"/>
      <c r="K110" s="34"/>
      <c r="L110" s="34"/>
      <c r="M110" s="36"/>
      <c r="N110" s="36"/>
      <c r="O110" s="36"/>
      <c r="P110" s="47"/>
      <c r="Q110" s="47"/>
      <c r="R110" s="47"/>
      <c r="S110" s="47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ht="15.75" customHeight="1">
      <c r="A111" s="34"/>
      <c r="B111" s="15"/>
      <c r="C111" s="15"/>
      <c r="D111" s="15"/>
      <c r="E111" s="15"/>
      <c r="F111" s="15"/>
      <c r="G111" s="36"/>
      <c r="H111" s="14"/>
      <c r="I111" s="14"/>
      <c r="J111" s="14"/>
      <c r="K111" s="34"/>
      <c r="L111" s="34"/>
      <c r="M111" s="36"/>
      <c r="N111" s="36"/>
      <c r="O111" s="36"/>
      <c r="P111" s="47"/>
      <c r="Q111" s="47"/>
      <c r="R111" s="47"/>
      <c r="S111" s="47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</row>
    <row r="112" ht="15.75" customHeight="1">
      <c r="A112" s="34"/>
      <c r="B112" s="15"/>
      <c r="C112" s="15"/>
      <c r="D112" s="15"/>
      <c r="E112" s="15"/>
      <c r="F112" s="15"/>
      <c r="G112" s="36"/>
      <c r="H112" s="14"/>
      <c r="I112" s="14"/>
      <c r="J112" s="14"/>
      <c r="K112" s="34"/>
      <c r="L112" s="34"/>
      <c r="M112" s="36"/>
      <c r="N112" s="36"/>
      <c r="O112" s="36"/>
      <c r="P112" s="47"/>
      <c r="Q112" s="47"/>
      <c r="R112" s="47"/>
      <c r="S112" s="47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113" ht="15.75" customHeight="1">
      <c r="A113" s="34"/>
      <c r="B113" s="15"/>
      <c r="C113" s="15"/>
      <c r="D113" s="15"/>
      <c r="E113" s="15"/>
      <c r="F113" s="15"/>
      <c r="G113" s="36"/>
      <c r="H113" s="14"/>
      <c r="I113" s="14"/>
      <c r="J113" s="14"/>
      <c r="K113" s="34"/>
      <c r="L113" s="34"/>
      <c r="M113" s="36"/>
      <c r="N113" s="36"/>
      <c r="O113" s="36"/>
      <c r="P113" s="47"/>
      <c r="Q113" s="47"/>
      <c r="R113" s="47"/>
      <c r="S113" s="47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</row>
    <row r="114" ht="15.75" customHeight="1">
      <c r="A114" s="34"/>
      <c r="B114" s="15"/>
      <c r="C114" s="15"/>
      <c r="D114" s="15"/>
      <c r="E114" s="15"/>
      <c r="F114" s="15"/>
      <c r="G114" s="36"/>
      <c r="H114" s="14"/>
      <c r="I114" s="14"/>
      <c r="J114" s="14"/>
      <c r="K114" s="34"/>
      <c r="L114" s="34"/>
      <c r="M114" s="36"/>
      <c r="N114" s="36"/>
      <c r="O114" s="36"/>
      <c r="P114" s="47"/>
      <c r="Q114" s="47"/>
      <c r="R114" s="47"/>
      <c r="S114" s="47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ht="15.75" customHeight="1">
      <c r="A115" s="34"/>
      <c r="B115" s="15"/>
      <c r="C115" s="15"/>
      <c r="D115" s="15"/>
      <c r="E115" s="15"/>
      <c r="F115" s="15"/>
      <c r="G115" s="36"/>
      <c r="H115" s="14"/>
      <c r="I115" s="14"/>
      <c r="J115" s="14"/>
      <c r="K115" s="34"/>
      <c r="L115" s="34"/>
      <c r="M115" s="36"/>
      <c r="N115" s="36"/>
      <c r="O115" s="36"/>
      <c r="P115" s="47"/>
      <c r="Q115" s="47"/>
      <c r="R115" s="47"/>
      <c r="S115" s="47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ht="15.75" customHeight="1">
      <c r="A116" s="34"/>
      <c r="B116" s="15"/>
      <c r="C116" s="15"/>
      <c r="D116" s="15"/>
      <c r="E116" s="15"/>
      <c r="F116" s="15"/>
      <c r="G116" s="36"/>
      <c r="H116" s="14"/>
      <c r="I116" s="14"/>
      <c r="J116" s="14"/>
      <c r="K116" s="34"/>
      <c r="L116" s="34"/>
      <c r="M116" s="36"/>
      <c r="N116" s="36"/>
      <c r="O116" s="36"/>
      <c r="P116" s="47"/>
      <c r="Q116" s="47"/>
      <c r="R116" s="47"/>
      <c r="S116" s="47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</row>
    <row r="117" ht="15.75" customHeight="1">
      <c r="A117" s="34"/>
      <c r="B117" s="15"/>
      <c r="C117" s="15"/>
      <c r="D117" s="15"/>
      <c r="E117" s="15"/>
      <c r="F117" s="15"/>
      <c r="G117" s="36"/>
      <c r="H117" s="14"/>
      <c r="I117" s="14"/>
      <c r="J117" s="14"/>
      <c r="K117" s="34"/>
      <c r="L117" s="34"/>
      <c r="M117" s="36"/>
      <c r="N117" s="36"/>
      <c r="O117" s="36"/>
      <c r="P117" s="47"/>
      <c r="Q117" s="47"/>
      <c r="R117" s="47"/>
      <c r="S117" s="47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</row>
    <row r="118" ht="15.75" customHeight="1">
      <c r="A118" s="34"/>
      <c r="B118" s="15"/>
      <c r="C118" s="15"/>
      <c r="D118" s="15"/>
      <c r="E118" s="15"/>
      <c r="F118" s="15"/>
      <c r="G118" s="36"/>
      <c r="H118" s="14"/>
      <c r="I118" s="14"/>
      <c r="J118" s="14"/>
      <c r="K118" s="34"/>
      <c r="L118" s="34"/>
      <c r="M118" s="36"/>
      <c r="N118" s="36"/>
      <c r="O118" s="36"/>
      <c r="P118" s="47"/>
      <c r="Q118" s="47"/>
      <c r="R118" s="47"/>
      <c r="S118" s="47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</row>
    <row r="119" ht="15.75" customHeight="1">
      <c r="A119" s="34"/>
      <c r="B119" s="15"/>
      <c r="C119" s="15"/>
      <c r="D119" s="15"/>
      <c r="E119" s="15"/>
      <c r="F119" s="15"/>
      <c r="G119" s="36"/>
      <c r="H119" s="14"/>
      <c r="I119" s="14"/>
      <c r="J119" s="14"/>
      <c r="K119" s="34"/>
      <c r="L119" s="34"/>
      <c r="M119" s="36"/>
      <c r="N119" s="36"/>
      <c r="O119" s="36"/>
      <c r="P119" s="47"/>
      <c r="Q119" s="47"/>
      <c r="R119" s="47"/>
      <c r="S119" s="47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</row>
    <row r="120" ht="15.75" customHeight="1">
      <c r="A120" s="34"/>
      <c r="B120" s="15"/>
      <c r="C120" s="15"/>
      <c r="D120" s="15"/>
      <c r="E120" s="15"/>
      <c r="F120" s="15"/>
      <c r="G120" s="36"/>
      <c r="H120" s="14"/>
      <c r="I120" s="14"/>
      <c r="J120" s="14"/>
      <c r="K120" s="34"/>
      <c r="L120" s="34"/>
      <c r="M120" s="36"/>
      <c r="N120" s="36"/>
      <c r="O120" s="36"/>
      <c r="P120" s="47"/>
      <c r="Q120" s="47"/>
      <c r="R120" s="47"/>
      <c r="S120" s="47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ht="15.75" customHeight="1">
      <c r="A121" s="34"/>
      <c r="B121" s="15"/>
      <c r="C121" s="15"/>
      <c r="D121" s="15"/>
      <c r="E121" s="15"/>
      <c r="F121" s="15"/>
      <c r="G121" s="36"/>
      <c r="H121" s="14"/>
      <c r="I121" s="14"/>
      <c r="J121" s="14"/>
      <c r="K121" s="34"/>
      <c r="L121" s="34"/>
      <c r="M121" s="36"/>
      <c r="N121" s="36"/>
      <c r="O121" s="36"/>
      <c r="P121" s="47"/>
      <c r="Q121" s="47"/>
      <c r="R121" s="47"/>
      <c r="S121" s="47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ht="15.75" customHeight="1">
      <c r="A122" s="34"/>
      <c r="B122" s="15"/>
      <c r="C122" s="15"/>
      <c r="D122" s="15"/>
      <c r="E122" s="15"/>
      <c r="F122" s="15"/>
      <c r="G122" s="36"/>
      <c r="H122" s="14"/>
      <c r="I122" s="14"/>
      <c r="J122" s="14"/>
      <c r="K122" s="34"/>
      <c r="L122" s="34"/>
      <c r="M122" s="36"/>
      <c r="N122" s="36"/>
      <c r="O122" s="36"/>
      <c r="P122" s="47"/>
      <c r="Q122" s="47"/>
      <c r="R122" s="47"/>
      <c r="S122" s="47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</row>
    <row r="123" ht="15.75" customHeight="1">
      <c r="A123" s="34"/>
      <c r="B123" s="15"/>
      <c r="C123" s="15"/>
      <c r="D123" s="15"/>
      <c r="E123" s="15"/>
      <c r="F123" s="15"/>
      <c r="G123" s="36"/>
      <c r="H123" s="14"/>
      <c r="I123" s="14"/>
      <c r="J123" s="14"/>
      <c r="K123" s="34"/>
      <c r="L123" s="34"/>
      <c r="M123" s="36"/>
      <c r="N123" s="36"/>
      <c r="O123" s="36"/>
      <c r="P123" s="47"/>
      <c r="Q123" s="47"/>
      <c r="R123" s="47"/>
      <c r="S123" s="47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ht="15.75" customHeight="1">
      <c r="A124" s="34"/>
      <c r="B124" s="15"/>
      <c r="C124" s="15"/>
      <c r="D124" s="15"/>
      <c r="E124" s="15"/>
      <c r="F124" s="15"/>
      <c r="G124" s="36"/>
      <c r="H124" s="14"/>
      <c r="I124" s="14"/>
      <c r="J124" s="14"/>
      <c r="K124" s="34"/>
      <c r="L124" s="34"/>
      <c r="M124" s="36"/>
      <c r="N124" s="36"/>
      <c r="O124" s="36"/>
      <c r="P124" s="47"/>
      <c r="Q124" s="47"/>
      <c r="R124" s="47"/>
      <c r="S124" s="47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</row>
    <row r="125" ht="15.75" customHeight="1">
      <c r="A125" s="34"/>
      <c r="B125" s="15"/>
      <c r="C125" s="15"/>
      <c r="D125" s="15"/>
      <c r="E125" s="15"/>
      <c r="F125" s="15"/>
      <c r="G125" s="36"/>
      <c r="H125" s="14"/>
      <c r="I125" s="14"/>
      <c r="J125" s="14"/>
      <c r="K125" s="34"/>
      <c r="L125" s="34"/>
      <c r="M125" s="36"/>
      <c r="N125" s="36"/>
      <c r="O125" s="36"/>
      <c r="P125" s="47"/>
      <c r="Q125" s="47"/>
      <c r="R125" s="47"/>
      <c r="S125" s="47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</row>
    <row r="126" ht="15.75" customHeight="1">
      <c r="A126" s="34"/>
      <c r="B126" s="15"/>
      <c r="C126" s="15"/>
      <c r="D126" s="15"/>
      <c r="E126" s="15"/>
      <c r="F126" s="15"/>
      <c r="G126" s="36"/>
      <c r="H126" s="14"/>
      <c r="I126" s="14"/>
      <c r="J126" s="14"/>
      <c r="K126" s="34"/>
      <c r="L126" s="34"/>
      <c r="M126" s="36"/>
      <c r="N126" s="36"/>
      <c r="O126" s="36"/>
      <c r="P126" s="47"/>
      <c r="Q126" s="47"/>
      <c r="R126" s="47"/>
      <c r="S126" s="47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</row>
    <row r="127" ht="15.75" customHeight="1">
      <c r="A127" s="34"/>
      <c r="B127" s="15"/>
      <c r="C127" s="15"/>
      <c r="D127" s="15"/>
      <c r="E127" s="15"/>
      <c r="F127" s="15"/>
      <c r="G127" s="36"/>
      <c r="H127" s="14"/>
      <c r="I127" s="14"/>
      <c r="J127" s="14"/>
      <c r="K127" s="34"/>
      <c r="L127" s="34"/>
      <c r="M127" s="36"/>
      <c r="N127" s="36"/>
      <c r="O127" s="36"/>
      <c r="P127" s="47"/>
      <c r="Q127" s="47"/>
      <c r="R127" s="47"/>
      <c r="S127" s="47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</row>
    <row r="128" ht="15.75" customHeight="1">
      <c r="A128" s="34"/>
      <c r="B128" s="15"/>
      <c r="C128" s="15"/>
      <c r="D128" s="15"/>
      <c r="E128" s="15"/>
      <c r="F128" s="15"/>
      <c r="G128" s="36"/>
      <c r="H128" s="14"/>
      <c r="I128" s="14"/>
      <c r="J128" s="14"/>
      <c r="K128" s="34"/>
      <c r="L128" s="34"/>
      <c r="M128" s="36"/>
      <c r="N128" s="36"/>
      <c r="O128" s="36"/>
      <c r="P128" s="47"/>
      <c r="Q128" s="47"/>
      <c r="R128" s="47"/>
      <c r="S128" s="47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</row>
    <row r="129" ht="15.75" customHeight="1">
      <c r="A129" s="34"/>
      <c r="B129" s="15"/>
      <c r="C129" s="15"/>
      <c r="D129" s="15"/>
      <c r="E129" s="15"/>
      <c r="F129" s="15"/>
      <c r="G129" s="36"/>
      <c r="H129" s="14"/>
      <c r="I129" s="14"/>
      <c r="J129" s="14"/>
      <c r="K129" s="34"/>
      <c r="L129" s="34"/>
      <c r="M129" s="36"/>
      <c r="N129" s="36"/>
      <c r="O129" s="36"/>
      <c r="P129" s="47"/>
      <c r="Q129" s="47"/>
      <c r="R129" s="47"/>
      <c r="S129" s="47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</row>
    <row r="130" ht="15.75" customHeight="1">
      <c r="A130" s="34"/>
      <c r="B130" s="15"/>
      <c r="C130" s="15"/>
      <c r="D130" s="15"/>
      <c r="E130" s="15"/>
      <c r="F130" s="15"/>
      <c r="G130" s="36"/>
      <c r="H130" s="14"/>
      <c r="I130" s="14"/>
      <c r="J130" s="14"/>
      <c r="K130" s="34"/>
      <c r="L130" s="34"/>
      <c r="M130" s="36"/>
      <c r="N130" s="36"/>
      <c r="O130" s="36"/>
      <c r="P130" s="47"/>
      <c r="Q130" s="47"/>
      <c r="R130" s="47"/>
      <c r="S130" s="47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</row>
    <row r="131" ht="15.75" customHeight="1">
      <c r="A131" s="34"/>
      <c r="B131" s="15"/>
      <c r="C131" s="15"/>
      <c r="D131" s="15"/>
      <c r="E131" s="15"/>
      <c r="F131" s="15"/>
      <c r="G131" s="36"/>
      <c r="H131" s="14"/>
      <c r="I131" s="14"/>
      <c r="J131" s="14"/>
      <c r="K131" s="34"/>
      <c r="L131" s="34"/>
      <c r="M131" s="36"/>
      <c r="N131" s="36"/>
      <c r="O131" s="36"/>
      <c r="P131" s="47"/>
      <c r="Q131" s="47"/>
      <c r="R131" s="47"/>
      <c r="S131" s="47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</row>
    <row r="132" ht="15.75" customHeight="1">
      <c r="A132" s="34"/>
      <c r="B132" s="15"/>
      <c r="C132" s="15"/>
      <c r="D132" s="15"/>
      <c r="E132" s="15"/>
      <c r="F132" s="15"/>
      <c r="G132" s="36"/>
      <c r="H132" s="14"/>
      <c r="I132" s="14"/>
      <c r="J132" s="14"/>
      <c r="K132" s="34"/>
      <c r="L132" s="34"/>
      <c r="M132" s="36"/>
      <c r="N132" s="36"/>
      <c r="O132" s="36"/>
      <c r="P132" s="47"/>
      <c r="Q132" s="47"/>
      <c r="R132" s="47"/>
      <c r="S132" s="47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</row>
    <row r="133" ht="15.75" customHeight="1">
      <c r="A133" s="34"/>
      <c r="B133" s="15"/>
      <c r="C133" s="15"/>
      <c r="D133" s="15"/>
      <c r="E133" s="15"/>
      <c r="F133" s="15"/>
      <c r="G133" s="36"/>
      <c r="H133" s="14"/>
      <c r="I133" s="14"/>
      <c r="J133" s="14"/>
      <c r="K133" s="34"/>
      <c r="L133" s="34"/>
      <c r="M133" s="36"/>
      <c r="N133" s="36"/>
      <c r="O133" s="36"/>
      <c r="P133" s="47"/>
      <c r="Q133" s="47"/>
      <c r="R133" s="47"/>
      <c r="S133" s="47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</row>
    <row r="134" ht="15.75" customHeight="1">
      <c r="A134" s="34"/>
      <c r="B134" s="15"/>
      <c r="C134" s="15"/>
      <c r="D134" s="15"/>
      <c r="E134" s="15"/>
      <c r="F134" s="15"/>
      <c r="G134" s="36"/>
      <c r="H134" s="14"/>
      <c r="I134" s="14"/>
      <c r="J134" s="14"/>
      <c r="K134" s="34"/>
      <c r="L134" s="34"/>
      <c r="M134" s="36"/>
      <c r="N134" s="36"/>
      <c r="O134" s="36"/>
      <c r="P134" s="47"/>
      <c r="Q134" s="47"/>
      <c r="R134" s="47"/>
      <c r="S134" s="47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</row>
    <row r="135" ht="15.75" customHeight="1">
      <c r="A135" s="34"/>
      <c r="B135" s="15"/>
      <c r="C135" s="15"/>
      <c r="D135" s="15"/>
      <c r="E135" s="15"/>
      <c r="F135" s="15"/>
      <c r="G135" s="36"/>
      <c r="H135" s="14"/>
      <c r="I135" s="14"/>
      <c r="J135" s="14"/>
      <c r="K135" s="34"/>
      <c r="L135" s="34"/>
      <c r="M135" s="36"/>
      <c r="N135" s="36"/>
      <c r="O135" s="36"/>
      <c r="P135" s="47"/>
      <c r="Q135" s="47"/>
      <c r="R135" s="47"/>
      <c r="S135" s="47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</row>
    <row r="136" ht="15.75" customHeight="1">
      <c r="A136" s="34"/>
      <c r="B136" s="15"/>
      <c r="C136" s="15"/>
      <c r="D136" s="15"/>
      <c r="E136" s="15"/>
      <c r="F136" s="15"/>
      <c r="G136" s="36"/>
      <c r="H136" s="14"/>
      <c r="I136" s="14"/>
      <c r="J136" s="14"/>
      <c r="K136" s="34"/>
      <c r="L136" s="34"/>
      <c r="M136" s="36"/>
      <c r="N136" s="36"/>
      <c r="O136" s="36"/>
      <c r="P136" s="47"/>
      <c r="Q136" s="47"/>
      <c r="R136" s="47"/>
      <c r="S136" s="47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</row>
    <row r="137" ht="15.75" customHeight="1">
      <c r="A137" s="34"/>
      <c r="B137" s="15"/>
      <c r="C137" s="15"/>
      <c r="D137" s="15"/>
      <c r="E137" s="15"/>
      <c r="F137" s="15"/>
      <c r="G137" s="36"/>
      <c r="H137" s="14"/>
      <c r="I137" s="14"/>
      <c r="J137" s="14"/>
      <c r="K137" s="34"/>
      <c r="L137" s="34"/>
      <c r="M137" s="36"/>
      <c r="N137" s="36"/>
      <c r="O137" s="36"/>
      <c r="P137" s="47"/>
      <c r="Q137" s="47"/>
      <c r="R137" s="47"/>
      <c r="S137" s="47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</row>
    <row r="138" ht="15.75" customHeight="1">
      <c r="A138" s="34"/>
      <c r="B138" s="15"/>
      <c r="C138" s="15"/>
      <c r="D138" s="15"/>
      <c r="E138" s="15"/>
      <c r="F138" s="15"/>
      <c r="G138" s="36"/>
      <c r="H138" s="14"/>
      <c r="I138" s="14"/>
      <c r="J138" s="14"/>
      <c r="K138" s="34"/>
      <c r="L138" s="34"/>
      <c r="M138" s="36"/>
      <c r="N138" s="36"/>
      <c r="O138" s="36"/>
      <c r="P138" s="47"/>
      <c r="Q138" s="47"/>
      <c r="R138" s="47"/>
      <c r="S138" s="47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</row>
    <row r="139" ht="15.75" customHeight="1">
      <c r="A139" s="34"/>
      <c r="B139" s="15"/>
      <c r="C139" s="15"/>
      <c r="D139" s="15"/>
      <c r="E139" s="15"/>
      <c r="F139" s="15"/>
      <c r="G139" s="36"/>
      <c r="H139" s="14"/>
      <c r="I139" s="14"/>
      <c r="J139" s="14"/>
      <c r="K139" s="34"/>
      <c r="L139" s="34"/>
      <c r="M139" s="36"/>
      <c r="N139" s="36"/>
      <c r="O139" s="36"/>
      <c r="P139" s="47"/>
      <c r="Q139" s="47"/>
      <c r="R139" s="47"/>
      <c r="S139" s="47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ht="15.75" customHeight="1">
      <c r="A140" s="34"/>
      <c r="B140" s="15"/>
      <c r="C140" s="15"/>
      <c r="D140" s="15"/>
      <c r="E140" s="15"/>
      <c r="F140" s="15"/>
      <c r="G140" s="36"/>
      <c r="H140" s="14"/>
      <c r="I140" s="14"/>
      <c r="J140" s="14"/>
      <c r="K140" s="34"/>
      <c r="L140" s="34"/>
      <c r="M140" s="36"/>
      <c r="N140" s="36"/>
      <c r="O140" s="36"/>
      <c r="P140" s="47"/>
      <c r="Q140" s="47"/>
      <c r="R140" s="47"/>
      <c r="S140" s="47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</row>
    <row r="141" ht="15.75" customHeight="1">
      <c r="A141" s="34"/>
      <c r="B141" s="15"/>
      <c r="C141" s="15"/>
      <c r="D141" s="15"/>
      <c r="E141" s="15"/>
      <c r="F141" s="15"/>
      <c r="G141" s="36"/>
      <c r="H141" s="14"/>
      <c r="I141" s="14"/>
      <c r="J141" s="14"/>
      <c r="K141" s="34"/>
      <c r="L141" s="34"/>
      <c r="M141" s="36"/>
      <c r="N141" s="36"/>
      <c r="O141" s="36"/>
      <c r="P141" s="47"/>
      <c r="Q141" s="47"/>
      <c r="R141" s="47"/>
      <c r="S141" s="47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</row>
    <row r="142" ht="15.75" customHeight="1">
      <c r="A142" s="34"/>
      <c r="B142" s="15"/>
      <c r="C142" s="15"/>
      <c r="D142" s="15"/>
      <c r="E142" s="15"/>
      <c r="F142" s="15"/>
      <c r="G142" s="36"/>
      <c r="H142" s="14"/>
      <c r="I142" s="14"/>
      <c r="J142" s="14"/>
      <c r="K142" s="34"/>
      <c r="L142" s="34"/>
      <c r="M142" s="36"/>
      <c r="N142" s="36"/>
      <c r="O142" s="36"/>
      <c r="P142" s="47"/>
      <c r="Q142" s="47"/>
      <c r="R142" s="47"/>
      <c r="S142" s="47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</row>
    <row r="143" ht="15.75" customHeight="1">
      <c r="A143" s="34"/>
      <c r="B143" s="15"/>
      <c r="C143" s="15"/>
      <c r="D143" s="15"/>
      <c r="E143" s="15"/>
      <c r="F143" s="15"/>
      <c r="G143" s="36"/>
      <c r="H143" s="14"/>
      <c r="I143" s="14"/>
      <c r="J143" s="14"/>
      <c r="K143" s="34"/>
      <c r="L143" s="34"/>
      <c r="M143" s="36"/>
      <c r="N143" s="36"/>
      <c r="O143" s="36"/>
      <c r="P143" s="47"/>
      <c r="Q143" s="47"/>
      <c r="R143" s="47"/>
      <c r="S143" s="47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</row>
    <row r="144" ht="15.75" customHeight="1">
      <c r="A144" s="34"/>
      <c r="B144" s="15"/>
      <c r="C144" s="15"/>
      <c r="D144" s="15"/>
      <c r="E144" s="15"/>
      <c r="F144" s="15"/>
      <c r="G144" s="36"/>
      <c r="H144" s="14"/>
      <c r="I144" s="14"/>
      <c r="J144" s="14"/>
      <c r="K144" s="34"/>
      <c r="L144" s="34"/>
      <c r="M144" s="36"/>
      <c r="N144" s="36"/>
      <c r="O144" s="36"/>
      <c r="P144" s="47"/>
      <c r="Q144" s="47"/>
      <c r="R144" s="47"/>
      <c r="S144" s="47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</row>
    <row r="145" ht="15.75" customHeight="1">
      <c r="A145" s="34"/>
      <c r="B145" s="15"/>
      <c r="C145" s="15"/>
      <c r="D145" s="15"/>
      <c r="E145" s="15"/>
      <c r="F145" s="15"/>
      <c r="G145" s="36"/>
      <c r="H145" s="14"/>
      <c r="I145" s="14"/>
      <c r="J145" s="14"/>
      <c r="K145" s="34"/>
      <c r="L145" s="34"/>
      <c r="M145" s="36"/>
      <c r="N145" s="36"/>
      <c r="O145" s="36"/>
      <c r="P145" s="47"/>
      <c r="Q145" s="47"/>
      <c r="R145" s="47"/>
      <c r="S145" s="47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</row>
    <row r="146" ht="15.75" customHeight="1">
      <c r="A146" s="34"/>
      <c r="B146" s="15"/>
      <c r="C146" s="15"/>
      <c r="D146" s="15"/>
      <c r="E146" s="15"/>
      <c r="F146" s="15"/>
      <c r="G146" s="36"/>
      <c r="H146" s="14"/>
      <c r="I146" s="14"/>
      <c r="J146" s="14"/>
      <c r="K146" s="34"/>
      <c r="L146" s="34"/>
      <c r="M146" s="36"/>
      <c r="N146" s="36"/>
      <c r="O146" s="36"/>
      <c r="P146" s="47"/>
      <c r="Q146" s="47"/>
      <c r="R146" s="47"/>
      <c r="S146" s="47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</row>
    <row r="147" ht="15.75" customHeight="1">
      <c r="A147" s="34"/>
      <c r="B147" s="15"/>
      <c r="C147" s="15"/>
      <c r="D147" s="15"/>
      <c r="E147" s="15"/>
      <c r="F147" s="15"/>
      <c r="G147" s="36"/>
      <c r="H147" s="14"/>
      <c r="I147" s="14"/>
      <c r="J147" s="14"/>
      <c r="K147" s="34"/>
      <c r="L147" s="34"/>
      <c r="M147" s="36"/>
      <c r="N147" s="36"/>
      <c r="O147" s="36"/>
      <c r="P147" s="47"/>
      <c r="Q147" s="47"/>
      <c r="R147" s="47"/>
      <c r="S147" s="47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</row>
    <row r="148" ht="15.75" customHeight="1">
      <c r="A148" s="34"/>
      <c r="B148" s="15"/>
      <c r="C148" s="15"/>
      <c r="D148" s="15"/>
      <c r="E148" s="15"/>
      <c r="F148" s="15"/>
      <c r="G148" s="36"/>
      <c r="H148" s="14"/>
      <c r="I148" s="14"/>
      <c r="J148" s="14"/>
      <c r="K148" s="34"/>
      <c r="L148" s="34"/>
      <c r="M148" s="36"/>
      <c r="N148" s="36"/>
      <c r="O148" s="36"/>
      <c r="P148" s="47"/>
      <c r="Q148" s="47"/>
      <c r="R148" s="47"/>
      <c r="S148" s="47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</row>
    <row r="149" ht="15.75" customHeight="1">
      <c r="A149" s="34"/>
      <c r="B149" s="15"/>
      <c r="C149" s="15"/>
      <c r="D149" s="15"/>
      <c r="E149" s="15"/>
      <c r="F149" s="15"/>
      <c r="G149" s="36"/>
      <c r="H149" s="14"/>
      <c r="I149" s="14"/>
      <c r="J149" s="14"/>
      <c r="K149" s="34"/>
      <c r="L149" s="34"/>
      <c r="M149" s="36"/>
      <c r="N149" s="36"/>
      <c r="O149" s="36"/>
      <c r="P149" s="47"/>
      <c r="Q149" s="47"/>
      <c r="R149" s="47"/>
      <c r="S149" s="47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</row>
    <row r="150" ht="15.75" customHeight="1">
      <c r="A150" s="34"/>
      <c r="B150" s="15"/>
      <c r="C150" s="15"/>
      <c r="D150" s="15"/>
      <c r="E150" s="15"/>
      <c r="F150" s="15"/>
      <c r="G150" s="36"/>
      <c r="H150" s="14"/>
      <c r="I150" s="14"/>
      <c r="J150" s="14"/>
      <c r="K150" s="34"/>
      <c r="L150" s="34"/>
      <c r="M150" s="36"/>
      <c r="N150" s="36"/>
      <c r="O150" s="36"/>
      <c r="P150" s="47"/>
      <c r="Q150" s="47"/>
      <c r="R150" s="47"/>
      <c r="S150" s="47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</row>
    <row r="151" ht="15.75" customHeight="1">
      <c r="A151" s="34"/>
      <c r="B151" s="15"/>
      <c r="C151" s="15"/>
      <c r="D151" s="15"/>
      <c r="E151" s="15"/>
      <c r="F151" s="15"/>
      <c r="G151" s="36"/>
      <c r="H151" s="14"/>
      <c r="I151" s="14"/>
      <c r="J151" s="14"/>
      <c r="K151" s="34"/>
      <c r="L151" s="34"/>
      <c r="M151" s="36"/>
      <c r="N151" s="36"/>
      <c r="O151" s="36"/>
      <c r="P151" s="47"/>
      <c r="Q151" s="47"/>
      <c r="R151" s="47"/>
      <c r="S151" s="47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</row>
    <row r="152" ht="15.75" customHeight="1">
      <c r="A152" s="34"/>
      <c r="B152" s="15"/>
      <c r="C152" s="15"/>
      <c r="D152" s="15"/>
      <c r="E152" s="15"/>
      <c r="F152" s="15"/>
      <c r="G152" s="36"/>
      <c r="H152" s="14"/>
      <c r="I152" s="14"/>
      <c r="J152" s="14"/>
      <c r="K152" s="34"/>
      <c r="L152" s="34"/>
      <c r="M152" s="36"/>
      <c r="N152" s="36"/>
      <c r="O152" s="36"/>
      <c r="P152" s="47"/>
      <c r="Q152" s="47"/>
      <c r="R152" s="47"/>
      <c r="S152" s="47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</row>
    <row r="153" ht="15.75" customHeight="1">
      <c r="A153" s="34"/>
      <c r="B153" s="15"/>
      <c r="C153" s="15"/>
      <c r="D153" s="15"/>
      <c r="E153" s="15"/>
      <c r="F153" s="15"/>
      <c r="G153" s="36"/>
      <c r="H153" s="14"/>
      <c r="I153" s="14"/>
      <c r="J153" s="14"/>
      <c r="K153" s="34"/>
      <c r="L153" s="34"/>
      <c r="M153" s="36"/>
      <c r="N153" s="36"/>
      <c r="O153" s="36"/>
      <c r="P153" s="47"/>
      <c r="Q153" s="47"/>
      <c r="R153" s="47"/>
      <c r="S153" s="47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</row>
    <row r="154" ht="15.75" customHeight="1">
      <c r="A154" s="34"/>
      <c r="B154" s="15"/>
      <c r="C154" s="15"/>
      <c r="D154" s="15"/>
      <c r="E154" s="15"/>
      <c r="F154" s="15"/>
      <c r="G154" s="36"/>
      <c r="H154" s="14"/>
      <c r="I154" s="14"/>
      <c r="J154" s="14"/>
      <c r="K154" s="34"/>
      <c r="L154" s="34"/>
      <c r="M154" s="36"/>
      <c r="N154" s="36"/>
      <c r="O154" s="36"/>
      <c r="P154" s="47"/>
      <c r="Q154" s="47"/>
      <c r="R154" s="47"/>
      <c r="S154" s="47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</row>
    <row r="155" ht="15.75" customHeight="1">
      <c r="A155" s="34"/>
      <c r="B155" s="15"/>
      <c r="C155" s="15"/>
      <c r="D155" s="15"/>
      <c r="E155" s="15"/>
      <c r="F155" s="15"/>
      <c r="G155" s="36"/>
      <c r="H155" s="14"/>
      <c r="I155" s="14"/>
      <c r="J155" s="14"/>
      <c r="K155" s="34"/>
      <c r="L155" s="34"/>
      <c r="M155" s="36"/>
      <c r="N155" s="36"/>
      <c r="O155" s="36"/>
      <c r="P155" s="47"/>
      <c r="Q155" s="47"/>
      <c r="R155" s="47"/>
      <c r="S155" s="47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</row>
    <row r="156" ht="15.75" customHeight="1">
      <c r="A156" s="34"/>
      <c r="B156" s="15"/>
      <c r="C156" s="15"/>
      <c r="D156" s="15"/>
      <c r="E156" s="15"/>
      <c r="F156" s="15"/>
      <c r="G156" s="36"/>
      <c r="H156" s="14"/>
      <c r="I156" s="14"/>
      <c r="J156" s="14"/>
      <c r="K156" s="34"/>
      <c r="L156" s="34"/>
      <c r="M156" s="36"/>
      <c r="N156" s="36"/>
      <c r="O156" s="36"/>
      <c r="P156" s="47"/>
      <c r="Q156" s="47"/>
      <c r="R156" s="47"/>
      <c r="S156" s="47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</row>
    <row r="157" ht="15.75" customHeight="1">
      <c r="A157" s="34"/>
      <c r="B157" s="15"/>
      <c r="C157" s="15"/>
      <c r="D157" s="15"/>
      <c r="E157" s="15"/>
      <c r="F157" s="15"/>
      <c r="G157" s="36"/>
      <c r="H157" s="14"/>
      <c r="I157" s="14"/>
      <c r="J157" s="14"/>
      <c r="K157" s="34"/>
      <c r="L157" s="34"/>
      <c r="M157" s="36"/>
      <c r="N157" s="36"/>
      <c r="O157" s="36"/>
      <c r="P157" s="47"/>
      <c r="Q157" s="47"/>
      <c r="R157" s="47"/>
      <c r="S157" s="47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</row>
    <row r="158" ht="15.75" customHeight="1">
      <c r="A158" s="34"/>
      <c r="B158" s="15"/>
      <c r="C158" s="15"/>
      <c r="D158" s="15"/>
      <c r="E158" s="15"/>
      <c r="F158" s="15"/>
      <c r="G158" s="36"/>
      <c r="H158" s="14"/>
      <c r="I158" s="14"/>
      <c r="J158" s="14"/>
      <c r="K158" s="34"/>
      <c r="L158" s="34"/>
      <c r="M158" s="36"/>
      <c r="N158" s="36"/>
      <c r="O158" s="36"/>
      <c r="P158" s="47"/>
      <c r="Q158" s="47"/>
      <c r="R158" s="47"/>
      <c r="S158" s="47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</row>
    <row r="159" ht="15.75" customHeight="1">
      <c r="A159" s="34"/>
      <c r="B159" s="15"/>
      <c r="C159" s="15"/>
      <c r="D159" s="15"/>
      <c r="E159" s="15"/>
      <c r="F159" s="15"/>
      <c r="G159" s="36"/>
      <c r="H159" s="14"/>
      <c r="I159" s="14"/>
      <c r="J159" s="14"/>
      <c r="K159" s="34"/>
      <c r="L159" s="34"/>
      <c r="M159" s="36"/>
      <c r="N159" s="36"/>
      <c r="O159" s="36"/>
      <c r="P159" s="47"/>
      <c r="Q159" s="47"/>
      <c r="R159" s="47"/>
      <c r="S159" s="47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</row>
    <row r="160" ht="15.75" customHeight="1">
      <c r="A160" s="34"/>
      <c r="B160" s="15"/>
      <c r="C160" s="15"/>
      <c r="D160" s="15"/>
      <c r="E160" s="15"/>
      <c r="F160" s="15"/>
      <c r="G160" s="36"/>
      <c r="H160" s="14"/>
      <c r="I160" s="14"/>
      <c r="J160" s="14"/>
      <c r="K160" s="34"/>
      <c r="L160" s="34"/>
      <c r="M160" s="36"/>
      <c r="N160" s="36"/>
      <c r="O160" s="36"/>
      <c r="P160" s="47"/>
      <c r="Q160" s="47"/>
      <c r="R160" s="47"/>
      <c r="S160" s="47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</row>
    <row r="161" ht="15.75" customHeight="1">
      <c r="A161" s="34"/>
      <c r="B161" s="15"/>
      <c r="C161" s="15"/>
      <c r="D161" s="15"/>
      <c r="E161" s="15"/>
      <c r="F161" s="15"/>
      <c r="G161" s="36"/>
      <c r="H161" s="14"/>
      <c r="I161" s="14"/>
      <c r="J161" s="14"/>
      <c r="K161" s="34"/>
      <c r="L161" s="34"/>
      <c r="M161" s="36"/>
      <c r="N161" s="36"/>
      <c r="O161" s="36"/>
      <c r="P161" s="47"/>
      <c r="Q161" s="47"/>
      <c r="R161" s="47"/>
      <c r="S161" s="47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</row>
    <row r="162" ht="15.75" customHeight="1">
      <c r="A162" s="34"/>
      <c r="B162" s="15"/>
      <c r="C162" s="15"/>
      <c r="D162" s="15"/>
      <c r="E162" s="15"/>
      <c r="F162" s="15"/>
      <c r="G162" s="36"/>
      <c r="H162" s="14"/>
      <c r="I162" s="14"/>
      <c r="J162" s="14"/>
      <c r="K162" s="34"/>
      <c r="L162" s="34"/>
      <c r="M162" s="36"/>
      <c r="N162" s="36"/>
      <c r="O162" s="36"/>
      <c r="P162" s="47"/>
      <c r="Q162" s="47"/>
      <c r="R162" s="47"/>
      <c r="S162" s="47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</row>
    <row r="163" ht="15.75" customHeight="1">
      <c r="A163" s="34"/>
      <c r="B163" s="15"/>
      <c r="C163" s="15"/>
      <c r="D163" s="15"/>
      <c r="E163" s="15"/>
      <c r="F163" s="15"/>
      <c r="G163" s="36"/>
      <c r="H163" s="14"/>
      <c r="I163" s="14"/>
      <c r="J163" s="14"/>
      <c r="K163" s="34"/>
      <c r="L163" s="34"/>
      <c r="M163" s="36"/>
      <c r="N163" s="36"/>
      <c r="O163" s="36"/>
      <c r="P163" s="47"/>
      <c r="Q163" s="47"/>
      <c r="R163" s="47"/>
      <c r="S163" s="47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</row>
    <row r="164" ht="15.75" customHeight="1">
      <c r="A164" s="34"/>
      <c r="B164" s="15"/>
      <c r="C164" s="15"/>
      <c r="D164" s="15"/>
      <c r="E164" s="15"/>
      <c r="F164" s="15"/>
      <c r="G164" s="36"/>
      <c r="H164" s="14"/>
      <c r="I164" s="14"/>
      <c r="J164" s="14"/>
      <c r="K164" s="34"/>
      <c r="L164" s="34"/>
      <c r="M164" s="36"/>
      <c r="N164" s="36"/>
      <c r="O164" s="36"/>
      <c r="P164" s="47"/>
      <c r="Q164" s="47"/>
      <c r="R164" s="47"/>
      <c r="S164" s="47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</row>
    <row r="165" ht="15.75" customHeight="1">
      <c r="A165" s="34"/>
      <c r="B165" s="15"/>
      <c r="C165" s="15"/>
      <c r="D165" s="15"/>
      <c r="E165" s="15"/>
      <c r="F165" s="15"/>
      <c r="G165" s="36"/>
      <c r="H165" s="14"/>
      <c r="I165" s="14"/>
      <c r="J165" s="14"/>
      <c r="K165" s="34"/>
      <c r="L165" s="34"/>
      <c r="M165" s="36"/>
      <c r="N165" s="36"/>
      <c r="O165" s="36"/>
      <c r="P165" s="47"/>
      <c r="Q165" s="47"/>
      <c r="R165" s="47"/>
      <c r="S165" s="47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</row>
    <row r="166" ht="15.75" customHeight="1">
      <c r="A166" s="34"/>
      <c r="B166" s="15"/>
      <c r="C166" s="15"/>
      <c r="D166" s="15"/>
      <c r="E166" s="15"/>
      <c r="F166" s="15"/>
      <c r="G166" s="36"/>
      <c r="H166" s="14"/>
      <c r="I166" s="14"/>
      <c r="J166" s="14"/>
      <c r="K166" s="34"/>
      <c r="L166" s="34"/>
      <c r="M166" s="36"/>
      <c r="N166" s="36"/>
      <c r="O166" s="36"/>
      <c r="P166" s="47"/>
      <c r="Q166" s="47"/>
      <c r="R166" s="47"/>
      <c r="S166" s="47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</row>
    <row r="167" ht="15.75" customHeight="1">
      <c r="A167" s="34"/>
      <c r="B167" s="15"/>
      <c r="C167" s="15"/>
      <c r="D167" s="15"/>
      <c r="E167" s="15"/>
      <c r="F167" s="15"/>
      <c r="G167" s="36"/>
      <c r="H167" s="14"/>
      <c r="I167" s="14"/>
      <c r="J167" s="14"/>
      <c r="K167" s="34"/>
      <c r="L167" s="34"/>
      <c r="M167" s="36"/>
      <c r="N167" s="36"/>
      <c r="O167" s="36"/>
      <c r="P167" s="47"/>
      <c r="Q167" s="47"/>
      <c r="R167" s="47"/>
      <c r="S167" s="47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</row>
    <row r="168" ht="15.75" customHeight="1">
      <c r="A168" s="34"/>
      <c r="B168" s="15"/>
      <c r="C168" s="15"/>
      <c r="D168" s="15"/>
      <c r="E168" s="15"/>
      <c r="F168" s="15"/>
      <c r="G168" s="36"/>
      <c r="H168" s="14"/>
      <c r="I168" s="14"/>
      <c r="J168" s="14"/>
      <c r="K168" s="34"/>
      <c r="L168" s="34"/>
      <c r="M168" s="36"/>
      <c r="N168" s="36"/>
      <c r="O168" s="36"/>
      <c r="P168" s="47"/>
      <c r="Q168" s="47"/>
      <c r="R168" s="47"/>
      <c r="S168" s="47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</row>
    <row r="169" ht="15.75" customHeight="1">
      <c r="A169" s="34"/>
      <c r="B169" s="15"/>
      <c r="C169" s="15"/>
      <c r="D169" s="15"/>
      <c r="E169" s="15"/>
      <c r="F169" s="15"/>
      <c r="G169" s="36"/>
      <c r="H169" s="14"/>
      <c r="I169" s="14"/>
      <c r="J169" s="14"/>
      <c r="K169" s="34"/>
      <c r="L169" s="34"/>
      <c r="M169" s="36"/>
      <c r="N169" s="36"/>
      <c r="O169" s="36"/>
      <c r="P169" s="47"/>
      <c r="Q169" s="47"/>
      <c r="R169" s="47"/>
      <c r="S169" s="47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</row>
    <row r="170" ht="15.75" customHeight="1">
      <c r="A170" s="34"/>
      <c r="B170" s="15"/>
      <c r="C170" s="15"/>
      <c r="D170" s="15"/>
      <c r="E170" s="15"/>
      <c r="F170" s="15"/>
      <c r="G170" s="36"/>
      <c r="H170" s="14"/>
      <c r="I170" s="14"/>
      <c r="J170" s="14"/>
      <c r="K170" s="34"/>
      <c r="L170" s="34"/>
      <c r="M170" s="36"/>
      <c r="N170" s="36"/>
      <c r="O170" s="36"/>
      <c r="P170" s="47"/>
      <c r="Q170" s="47"/>
      <c r="R170" s="47"/>
      <c r="S170" s="47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</row>
    <row r="171" ht="15.75" customHeight="1">
      <c r="A171" s="34"/>
      <c r="B171" s="15"/>
      <c r="C171" s="15"/>
      <c r="D171" s="15"/>
      <c r="E171" s="15"/>
      <c r="F171" s="15"/>
      <c r="G171" s="36"/>
      <c r="H171" s="14"/>
      <c r="I171" s="14"/>
      <c r="J171" s="14"/>
      <c r="K171" s="34"/>
      <c r="L171" s="34"/>
      <c r="M171" s="36"/>
      <c r="N171" s="36"/>
      <c r="O171" s="36"/>
      <c r="P171" s="47"/>
      <c r="Q171" s="47"/>
      <c r="R171" s="47"/>
      <c r="S171" s="47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</row>
    <row r="172" ht="15.75" customHeight="1">
      <c r="A172" s="34"/>
      <c r="B172" s="15"/>
      <c r="C172" s="15"/>
      <c r="D172" s="15"/>
      <c r="E172" s="15"/>
      <c r="F172" s="15"/>
      <c r="G172" s="36"/>
      <c r="H172" s="14"/>
      <c r="I172" s="14"/>
      <c r="J172" s="14"/>
      <c r="K172" s="34"/>
      <c r="L172" s="34"/>
      <c r="M172" s="36"/>
      <c r="N172" s="36"/>
      <c r="O172" s="36"/>
      <c r="P172" s="47"/>
      <c r="Q172" s="47"/>
      <c r="R172" s="47"/>
      <c r="S172" s="47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</row>
    <row r="173" ht="15.75" customHeight="1">
      <c r="A173" s="34"/>
      <c r="B173" s="15"/>
      <c r="C173" s="15"/>
      <c r="D173" s="15"/>
      <c r="E173" s="15"/>
      <c r="F173" s="15"/>
      <c r="G173" s="36"/>
      <c r="H173" s="14"/>
      <c r="I173" s="14"/>
      <c r="J173" s="14"/>
      <c r="K173" s="34"/>
      <c r="L173" s="34"/>
      <c r="M173" s="36"/>
      <c r="N173" s="36"/>
      <c r="O173" s="36"/>
      <c r="P173" s="47"/>
      <c r="Q173" s="47"/>
      <c r="R173" s="47"/>
      <c r="S173" s="47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</row>
    <row r="174" ht="15.75" customHeight="1">
      <c r="A174" s="34"/>
      <c r="B174" s="15"/>
      <c r="C174" s="15"/>
      <c r="D174" s="15"/>
      <c r="E174" s="15"/>
      <c r="F174" s="15"/>
      <c r="G174" s="36"/>
      <c r="H174" s="14"/>
      <c r="I174" s="14"/>
      <c r="J174" s="14"/>
      <c r="K174" s="34"/>
      <c r="L174" s="34"/>
      <c r="M174" s="36"/>
      <c r="N174" s="36"/>
      <c r="O174" s="36"/>
      <c r="P174" s="47"/>
      <c r="Q174" s="47"/>
      <c r="R174" s="47"/>
      <c r="S174" s="47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</row>
    <row r="175" ht="15.75" customHeight="1">
      <c r="A175" s="34"/>
      <c r="B175" s="15"/>
      <c r="C175" s="15"/>
      <c r="D175" s="15"/>
      <c r="E175" s="15"/>
      <c r="F175" s="15"/>
      <c r="G175" s="36"/>
      <c r="H175" s="14"/>
      <c r="I175" s="14"/>
      <c r="J175" s="14"/>
      <c r="K175" s="34"/>
      <c r="L175" s="34"/>
      <c r="M175" s="36"/>
      <c r="N175" s="36"/>
      <c r="O175" s="36"/>
      <c r="P175" s="47"/>
      <c r="Q175" s="47"/>
      <c r="R175" s="47"/>
      <c r="S175" s="47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</row>
    <row r="176" ht="15.75" customHeight="1">
      <c r="A176" s="34"/>
      <c r="B176" s="15"/>
      <c r="C176" s="15"/>
      <c r="D176" s="15"/>
      <c r="E176" s="15"/>
      <c r="F176" s="15"/>
      <c r="G176" s="36"/>
      <c r="H176" s="14"/>
      <c r="I176" s="14"/>
      <c r="J176" s="14"/>
      <c r="K176" s="34"/>
      <c r="L176" s="34"/>
      <c r="M176" s="36"/>
      <c r="N176" s="36"/>
      <c r="O176" s="36"/>
      <c r="P176" s="47"/>
      <c r="Q176" s="47"/>
      <c r="R176" s="47"/>
      <c r="S176" s="47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</row>
    <row r="177" ht="15.75" customHeight="1">
      <c r="A177" s="34"/>
      <c r="B177" s="15"/>
      <c r="C177" s="15"/>
      <c r="D177" s="15"/>
      <c r="E177" s="15"/>
      <c r="F177" s="15"/>
      <c r="G177" s="36"/>
      <c r="H177" s="14"/>
      <c r="I177" s="14"/>
      <c r="J177" s="14"/>
      <c r="K177" s="34"/>
      <c r="L177" s="34"/>
      <c r="M177" s="36"/>
      <c r="N177" s="36"/>
      <c r="O177" s="36"/>
      <c r="P177" s="47"/>
      <c r="Q177" s="47"/>
      <c r="R177" s="47"/>
      <c r="S177" s="47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</row>
    <row r="178" ht="15.75" customHeight="1">
      <c r="A178" s="34"/>
      <c r="B178" s="15"/>
      <c r="C178" s="15"/>
      <c r="D178" s="15"/>
      <c r="E178" s="15"/>
      <c r="F178" s="15"/>
      <c r="G178" s="36"/>
      <c r="H178" s="14"/>
      <c r="I178" s="14"/>
      <c r="J178" s="14"/>
      <c r="K178" s="34"/>
      <c r="L178" s="34"/>
      <c r="M178" s="36"/>
      <c r="N178" s="36"/>
      <c r="O178" s="36"/>
      <c r="P178" s="47"/>
      <c r="Q178" s="47"/>
      <c r="R178" s="47"/>
      <c r="S178" s="47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</row>
    <row r="179" ht="15.75" customHeight="1">
      <c r="A179" s="34"/>
      <c r="B179" s="15"/>
      <c r="C179" s="15"/>
      <c r="D179" s="15"/>
      <c r="E179" s="15"/>
      <c r="F179" s="15"/>
      <c r="G179" s="36"/>
      <c r="H179" s="14"/>
      <c r="I179" s="14"/>
      <c r="J179" s="14"/>
      <c r="K179" s="34"/>
      <c r="L179" s="34"/>
      <c r="M179" s="36"/>
      <c r="N179" s="36"/>
      <c r="O179" s="36"/>
      <c r="P179" s="47"/>
      <c r="Q179" s="47"/>
      <c r="R179" s="47"/>
      <c r="S179" s="47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</row>
    <row r="180" ht="15.75" customHeight="1">
      <c r="A180" s="34"/>
      <c r="B180" s="15"/>
      <c r="C180" s="15"/>
      <c r="D180" s="15"/>
      <c r="E180" s="15"/>
      <c r="F180" s="15"/>
      <c r="G180" s="36"/>
      <c r="H180" s="14"/>
      <c r="I180" s="14"/>
      <c r="J180" s="14"/>
      <c r="K180" s="34"/>
      <c r="L180" s="34"/>
      <c r="M180" s="36"/>
      <c r="N180" s="36"/>
      <c r="O180" s="36"/>
      <c r="P180" s="47"/>
      <c r="Q180" s="47"/>
      <c r="R180" s="47"/>
      <c r="S180" s="47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</row>
    <row r="181" ht="15.75" customHeight="1">
      <c r="A181" s="34"/>
      <c r="B181" s="15"/>
      <c r="C181" s="15"/>
      <c r="D181" s="15"/>
      <c r="E181" s="15"/>
      <c r="F181" s="15"/>
      <c r="G181" s="36"/>
      <c r="H181" s="14"/>
      <c r="I181" s="14"/>
      <c r="J181" s="14"/>
      <c r="K181" s="34"/>
      <c r="L181" s="34"/>
      <c r="M181" s="36"/>
      <c r="N181" s="36"/>
      <c r="O181" s="36"/>
      <c r="P181" s="47"/>
      <c r="Q181" s="47"/>
      <c r="R181" s="47"/>
      <c r="S181" s="47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</row>
    <row r="182" ht="15.75" customHeight="1">
      <c r="A182" s="34"/>
      <c r="B182" s="15"/>
      <c r="C182" s="15"/>
      <c r="D182" s="15"/>
      <c r="E182" s="15"/>
      <c r="F182" s="15"/>
      <c r="G182" s="36"/>
      <c r="H182" s="14"/>
      <c r="I182" s="14"/>
      <c r="J182" s="14"/>
      <c r="K182" s="34"/>
      <c r="L182" s="34"/>
      <c r="M182" s="36"/>
      <c r="N182" s="36"/>
      <c r="O182" s="36"/>
      <c r="P182" s="47"/>
      <c r="Q182" s="47"/>
      <c r="R182" s="47"/>
      <c r="S182" s="47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</row>
    <row r="183" ht="15.75" customHeight="1">
      <c r="A183" s="34"/>
      <c r="B183" s="15"/>
      <c r="C183" s="15"/>
      <c r="D183" s="15"/>
      <c r="E183" s="15"/>
      <c r="F183" s="15"/>
      <c r="G183" s="36"/>
      <c r="H183" s="14"/>
      <c r="I183" s="14"/>
      <c r="J183" s="14"/>
      <c r="K183" s="34"/>
      <c r="L183" s="34"/>
      <c r="M183" s="36"/>
      <c r="N183" s="36"/>
      <c r="O183" s="36"/>
      <c r="P183" s="47"/>
      <c r="Q183" s="47"/>
      <c r="R183" s="47"/>
      <c r="S183" s="47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</row>
    <row r="184" ht="15.75" customHeight="1">
      <c r="A184" s="34"/>
      <c r="B184" s="15"/>
      <c r="C184" s="15"/>
      <c r="D184" s="15"/>
      <c r="E184" s="15"/>
      <c r="F184" s="15"/>
      <c r="G184" s="36"/>
      <c r="H184" s="14"/>
      <c r="I184" s="14"/>
      <c r="J184" s="14"/>
      <c r="K184" s="34"/>
      <c r="L184" s="34"/>
      <c r="M184" s="36"/>
      <c r="N184" s="36"/>
      <c r="O184" s="36"/>
      <c r="P184" s="47"/>
      <c r="Q184" s="47"/>
      <c r="R184" s="47"/>
      <c r="S184" s="47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</row>
    <row r="185" ht="15.75" customHeight="1">
      <c r="A185" s="34"/>
      <c r="B185" s="15"/>
      <c r="C185" s="15"/>
      <c r="D185" s="15"/>
      <c r="E185" s="15"/>
      <c r="F185" s="15"/>
      <c r="G185" s="36"/>
      <c r="H185" s="14"/>
      <c r="I185" s="14"/>
      <c r="J185" s="14"/>
      <c r="K185" s="34"/>
      <c r="L185" s="34"/>
      <c r="M185" s="36"/>
      <c r="N185" s="36"/>
      <c r="O185" s="36"/>
      <c r="P185" s="47"/>
      <c r="Q185" s="47"/>
      <c r="R185" s="47"/>
      <c r="S185" s="47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</row>
    <row r="186" ht="15.75" customHeight="1">
      <c r="A186" s="34"/>
      <c r="B186" s="15"/>
      <c r="C186" s="15"/>
      <c r="D186" s="15"/>
      <c r="E186" s="15"/>
      <c r="F186" s="15"/>
      <c r="G186" s="36"/>
      <c r="H186" s="14"/>
      <c r="I186" s="14"/>
      <c r="J186" s="14"/>
      <c r="K186" s="34"/>
      <c r="L186" s="34"/>
      <c r="M186" s="36"/>
      <c r="N186" s="36"/>
      <c r="O186" s="36"/>
      <c r="P186" s="47"/>
      <c r="Q186" s="47"/>
      <c r="R186" s="47"/>
      <c r="S186" s="47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</row>
    <row r="187" ht="15.75" customHeight="1">
      <c r="A187" s="34"/>
      <c r="B187" s="15"/>
      <c r="C187" s="15"/>
      <c r="D187" s="15"/>
      <c r="E187" s="15"/>
      <c r="F187" s="15"/>
      <c r="G187" s="36"/>
      <c r="H187" s="14"/>
      <c r="I187" s="14"/>
      <c r="J187" s="14"/>
      <c r="K187" s="34"/>
      <c r="L187" s="34"/>
      <c r="M187" s="36"/>
      <c r="N187" s="36"/>
      <c r="O187" s="36"/>
      <c r="P187" s="47"/>
      <c r="Q187" s="47"/>
      <c r="R187" s="47"/>
      <c r="S187" s="47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</row>
    <row r="188" ht="15.75" customHeight="1">
      <c r="A188" s="34"/>
      <c r="B188" s="15"/>
      <c r="C188" s="15"/>
      <c r="D188" s="15"/>
      <c r="E188" s="15"/>
      <c r="F188" s="15"/>
      <c r="G188" s="36"/>
      <c r="H188" s="14"/>
      <c r="I188" s="14"/>
      <c r="J188" s="14"/>
      <c r="K188" s="34"/>
      <c r="L188" s="34"/>
      <c r="M188" s="36"/>
      <c r="N188" s="36"/>
      <c r="O188" s="36"/>
      <c r="P188" s="47"/>
      <c r="Q188" s="47"/>
      <c r="R188" s="47"/>
      <c r="S188" s="47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</row>
    <row r="189" ht="15.75" customHeight="1">
      <c r="A189" s="34"/>
      <c r="B189" s="15"/>
      <c r="C189" s="15"/>
      <c r="D189" s="15"/>
      <c r="E189" s="15"/>
      <c r="F189" s="15"/>
      <c r="G189" s="36"/>
      <c r="H189" s="14"/>
      <c r="I189" s="14"/>
      <c r="J189" s="14"/>
      <c r="K189" s="34"/>
      <c r="L189" s="34"/>
      <c r="M189" s="36"/>
      <c r="N189" s="36"/>
      <c r="O189" s="36"/>
      <c r="P189" s="47"/>
      <c r="Q189" s="47"/>
      <c r="R189" s="47"/>
      <c r="S189" s="47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</row>
    <row r="190" ht="15.75" customHeight="1">
      <c r="A190" s="34"/>
      <c r="B190" s="15"/>
      <c r="C190" s="15"/>
      <c r="D190" s="15"/>
      <c r="E190" s="15"/>
      <c r="F190" s="15"/>
      <c r="G190" s="36"/>
      <c r="H190" s="14"/>
      <c r="I190" s="14"/>
      <c r="J190" s="14"/>
      <c r="K190" s="34"/>
      <c r="L190" s="34"/>
      <c r="M190" s="36"/>
      <c r="N190" s="36"/>
      <c r="O190" s="36"/>
      <c r="P190" s="47"/>
      <c r="Q190" s="47"/>
      <c r="R190" s="47"/>
      <c r="S190" s="47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</row>
    <row r="191" ht="15.75" customHeight="1">
      <c r="A191" s="34"/>
      <c r="B191" s="15"/>
      <c r="C191" s="15"/>
      <c r="D191" s="15"/>
      <c r="E191" s="15"/>
      <c r="F191" s="15"/>
      <c r="G191" s="36"/>
      <c r="H191" s="14"/>
      <c r="I191" s="14"/>
      <c r="J191" s="14"/>
      <c r="K191" s="34"/>
      <c r="L191" s="34"/>
      <c r="M191" s="36"/>
      <c r="N191" s="36"/>
      <c r="O191" s="36"/>
      <c r="P191" s="47"/>
      <c r="Q191" s="47"/>
      <c r="R191" s="47"/>
      <c r="S191" s="47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</row>
    <row r="192" ht="15.75" customHeight="1">
      <c r="A192" s="34"/>
      <c r="B192" s="15"/>
      <c r="C192" s="15"/>
      <c r="D192" s="15"/>
      <c r="E192" s="15"/>
      <c r="F192" s="15"/>
      <c r="G192" s="36"/>
      <c r="H192" s="14"/>
      <c r="I192" s="14"/>
      <c r="J192" s="14"/>
      <c r="K192" s="34"/>
      <c r="L192" s="34"/>
      <c r="M192" s="36"/>
      <c r="N192" s="36"/>
      <c r="O192" s="36"/>
      <c r="P192" s="47"/>
      <c r="Q192" s="47"/>
      <c r="R192" s="47"/>
      <c r="S192" s="47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</row>
    <row r="193" ht="15.75" customHeight="1">
      <c r="A193" s="34"/>
      <c r="B193" s="15"/>
      <c r="C193" s="15"/>
      <c r="D193" s="15"/>
      <c r="E193" s="15"/>
      <c r="F193" s="15"/>
      <c r="G193" s="36"/>
      <c r="H193" s="14"/>
      <c r="I193" s="14"/>
      <c r="J193" s="14"/>
      <c r="K193" s="34"/>
      <c r="L193" s="34"/>
      <c r="M193" s="36"/>
      <c r="N193" s="36"/>
      <c r="O193" s="36"/>
      <c r="P193" s="47"/>
      <c r="Q193" s="47"/>
      <c r="R193" s="47"/>
      <c r="S193" s="47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</row>
    <row r="194" ht="15.75" customHeight="1">
      <c r="A194" s="34"/>
      <c r="B194" s="15"/>
      <c r="C194" s="15"/>
      <c r="D194" s="15"/>
      <c r="E194" s="15"/>
      <c r="F194" s="15"/>
      <c r="G194" s="36"/>
      <c r="H194" s="14"/>
      <c r="I194" s="14"/>
      <c r="J194" s="14"/>
      <c r="K194" s="34"/>
      <c r="L194" s="34"/>
      <c r="M194" s="36"/>
      <c r="N194" s="36"/>
      <c r="O194" s="36"/>
      <c r="P194" s="47"/>
      <c r="Q194" s="47"/>
      <c r="R194" s="47"/>
      <c r="S194" s="47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</row>
    <row r="195" ht="15.75" customHeight="1">
      <c r="A195" s="34"/>
      <c r="B195" s="15"/>
      <c r="C195" s="15"/>
      <c r="D195" s="15"/>
      <c r="E195" s="15"/>
      <c r="F195" s="15"/>
      <c r="G195" s="36"/>
      <c r="H195" s="14"/>
      <c r="I195" s="14"/>
      <c r="J195" s="14"/>
      <c r="K195" s="34"/>
      <c r="L195" s="34"/>
      <c r="M195" s="36"/>
      <c r="N195" s="36"/>
      <c r="O195" s="36"/>
      <c r="P195" s="47"/>
      <c r="Q195" s="47"/>
      <c r="R195" s="47"/>
      <c r="S195" s="47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</row>
    <row r="196" ht="15.75" customHeight="1">
      <c r="A196" s="34"/>
      <c r="B196" s="15"/>
      <c r="C196" s="15"/>
      <c r="D196" s="15"/>
      <c r="E196" s="15"/>
      <c r="F196" s="15"/>
      <c r="G196" s="36"/>
      <c r="H196" s="14"/>
      <c r="I196" s="14"/>
      <c r="J196" s="14"/>
      <c r="K196" s="34"/>
      <c r="L196" s="34"/>
      <c r="M196" s="36"/>
      <c r="N196" s="36"/>
      <c r="O196" s="36"/>
      <c r="P196" s="47"/>
      <c r="Q196" s="47"/>
      <c r="R196" s="47"/>
      <c r="S196" s="47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</row>
    <row r="197" ht="15.75" customHeight="1">
      <c r="A197" s="34"/>
      <c r="B197" s="15"/>
      <c r="C197" s="15"/>
      <c r="D197" s="15"/>
      <c r="E197" s="15"/>
      <c r="F197" s="15"/>
      <c r="G197" s="36"/>
      <c r="H197" s="14"/>
      <c r="I197" s="14"/>
      <c r="J197" s="14"/>
      <c r="K197" s="34"/>
      <c r="L197" s="34"/>
      <c r="M197" s="36"/>
      <c r="N197" s="36"/>
      <c r="O197" s="36"/>
      <c r="P197" s="47"/>
      <c r="Q197" s="47"/>
      <c r="R197" s="47"/>
      <c r="S197" s="47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</row>
    <row r="198" ht="15.75" customHeight="1">
      <c r="A198" s="34"/>
      <c r="B198" s="15"/>
      <c r="C198" s="15"/>
      <c r="D198" s="15"/>
      <c r="E198" s="15"/>
      <c r="F198" s="15"/>
      <c r="G198" s="36"/>
      <c r="H198" s="14"/>
      <c r="I198" s="14"/>
      <c r="J198" s="14"/>
      <c r="K198" s="34"/>
      <c r="L198" s="34"/>
      <c r="M198" s="36"/>
      <c r="N198" s="36"/>
      <c r="O198" s="36"/>
      <c r="P198" s="47"/>
      <c r="Q198" s="47"/>
      <c r="R198" s="47"/>
      <c r="S198" s="47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</row>
    <row r="199" ht="15.75" customHeight="1">
      <c r="A199" s="34"/>
      <c r="B199" s="15"/>
      <c r="C199" s="15"/>
      <c r="D199" s="15"/>
      <c r="E199" s="15"/>
      <c r="F199" s="15"/>
      <c r="G199" s="36"/>
      <c r="H199" s="14"/>
      <c r="I199" s="14"/>
      <c r="J199" s="14"/>
      <c r="K199" s="34"/>
      <c r="L199" s="34"/>
      <c r="M199" s="36"/>
      <c r="N199" s="36"/>
      <c r="O199" s="36"/>
      <c r="P199" s="47"/>
      <c r="Q199" s="47"/>
      <c r="R199" s="47"/>
      <c r="S199" s="47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</row>
    <row r="200" ht="15.75" customHeight="1">
      <c r="A200" s="34"/>
      <c r="B200" s="15"/>
      <c r="C200" s="15"/>
      <c r="D200" s="15"/>
      <c r="E200" s="15"/>
      <c r="F200" s="15"/>
      <c r="G200" s="36"/>
      <c r="H200" s="14"/>
      <c r="I200" s="14"/>
      <c r="J200" s="14"/>
      <c r="K200" s="34"/>
      <c r="L200" s="34"/>
      <c r="M200" s="36"/>
      <c r="N200" s="36"/>
      <c r="O200" s="36"/>
      <c r="P200" s="47"/>
      <c r="Q200" s="47"/>
      <c r="R200" s="47"/>
      <c r="S200" s="47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</row>
    <row r="201" ht="15.75" customHeight="1">
      <c r="A201" s="34"/>
      <c r="B201" s="15"/>
      <c r="C201" s="15"/>
      <c r="D201" s="15"/>
      <c r="E201" s="15"/>
      <c r="F201" s="15"/>
      <c r="G201" s="36"/>
      <c r="H201" s="14"/>
      <c r="I201" s="14"/>
      <c r="J201" s="14"/>
      <c r="K201" s="34"/>
      <c r="L201" s="34"/>
      <c r="M201" s="36"/>
      <c r="N201" s="36"/>
      <c r="O201" s="36"/>
      <c r="P201" s="47"/>
      <c r="Q201" s="47"/>
      <c r="R201" s="47"/>
      <c r="S201" s="47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</row>
    <row r="202" ht="15.75" customHeight="1">
      <c r="A202" s="34"/>
      <c r="B202" s="15"/>
      <c r="C202" s="15"/>
      <c r="D202" s="15"/>
      <c r="E202" s="15"/>
      <c r="F202" s="15"/>
      <c r="G202" s="36"/>
      <c r="H202" s="14"/>
      <c r="I202" s="14"/>
      <c r="J202" s="14"/>
      <c r="K202" s="34"/>
      <c r="L202" s="34"/>
      <c r="M202" s="36"/>
      <c r="N202" s="36"/>
      <c r="O202" s="36"/>
      <c r="P202" s="47"/>
      <c r="Q202" s="47"/>
      <c r="R202" s="47"/>
      <c r="S202" s="47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</row>
    <row r="203" ht="15.75" customHeight="1">
      <c r="A203" s="34"/>
      <c r="B203" s="15"/>
      <c r="C203" s="15"/>
      <c r="D203" s="15"/>
      <c r="E203" s="15"/>
      <c r="F203" s="15"/>
      <c r="G203" s="36"/>
      <c r="H203" s="14"/>
      <c r="I203" s="14"/>
      <c r="J203" s="14"/>
      <c r="K203" s="34"/>
      <c r="L203" s="34"/>
      <c r="M203" s="36"/>
      <c r="N203" s="36"/>
      <c r="O203" s="36"/>
      <c r="P203" s="47"/>
      <c r="Q203" s="47"/>
      <c r="R203" s="47"/>
      <c r="S203" s="47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</row>
    <row r="204" ht="15.75" customHeight="1">
      <c r="A204" s="34"/>
      <c r="B204" s="15"/>
      <c r="C204" s="15"/>
      <c r="D204" s="15"/>
      <c r="E204" s="15"/>
      <c r="F204" s="15"/>
      <c r="G204" s="36"/>
      <c r="H204" s="14"/>
      <c r="I204" s="14"/>
      <c r="J204" s="14"/>
      <c r="K204" s="34"/>
      <c r="L204" s="34"/>
      <c r="M204" s="36"/>
      <c r="N204" s="36"/>
      <c r="O204" s="36"/>
      <c r="P204" s="47"/>
      <c r="Q204" s="47"/>
      <c r="R204" s="47"/>
      <c r="S204" s="47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</row>
    <row r="205" ht="15.75" customHeight="1">
      <c r="A205" s="34"/>
      <c r="B205" s="15"/>
      <c r="C205" s="15"/>
      <c r="D205" s="15"/>
      <c r="E205" s="15"/>
      <c r="F205" s="15"/>
      <c r="G205" s="36"/>
      <c r="H205" s="14"/>
      <c r="I205" s="14"/>
      <c r="J205" s="14"/>
      <c r="K205" s="34"/>
      <c r="L205" s="34"/>
      <c r="M205" s="36"/>
      <c r="N205" s="36"/>
      <c r="O205" s="36"/>
      <c r="P205" s="47"/>
      <c r="Q205" s="47"/>
      <c r="R205" s="47"/>
      <c r="S205" s="47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</row>
    <row r="206" ht="15.75" customHeight="1">
      <c r="A206" s="34"/>
      <c r="B206" s="15"/>
      <c r="C206" s="15"/>
      <c r="D206" s="15"/>
      <c r="E206" s="15"/>
      <c r="F206" s="15"/>
      <c r="G206" s="36"/>
      <c r="H206" s="14"/>
      <c r="I206" s="14"/>
      <c r="J206" s="14"/>
      <c r="K206" s="34"/>
      <c r="L206" s="34"/>
      <c r="M206" s="36"/>
      <c r="N206" s="36"/>
      <c r="O206" s="36"/>
      <c r="P206" s="47"/>
      <c r="Q206" s="47"/>
      <c r="R206" s="47"/>
      <c r="S206" s="47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</row>
    <row r="207" ht="15.75" customHeight="1">
      <c r="A207" s="34"/>
      <c r="B207" s="15"/>
      <c r="C207" s="15"/>
      <c r="D207" s="15"/>
      <c r="E207" s="15"/>
      <c r="F207" s="15"/>
      <c r="G207" s="36"/>
      <c r="H207" s="14"/>
      <c r="I207" s="14"/>
      <c r="J207" s="14"/>
      <c r="K207" s="34"/>
      <c r="L207" s="34"/>
      <c r="M207" s="36"/>
      <c r="N207" s="36"/>
      <c r="O207" s="36"/>
      <c r="P207" s="47"/>
      <c r="Q207" s="47"/>
      <c r="R207" s="47"/>
      <c r="S207" s="47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</row>
    <row r="208" ht="15.75" customHeight="1">
      <c r="A208" s="34"/>
      <c r="B208" s="15"/>
      <c r="C208" s="15"/>
      <c r="D208" s="15"/>
      <c r="E208" s="15"/>
      <c r="F208" s="15"/>
      <c r="G208" s="36"/>
      <c r="H208" s="14"/>
      <c r="I208" s="14"/>
      <c r="J208" s="14"/>
      <c r="K208" s="34"/>
      <c r="L208" s="34"/>
      <c r="M208" s="36"/>
      <c r="N208" s="36"/>
      <c r="O208" s="36"/>
      <c r="P208" s="47"/>
      <c r="Q208" s="47"/>
      <c r="R208" s="47"/>
      <c r="S208" s="47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</row>
    <row r="209" ht="15.75" customHeight="1">
      <c r="A209" s="34"/>
      <c r="B209" s="15"/>
      <c r="C209" s="15"/>
      <c r="D209" s="15"/>
      <c r="E209" s="15"/>
      <c r="F209" s="15"/>
      <c r="G209" s="36"/>
      <c r="H209" s="14"/>
      <c r="I209" s="14"/>
      <c r="J209" s="14"/>
      <c r="K209" s="34"/>
      <c r="L209" s="34"/>
      <c r="M209" s="36"/>
      <c r="N209" s="36"/>
      <c r="O209" s="36"/>
      <c r="P209" s="47"/>
      <c r="Q209" s="47"/>
      <c r="R209" s="47"/>
      <c r="S209" s="47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</row>
    <row r="210" ht="15.75" customHeight="1">
      <c r="A210" s="34"/>
      <c r="B210" s="15"/>
      <c r="C210" s="15"/>
      <c r="D210" s="15"/>
      <c r="E210" s="15"/>
      <c r="F210" s="15"/>
      <c r="G210" s="36"/>
      <c r="H210" s="14"/>
      <c r="I210" s="14"/>
      <c r="J210" s="14"/>
      <c r="K210" s="34"/>
      <c r="L210" s="34"/>
      <c r="M210" s="36"/>
      <c r="N210" s="36"/>
      <c r="O210" s="36"/>
      <c r="P210" s="47"/>
      <c r="Q210" s="47"/>
      <c r="R210" s="47"/>
      <c r="S210" s="47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</row>
    <row r="211" ht="15.75" customHeight="1">
      <c r="A211" s="34"/>
      <c r="B211" s="15"/>
      <c r="C211" s="15"/>
      <c r="D211" s="15"/>
      <c r="E211" s="15"/>
      <c r="F211" s="15"/>
      <c r="G211" s="36"/>
      <c r="H211" s="14"/>
      <c r="I211" s="14"/>
      <c r="J211" s="14"/>
      <c r="K211" s="34"/>
      <c r="L211" s="34"/>
      <c r="M211" s="36"/>
      <c r="N211" s="36"/>
      <c r="O211" s="36"/>
      <c r="P211" s="47"/>
      <c r="Q211" s="47"/>
      <c r="R211" s="47"/>
      <c r="S211" s="47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</row>
    <row r="212" ht="15.75" customHeight="1">
      <c r="A212" s="34"/>
      <c r="B212" s="15"/>
      <c r="C212" s="15"/>
      <c r="D212" s="15"/>
      <c r="E212" s="15"/>
      <c r="F212" s="15"/>
      <c r="G212" s="36"/>
      <c r="H212" s="14"/>
      <c r="I212" s="14"/>
      <c r="J212" s="14"/>
      <c r="K212" s="34"/>
      <c r="L212" s="34"/>
      <c r="M212" s="36"/>
      <c r="N212" s="36"/>
      <c r="O212" s="36"/>
      <c r="P212" s="47"/>
      <c r="Q212" s="47"/>
      <c r="R212" s="47"/>
      <c r="S212" s="47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</row>
    <row r="213" ht="15.75" customHeight="1">
      <c r="A213" s="34"/>
      <c r="B213" s="15"/>
      <c r="C213" s="15"/>
      <c r="D213" s="15"/>
      <c r="E213" s="15"/>
      <c r="F213" s="15"/>
      <c r="G213" s="36"/>
      <c r="H213" s="14"/>
      <c r="I213" s="14"/>
      <c r="J213" s="14"/>
      <c r="K213" s="34"/>
      <c r="L213" s="34"/>
      <c r="M213" s="36"/>
      <c r="N213" s="36"/>
      <c r="O213" s="36"/>
      <c r="P213" s="47"/>
      <c r="Q213" s="47"/>
      <c r="R213" s="47"/>
      <c r="S213" s="47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</row>
    <row r="214" ht="15.75" customHeight="1">
      <c r="A214" s="34"/>
      <c r="B214" s="15"/>
      <c r="C214" s="15"/>
      <c r="D214" s="15"/>
      <c r="E214" s="15"/>
      <c r="F214" s="15"/>
      <c r="G214" s="36"/>
      <c r="H214" s="14"/>
      <c r="I214" s="14"/>
      <c r="J214" s="14"/>
      <c r="K214" s="34"/>
      <c r="L214" s="34"/>
      <c r="M214" s="36"/>
      <c r="N214" s="36"/>
      <c r="O214" s="36"/>
      <c r="P214" s="47"/>
      <c r="Q214" s="47"/>
      <c r="R214" s="47"/>
      <c r="S214" s="47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</row>
    <row r="215" ht="15.75" customHeight="1">
      <c r="A215" s="34"/>
      <c r="B215" s="15"/>
      <c r="C215" s="15"/>
      <c r="D215" s="15"/>
      <c r="E215" s="15"/>
      <c r="F215" s="15"/>
      <c r="G215" s="36"/>
      <c r="H215" s="14"/>
      <c r="I215" s="14"/>
      <c r="J215" s="14"/>
      <c r="K215" s="34"/>
      <c r="L215" s="34"/>
      <c r="M215" s="36"/>
      <c r="N215" s="36"/>
      <c r="O215" s="36"/>
      <c r="P215" s="47"/>
      <c r="Q215" s="47"/>
      <c r="R215" s="47"/>
      <c r="S215" s="47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</row>
    <row r="216" ht="15.75" customHeight="1">
      <c r="A216" s="34"/>
      <c r="B216" s="15"/>
      <c r="C216" s="15"/>
      <c r="D216" s="15"/>
      <c r="E216" s="15"/>
      <c r="F216" s="15"/>
      <c r="G216" s="36"/>
      <c r="H216" s="14"/>
      <c r="I216" s="14"/>
      <c r="J216" s="14"/>
      <c r="K216" s="34"/>
      <c r="L216" s="34"/>
      <c r="M216" s="36"/>
      <c r="N216" s="36"/>
      <c r="O216" s="36"/>
      <c r="P216" s="47"/>
      <c r="Q216" s="47"/>
      <c r="R216" s="47"/>
      <c r="S216" s="47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</row>
    <row r="217" ht="15.75" customHeight="1">
      <c r="A217" s="34"/>
      <c r="B217" s="15"/>
      <c r="C217" s="15"/>
      <c r="D217" s="15"/>
      <c r="E217" s="15"/>
      <c r="F217" s="15"/>
      <c r="G217" s="36"/>
      <c r="H217" s="14"/>
      <c r="I217" s="14"/>
      <c r="J217" s="14"/>
      <c r="K217" s="34"/>
      <c r="L217" s="34"/>
      <c r="M217" s="36"/>
      <c r="N217" s="36"/>
      <c r="O217" s="36"/>
      <c r="P217" s="47"/>
      <c r="Q217" s="47"/>
      <c r="R217" s="47"/>
      <c r="S217" s="47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</row>
    <row r="218" ht="15.75" customHeight="1">
      <c r="A218" s="34"/>
      <c r="B218" s="15"/>
      <c r="C218" s="15"/>
      <c r="D218" s="15"/>
      <c r="E218" s="15"/>
      <c r="F218" s="15"/>
      <c r="G218" s="36"/>
      <c r="H218" s="14"/>
      <c r="I218" s="14"/>
      <c r="J218" s="14"/>
      <c r="K218" s="34"/>
      <c r="L218" s="34"/>
      <c r="M218" s="36"/>
      <c r="N218" s="36"/>
      <c r="O218" s="36"/>
      <c r="P218" s="47"/>
      <c r="Q218" s="47"/>
      <c r="R218" s="47"/>
      <c r="S218" s="47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</row>
    <row r="219" ht="15.75" customHeight="1">
      <c r="A219" s="34"/>
      <c r="B219" s="15"/>
      <c r="C219" s="15"/>
      <c r="D219" s="15"/>
      <c r="E219" s="15"/>
      <c r="F219" s="15"/>
      <c r="G219" s="36"/>
      <c r="H219" s="14"/>
      <c r="I219" s="14"/>
      <c r="J219" s="14"/>
      <c r="K219" s="34"/>
      <c r="L219" s="34"/>
      <c r="M219" s="36"/>
      <c r="N219" s="36"/>
      <c r="O219" s="36"/>
      <c r="P219" s="47"/>
      <c r="Q219" s="47"/>
      <c r="R219" s="47"/>
      <c r="S219" s="47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</row>
    <row r="220" ht="15.75" customHeight="1">
      <c r="A220" s="34"/>
      <c r="B220" s="15"/>
      <c r="C220" s="15"/>
      <c r="D220" s="15"/>
      <c r="E220" s="15"/>
      <c r="F220" s="15"/>
      <c r="G220" s="36"/>
      <c r="H220" s="14"/>
      <c r="I220" s="14"/>
      <c r="J220" s="14"/>
      <c r="K220" s="34"/>
      <c r="L220" s="34"/>
      <c r="M220" s="36"/>
      <c r="N220" s="36"/>
      <c r="O220" s="36"/>
      <c r="P220" s="47"/>
      <c r="Q220" s="47"/>
      <c r="R220" s="47"/>
      <c r="S220" s="47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</row>
    <row r="221" ht="15.75" customHeight="1">
      <c r="A221" s="34"/>
      <c r="B221" s="15"/>
      <c r="C221" s="15"/>
      <c r="D221" s="15"/>
      <c r="E221" s="15"/>
      <c r="F221" s="15"/>
      <c r="G221" s="36"/>
      <c r="H221" s="14"/>
      <c r="I221" s="14"/>
      <c r="J221" s="14"/>
      <c r="K221" s="34"/>
      <c r="L221" s="34"/>
      <c r="M221" s="36"/>
      <c r="N221" s="36"/>
      <c r="O221" s="36"/>
      <c r="P221" s="47"/>
      <c r="Q221" s="47"/>
      <c r="R221" s="47"/>
      <c r="S221" s="47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</row>
    <row r="222" ht="15.75" customHeight="1">
      <c r="A222" s="34"/>
      <c r="B222" s="15"/>
      <c r="C222" s="15"/>
      <c r="D222" s="15"/>
      <c r="E222" s="15"/>
      <c r="F222" s="15"/>
      <c r="G222" s="36"/>
      <c r="H222" s="14"/>
      <c r="I222" s="14"/>
      <c r="J222" s="14"/>
      <c r="K222" s="34"/>
      <c r="L222" s="34"/>
      <c r="M222" s="36"/>
      <c r="N222" s="36"/>
      <c r="O222" s="36"/>
      <c r="P222" s="47"/>
      <c r="Q222" s="47"/>
      <c r="R222" s="47"/>
      <c r="S222" s="47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33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195</v>
      </c>
      <c r="Q1" s="26" t="s">
        <v>196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48" t="s">
        <v>197</v>
      </c>
      <c r="B2" s="38">
        <v>0.0</v>
      </c>
      <c r="C2" s="38">
        <v>0.0</v>
      </c>
      <c r="D2" s="38">
        <v>0.0</v>
      </c>
      <c r="E2" s="38">
        <v>0.0</v>
      </c>
      <c r="F2" s="38">
        <v>0.0</v>
      </c>
      <c r="G2" s="40">
        <v>0.0</v>
      </c>
      <c r="H2" s="40">
        <v>0.0</v>
      </c>
      <c r="I2" s="40">
        <v>0.0</v>
      </c>
      <c r="J2" s="40">
        <v>0.0</v>
      </c>
      <c r="K2" s="48"/>
      <c r="L2" s="48"/>
      <c r="M2" s="40">
        <f>IF($A2="", -1, ($B2*README!$B$2)+($C2*README!$B$3)+($D2*README!$B$4)+($E2*README!$B$5)+($F2*README!$B$6))</f>
        <v>0</v>
      </c>
      <c r="N2" s="40">
        <f>IF($A2="", -1, ($B2*README!$B$2)+($C2*README!$B$3)+($D2*README!$B$4)+($E2*README!$B$5)+($F2*README!$B$6)-1)</f>
        <v>-1</v>
      </c>
      <c r="O2" s="40">
        <f>IF($A2="", -1, ($B2*README!$B$2)+($C2*README!$B$3)+($D2*README!$B$4)+($E2*README!$B$5)+($F2*README!$B$6)+1)</f>
        <v>1</v>
      </c>
      <c r="P2" s="40" t="str">
        <f>JOIN(", ", README!$L$2, README!$B$27, -1, README!$B$9, 0)</f>
        <v>-1, -1, -1, -1, 0</v>
      </c>
      <c r="Q2" s="40" t="str">
        <f>JOIN(", ", README!$L$2, README!$B$27, -1, README!$B$9, 0)</f>
        <v>-1, -1, -1, -1, 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>
      <c r="A3" s="26" t="s">
        <v>29</v>
      </c>
      <c r="B3" s="15">
        <v>1.0</v>
      </c>
      <c r="C3" s="15">
        <v>0.0</v>
      </c>
      <c r="D3" s="15">
        <v>1.0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/>
      <c r="L3" s="26"/>
      <c r="M3" s="14">
        <f>IF($A3="", -1, ($B3*README!$B$2)+($C3*README!$B$3)+($D3*README!$B$4)+($E3*README!$B$5)+($F3*README!$B$6))</f>
        <v>100100000</v>
      </c>
      <c r="N3" s="14">
        <f>IF($A3="", -1, ($B3*README!$B$2)+($C3*README!$B$3)+($D3*README!$B$4)+($E3*README!$B$5)+($F3*README!$B$6)-1)</f>
        <v>100099999</v>
      </c>
      <c r="O3" s="14">
        <f>IF($A3="", -1, ($B3*README!$B$2)+($C3*README!$B$3)+($D3*README!$B$4)+($E3*README!$B$5)+($F3*README!$B$6)+1)</f>
        <v>100100001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26" t="s">
        <v>198</v>
      </c>
      <c r="B4" s="15">
        <v>1.0</v>
      </c>
      <c r="C4" s="15">
        <v>0.0</v>
      </c>
      <c r="D4" s="15">
        <v>1.0</v>
      </c>
      <c r="E4" s="15">
        <v>1.0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100100100</v>
      </c>
      <c r="N4" s="14">
        <f>IF($A4="", -1, ($B4*README!$B$2)+($C4*README!$B$3)+($D4*README!$B$4)+($E4*README!$B$5)+($F4*README!$B$6)-1)</f>
        <v>100100099</v>
      </c>
      <c r="O4" s="14">
        <f>IF($A4="", -1, ($B4*README!$B$2)+($C4*README!$B$3)+($D4*README!$B$4)+($E4*README!$B$5)+($F4*README!$B$6)+1)</f>
        <v>100100101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8" t="s">
        <v>31</v>
      </c>
      <c r="B5" s="38">
        <v>1.0</v>
      </c>
      <c r="C5" s="38">
        <v>0.0</v>
      </c>
      <c r="D5" s="38">
        <v>1.0</v>
      </c>
      <c r="E5" s="38">
        <v>2.0</v>
      </c>
      <c r="F5" s="38">
        <v>0.0</v>
      </c>
      <c r="G5" s="40">
        <v>0.0</v>
      </c>
      <c r="H5" s="40">
        <v>0.0</v>
      </c>
      <c r="I5" s="40">
        <v>0.0</v>
      </c>
      <c r="J5" s="40">
        <v>0.0</v>
      </c>
      <c r="K5" s="48"/>
      <c r="L5" s="48"/>
      <c r="M5" s="40">
        <f>IF($A5="", -1, ($B5*README!$B$2)+($C5*README!$B$3)+($D5*README!$B$4)+($E5*README!$B$5)+($F5*README!$B$6))</f>
        <v>100100200</v>
      </c>
      <c r="N5" s="40">
        <f>IF($A5="", -1, ($B5*README!$B$2)+($C5*README!$B$3)+($D5*README!$B$4)+($E5*README!$B$5)+($F5*README!$B$6)-1)</f>
        <v>100100199</v>
      </c>
      <c r="O5" s="40">
        <f>IF($A5="", -1, ($B5*README!$B$2)+($C5*README!$B$3)+($D5*README!$B$4)+($E5*README!$B$5)+($F5*README!$B$6)+1)</f>
        <v>100100201</v>
      </c>
      <c r="P5" s="40" t="str">
        <f>JOIN(", ", README!$L$2, README!$B$27, -1, README!$B$9, 0)</f>
        <v>-1, -1, -1, -1, 0</v>
      </c>
      <c r="Q5" s="40" t="str">
        <f>JOIN(", ", README!$L$2, README!$B$27, -1, README!$B$9, 0)</f>
        <v>-1, -1, -1, -1, 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>
      <c r="A6" s="48" t="s">
        <v>199</v>
      </c>
      <c r="B6" s="38">
        <v>2.0</v>
      </c>
      <c r="C6" s="38">
        <v>0.0</v>
      </c>
      <c r="D6" s="38">
        <v>0.0</v>
      </c>
      <c r="E6" s="38">
        <v>0.0</v>
      </c>
      <c r="F6" s="38">
        <v>0.0</v>
      </c>
      <c r="G6" s="40">
        <v>0.0</v>
      </c>
      <c r="H6" s="40">
        <v>0.0</v>
      </c>
      <c r="I6" s="40">
        <v>0.0</v>
      </c>
      <c r="J6" s="40">
        <v>0.0</v>
      </c>
      <c r="K6" s="48"/>
      <c r="L6" s="48"/>
      <c r="M6" s="40">
        <f>IF($A6="", -1, ($B6*README!$B$2)+($C6*README!$B$3)+($D6*README!$B$4)+($E6*README!$B$5)+($F6*README!$B$6))</f>
        <v>200000000</v>
      </c>
      <c r="N6" s="40">
        <f>IF($A6="", -1, ($B6*README!$B$2)+($C6*README!$B$3)+($D6*README!$B$4)+($E6*README!$B$5)+($F6*README!$B$6)-1)</f>
        <v>199999999</v>
      </c>
      <c r="O6" s="40">
        <f>IF($A6="", -1, ($B6*README!$B$2)+($C6*README!$B$3)+($D6*README!$B$4)+($E6*README!$B$5)+($F6*README!$B$6)+1)</f>
        <v>200000001</v>
      </c>
      <c r="P6" s="40" t="str">
        <f>JOIN(", ", README!$L$2, README!$B$27, -1, README!$B$9, 0)</f>
        <v>-1, -1, -1, -1, 0</v>
      </c>
      <c r="Q6" s="40" t="str">
        <f>JOIN(", ", README!$L$2, README!$B$27, -1, README!$B$9, 0)</f>
        <v>-1, -1, -1, -1, 0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>
      <c r="A7" s="48" t="s">
        <v>200</v>
      </c>
      <c r="B7" s="38">
        <v>3.0</v>
      </c>
      <c r="C7" s="38">
        <v>0.0</v>
      </c>
      <c r="D7" s="38">
        <v>0.0</v>
      </c>
      <c r="E7" s="38">
        <v>0.0</v>
      </c>
      <c r="F7" s="38">
        <v>0.0</v>
      </c>
      <c r="G7" s="40">
        <v>0.0</v>
      </c>
      <c r="H7" s="40">
        <v>0.0</v>
      </c>
      <c r="I7" s="40">
        <v>0.0</v>
      </c>
      <c r="J7" s="40">
        <v>0.0</v>
      </c>
      <c r="K7" s="48"/>
      <c r="L7" s="48"/>
      <c r="M7" s="40">
        <f>IF($A7="", -1, ($B7*README!$B$2)+($C7*README!$B$3)+($D7*README!$B$4)+($E7*README!$B$5)+($F7*README!$B$6))</f>
        <v>300000000</v>
      </c>
      <c r="N7" s="40">
        <f>IF($A7="", -1, ($B7*README!$B$2)+($C7*README!$B$3)+($D7*README!$B$4)+($E7*README!$B$5)+($F7*README!$B$6)-1)</f>
        <v>299999999</v>
      </c>
      <c r="O7" s="40">
        <f>IF($A7="", -1, ($B7*README!$B$2)+($C7*README!$B$3)+($D7*README!$B$4)+($E7*README!$B$5)+($F7*README!$B$6)+1)</f>
        <v>300000001</v>
      </c>
      <c r="P7" s="40" t="str">
        <f>JOIN(", ", README!$L$2, README!$B$27, -1, README!$B$9, 0)</f>
        <v>-1, -1, -1, -1, 0</v>
      </c>
      <c r="Q7" s="40" t="str">
        <f>JOIN(", ", README!$L$2, README!$B$27, -1, README!$B$9, 0)</f>
        <v>-1, -1, -1, -1, 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>
      <c r="A8" s="48" t="s">
        <v>201</v>
      </c>
      <c r="B8" s="38">
        <v>4.0</v>
      </c>
      <c r="C8" s="38">
        <v>0.0</v>
      </c>
      <c r="D8" s="38">
        <v>0.0</v>
      </c>
      <c r="E8" s="38">
        <v>0.0</v>
      </c>
      <c r="F8" s="38">
        <v>0.0</v>
      </c>
      <c r="G8" s="40">
        <v>0.0</v>
      </c>
      <c r="H8" s="40">
        <v>0.0</v>
      </c>
      <c r="I8" s="40">
        <v>0.0</v>
      </c>
      <c r="J8" s="40">
        <v>0.0</v>
      </c>
      <c r="K8" s="48"/>
      <c r="L8" s="48"/>
      <c r="M8" s="40">
        <f>IF($A8="", -1, ($B8*README!$B$2)+($C8*README!$B$3)+($D8*README!$B$4)+($E8*README!$B$5)+($F8*README!$B$6))</f>
        <v>400000000</v>
      </c>
      <c r="N8" s="40">
        <f>IF($A8="", -1, ($B8*README!$B$2)+($C8*README!$B$3)+($D8*README!$B$4)+($E8*README!$B$5)+($F8*README!$B$6)-1)</f>
        <v>399999999</v>
      </c>
      <c r="O8" s="40">
        <f>IF($A8="", -1, ($B8*README!$B$2)+($C8*README!$B$3)+($D8*README!$B$4)+($E8*README!$B$5)+($F8*README!$B$6)+1)</f>
        <v>400000001</v>
      </c>
      <c r="P8" s="40" t="str">
        <f>JOIN(", ", README!$L$2, README!$B$27, -1, README!$B$9, 0)</f>
        <v>-1, -1, -1, -1, 0</v>
      </c>
      <c r="Q8" s="40" t="str">
        <f>JOIN(", ", README!$L$2, README!$B$27, -1, README!$B$9, 0)</f>
        <v>-1, -1, -1, -1, 0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>
      <c r="A9" s="26" t="s">
        <v>202</v>
      </c>
      <c r="B9" s="15">
        <v>5.0</v>
      </c>
      <c r="C9" s="15">
        <v>0.0</v>
      </c>
      <c r="D9" s="15">
        <v>0.0</v>
      </c>
      <c r="E9" s="15">
        <v>0.0</v>
      </c>
      <c r="F9" s="15">
        <v>0.0</v>
      </c>
      <c r="G9" s="14">
        <v>0.0</v>
      </c>
      <c r="H9" s="14">
        <v>0.0</v>
      </c>
      <c r="I9" s="14">
        <v>0.0</v>
      </c>
      <c r="J9" s="14">
        <v>0.0</v>
      </c>
      <c r="K9" s="26"/>
      <c r="L9" s="26"/>
      <c r="M9" s="14">
        <f>IF($A9="", -1, ($B9*README!$B$2)+($C9*README!$B$3)+($D9*README!$B$4)+($E9*README!$B$5)+($F9*README!$B$6))</f>
        <v>500000000</v>
      </c>
      <c r="N9" s="14">
        <f>IF($A9="", -1, ($B9*README!$B$2)+($C9*README!$B$3)+($D9*README!$B$4)+($E9*README!$B$5)+($F9*README!$B$6)-1)</f>
        <v>499999999</v>
      </c>
      <c r="O9" s="14">
        <f>IF($A9="", -1, ($B9*README!$B$2)+($C9*README!$B$3)+($D9*README!$B$4)+($E9*README!$B$5)+($F9*README!$B$6)+1)</f>
        <v>500000001</v>
      </c>
      <c r="P9" s="14" t="str">
        <f>JOIN(", ", README!$L$2, README!$B$27, -1, README!$B$9, 0)</f>
        <v>-1, -1, -1, -1, 0</v>
      </c>
      <c r="Q9" s="14" t="str">
        <f>JOIN(", ", README!$L$2, README!$B$27, -1, README!$B$9, 0)</f>
        <v>-1, -1, -1, -1, 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6"/>
      <c r="C10" s="46"/>
      <c r="D10" s="46"/>
      <c r="E10" s="46"/>
      <c r="F10" s="46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6"/>
      <c r="C12" s="46"/>
      <c r="D12" s="46"/>
      <c r="E12" s="46"/>
      <c r="F12" s="46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6"/>
      <c r="C14" s="46"/>
      <c r="D14" s="46"/>
      <c r="E14" s="46"/>
      <c r="F14" s="46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B16" s="46"/>
      <c r="C16" s="46"/>
      <c r="D16" s="46"/>
      <c r="E16" s="46"/>
      <c r="F16" s="46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33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195</v>
      </c>
      <c r="Q1" s="26" t="s">
        <v>196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48" t="s">
        <v>203</v>
      </c>
      <c r="B2" s="38">
        <v>0.0</v>
      </c>
      <c r="C2" s="38">
        <v>0.0</v>
      </c>
      <c r="D2" s="38">
        <v>0.0</v>
      </c>
      <c r="E2" s="38">
        <v>0.0</v>
      </c>
      <c r="F2" s="38">
        <v>0.0</v>
      </c>
      <c r="G2" s="40">
        <v>0.0</v>
      </c>
      <c r="H2" s="40">
        <v>0.0</v>
      </c>
      <c r="I2" s="40">
        <v>0.0</v>
      </c>
      <c r="J2" s="40">
        <v>0.0</v>
      </c>
      <c r="K2" s="48"/>
      <c r="L2" s="48"/>
      <c r="M2" s="40">
        <f>IF($A2="", -1, ($B2*README!$B$2)+($C2*README!$B$3)+($D2*README!$B$4)+($E2*README!$B$5)+($F2*README!$B$6))</f>
        <v>0</v>
      </c>
      <c r="N2" s="40">
        <f>IF($A2="", -1, ($B2*README!$B$2)+($C2*README!$B$3)+($D2*README!$B$4)+($E2*README!$B$5)+($F2*README!$B$6)-1)</f>
        <v>-1</v>
      </c>
      <c r="O2" s="40">
        <f>IF($A2="", -1, ($B2*README!$B$2)+($C2*README!$B$3)+($D2*README!$B$4)+($E2*README!$B$5)+($F2*README!$B$6)+1)</f>
        <v>1</v>
      </c>
      <c r="P2" s="40" t="str">
        <f>JOIN(", ", README!$L$2, README!$B$27, -1, README!$B$9, 0)</f>
        <v>-1, -1, -1, -1, 0</v>
      </c>
      <c r="Q2" s="40" t="str">
        <f>JOIN(", ", README!$L$2, README!$B$27, -1, README!$B$9, 0)</f>
        <v>-1, -1, -1, -1, 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>
      <c r="A3" s="26" t="s">
        <v>29</v>
      </c>
      <c r="B3" s="15">
        <v>1.0</v>
      </c>
      <c r="C3" s="15">
        <v>0.0</v>
      </c>
      <c r="D3" s="15">
        <v>1.0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26"/>
      <c r="L3" s="26"/>
      <c r="M3" s="14">
        <f>IF($A3="", -1, ($B3*README!$B$2)+($C3*README!$B$3)+($D3*README!$B$4)+($E3*README!$B$5)+($F3*README!$B$6))</f>
        <v>100100000</v>
      </c>
      <c r="N3" s="14">
        <f>IF($A3="", -1, ($B3*README!$B$2)+($C3*README!$B$3)+($D3*README!$B$4)+($E3*README!$B$5)+($F3*README!$B$6)-1)</f>
        <v>100099999</v>
      </c>
      <c r="O3" s="14">
        <f>IF($A3="", -1, ($B3*README!$B$2)+($C3*README!$B$3)+($D3*README!$B$4)+($E3*README!$B$5)+($F3*README!$B$6)+1)</f>
        <v>100100001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26" t="s">
        <v>198</v>
      </c>
      <c r="B4" s="15">
        <v>1.0</v>
      </c>
      <c r="C4" s="15">
        <v>0.0</v>
      </c>
      <c r="D4" s="15">
        <v>1.0</v>
      </c>
      <c r="E4" s="15">
        <v>1.0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26"/>
      <c r="L4" s="26"/>
      <c r="M4" s="14">
        <f>IF($A4="", -1, ($B4*README!$B$2)+($C4*README!$B$3)+($D4*README!$B$4)+($E4*README!$B$5)+($F4*README!$B$6))</f>
        <v>100100100</v>
      </c>
      <c r="N4" s="14">
        <f>IF($A4="", -1, ($B4*README!$B$2)+($C4*README!$B$3)+($D4*README!$B$4)+($E4*README!$B$5)+($F4*README!$B$6)-1)</f>
        <v>100100099</v>
      </c>
      <c r="O4" s="14">
        <f>IF($A4="", -1, ($B4*README!$B$2)+($C4*README!$B$3)+($D4*README!$B$4)+($E4*README!$B$5)+($F4*README!$B$6)+1)</f>
        <v>100100101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8" t="s">
        <v>31</v>
      </c>
      <c r="B5" s="38">
        <v>1.0</v>
      </c>
      <c r="C5" s="38">
        <v>0.0</v>
      </c>
      <c r="D5" s="38">
        <v>1.0</v>
      </c>
      <c r="E5" s="38">
        <v>2.0</v>
      </c>
      <c r="F5" s="38">
        <v>0.0</v>
      </c>
      <c r="G5" s="40">
        <v>0.0</v>
      </c>
      <c r="H5" s="40">
        <v>0.0</v>
      </c>
      <c r="I5" s="40">
        <v>0.0</v>
      </c>
      <c r="J5" s="40">
        <v>0.0</v>
      </c>
      <c r="K5" s="48"/>
      <c r="L5" s="48"/>
      <c r="M5" s="40">
        <f>IF($A5="", -1, ($B5*README!$B$2)+($C5*README!$B$3)+($D5*README!$B$4)+($E5*README!$B$5)+($F5*README!$B$6))</f>
        <v>100100200</v>
      </c>
      <c r="N5" s="40">
        <f>IF($A5="", -1, ($B5*README!$B$2)+($C5*README!$B$3)+($D5*README!$B$4)+($E5*README!$B$5)+($F5*README!$B$6)-1)</f>
        <v>100100199</v>
      </c>
      <c r="O5" s="40">
        <f>IF($A5="", -1, ($B5*README!$B$2)+($C5*README!$B$3)+($D5*README!$B$4)+($E5*README!$B$5)+($F5*README!$B$6)+1)</f>
        <v>100100201</v>
      </c>
      <c r="P5" s="40" t="str">
        <f>JOIN(", ", README!$L$2, README!$B$27, -1, README!$B$9, 0)</f>
        <v>-1, -1, -1, -1, 0</v>
      </c>
      <c r="Q5" s="40" t="str">
        <f>JOIN(", ", README!$L$2, README!$B$27, -1, README!$B$9, 0)</f>
        <v>-1, -1, -1, -1, 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>
      <c r="A6" s="48" t="s">
        <v>204</v>
      </c>
      <c r="B6" s="38">
        <v>2.0</v>
      </c>
      <c r="C6" s="38">
        <v>0.0</v>
      </c>
      <c r="D6" s="38">
        <v>0.0</v>
      </c>
      <c r="E6" s="38">
        <v>0.0</v>
      </c>
      <c r="F6" s="38">
        <v>0.0</v>
      </c>
      <c r="G6" s="40">
        <v>0.0</v>
      </c>
      <c r="H6" s="40">
        <v>0.0</v>
      </c>
      <c r="I6" s="40">
        <v>0.0</v>
      </c>
      <c r="J6" s="40">
        <v>0.0</v>
      </c>
      <c r="K6" s="48"/>
      <c r="L6" s="48"/>
      <c r="M6" s="40">
        <f>IF($A6="", -1, ($B6*README!$B$2)+($C6*README!$B$3)+($D6*README!$B$4)+($E6*README!$B$5)+($F6*README!$B$6))</f>
        <v>200000000</v>
      </c>
      <c r="N6" s="40">
        <f>IF($A6="", -1, ($B6*README!$B$2)+($C6*README!$B$3)+($D6*README!$B$4)+($E6*README!$B$5)+($F6*README!$B$6)-1)</f>
        <v>199999999</v>
      </c>
      <c r="O6" s="40">
        <f>IF($A6="", -1, ($B6*README!$B$2)+($C6*README!$B$3)+($D6*README!$B$4)+($E6*README!$B$5)+($F6*README!$B$6)+1)</f>
        <v>200000001</v>
      </c>
      <c r="P6" s="40" t="str">
        <f>JOIN(", ", README!$L$2, README!$B$27, -1, README!$B$9, 0)</f>
        <v>-1, -1, -1, -1, 0</v>
      </c>
      <c r="Q6" s="40" t="str">
        <f>JOIN(", ", README!$L$2, README!$B$27, -1, README!$B$9, 0)</f>
        <v>-1, -1, -1, -1, 0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>
      <c r="A7" s="48" t="s">
        <v>205</v>
      </c>
      <c r="B7" s="38">
        <v>3.0</v>
      </c>
      <c r="C7" s="38">
        <v>0.0</v>
      </c>
      <c r="D7" s="38">
        <v>0.0</v>
      </c>
      <c r="E7" s="38">
        <v>0.0</v>
      </c>
      <c r="F7" s="38">
        <v>0.0</v>
      </c>
      <c r="G7" s="40">
        <v>0.0</v>
      </c>
      <c r="H7" s="40">
        <v>0.0</v>
      </c>
      <c r="I7" s="40">
        <v>0.0</v>
      </c>
      <c r="J7" s="40">
        <v>0.0</v>
      </c>
      <c r="K7" s="48"/>
      <c r="L7" s="48"/>
      <c r="M7" s="40">
        <f>IF($A7="", -1, ($B7*README!$B$2)+($C7*README!$B$3)+($D7*README!$B$4)+($E7*README!$B$5)+($F7*README!$B$6))</f>
        <v>300000000</v>
      </c>
      <c r="N7" s="40">
        <f>IF($A7="", -1, ($B7*README!$B$2)+($C7*README!$B$3)+($D7*README!$B$4)+($E7*README!$B$5)+($F7*README!$B$6)-1)</f>
        <v>299999999</v>
      </c>
      <c r="O7" s="40">
        <f>IF($A7="", -1, ($B7*README!$B$2)+($C7*README!$B$3)+($D7*README!$B$4)+($E7*README!$B$5)+($F7*README!$B$6)+1)</f>
        <v>300000001</v>
      </c>
      <c r="P7" s="40" t="str">
        <f>JOIN(", ", README!$L$2, README!$B$27, -1, README!$B$9, 0)</f>
        <v>-1, -1, -1, -1, 0</v>
      </c>
      <c r="Q7" s="40" t="str">
        <f>JOIN(", ", README!$L$2, README!$B$27, -1, README!$B$9, 0)</f>
        <v>-1, -1, -1, -1, 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</row>
    <row r="8">
      <c r="A8" s="48" t="s">
        <v>206</v>
      </c>
      <c r="B8" s="38">
        <v>4.0</v>
      </c>
      <c r="C8" s="38">
        <v>0.0</v>
      </c>
      <c r="D8" s="38">
        <v>0.0</v>
      </c>
      <c r="E8" s="38">
        <v>0.0</v>
      </c>
      <c r="F8" s="38">
        <v>0.0</v>
      </c>
      <c r="G8" s="40">
        <v>0.0</v>
      </c>
      <c r="H8" s="40">
        <v>0.0</v>
      </c>
      <c r="I8" s="40">
        <v>0.0</v>
      </c>
      <c r="J8" s="40">
        <v>0.0</v>
      </c>
      <c r="K8" s="48"/>
      <c r="L8" s="48"/>
      <c r="M8" s="40">
        <f>IF($A8="", -1, ($B8*README!$B$2)+($C8*README!$B$3)+($D8*README!$B$4)+($E8*README!$B$5)+($F8*README!$B$6))</f>
        <v>400000000</v>
      </c>
      <c r="N8" s="40">
        <f>IF($A8="", -1, ($B8*README!$B$2)+($C8*README!$B$3)+($D8*README!$B$4)+($E8*README!$B$5)+($F8*README!$B$6)-1)</f>
        <v>399999999</v>
      </c>
      <c r="O8" s="40">
        <f>IF($A8="", -1, ($B8*README!$B$2)+($C8*README!$B$3)+($D8*README!$B$4)+($E8*README!$B$5)+($F8*README!$B$6)+1)</f>
        <v>400000001</v>
      </c>
      <c r="P8" s="40" t="str">
        <f>JOIN(", ", README!$L$2, README!$B$27, -1, README!$B$9, 0)</f>
        <v>-1, -1, -1, -1, 0</v>
      </c>
      <c r="Q8" s="40" t="str">
        <f>JOIN(", ", README!$L$2, README!$B$27, -1, README!$B$9, 0)</f>
        <v>-1, -1, -1, -1, 0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</row>
    <row r="9">
      <c r="A9" s="26" t="s">
        <v>207</v>
      </c>
      <c r="B9" s="15">
        <v>5.0</v>
      </c>
      <c r="C9" s="15">
        <v>0.0</v>
      </c>
      <c r="D9" s="15">
        <v>0.0</v>
      </c>
      <c r="E9" s="15">
        <v>0.0</v>
      </c>
      <c r="F9" s="15">
        <v>0.0</v>
      </c>
      <c r="G9" s="14">
        <v>0.0</v>
      </c>
      <c r="H9" s="14">
        <v>0.0</v>
      </c>
      <c r="I9" s="14">
        <v>0.0</v>
      </c>
      <c r="J9" s="14">
        <v>0.0</v>
      </c>
      <c r="K9" s="26"/>
      <c r="L9" s="26"/>
      <c r="M9" s="14">
        <f>IF($A9="", -1, ($B9*README!$B$2)+($C9*README!$B$3)+($D9*README!$B$4)+($E9*README!$B$5)+($F9*README!$B$6))</f>
        <v>500000000</v>
      </c>
      <c r="N9" s="14">
        <f>IF($A9="", -1, ($B9*README!$B$2)+($C9*README!$B$3)+($D9*README!$B$4)+($E9*README!$B$5)+($F9*README!$B$6)-1)</f>
        <v>499999999</v>
      </c>
      <c r="O9" s="14">
        <f>IF($A9="", -1, ($B9*README!$B$2)+($C9*README!$B$3)+($D9*README!$B$4)+($E9*README!$B$5)+($F9*README!$B$6)+1)</f>
        <v>500000001</v>
      </c>
      <c r="P9" s="14" t="str">
        <f>JOIN(", ", README!$L$2, README!$B$27, -1, README!$B$9, 0)</f>
        <v>-1, -1, -1, -1, 0</v>
      </c>
      <c r="Q9" s="14" t="str">
        <f>JOIN(", ", README!$L$2, README!$B$27, -1, README!$B$9, 0)</f>
        <v>-1, -1, -1, -1, 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26"/>
      <c r="B10" s="15"/>
      <c r="C10" s="15"/>
      <c r="D10" s="15"/>
      <c r="E10" s="15"/>
      <c r="F10" s="15"/>
      <c r="G10" s="14"/>
      <c r="H10" s="14"/>
      <c r="I10" s="14"/>
      <c r="J10" s="14"/>
      <c r="K10" s="26"/>
      <c r="L10" s="2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6"/>
      <c r="C12" s="46"/>
      <c r="D12" s="46"/>
      <c r="E12" s="46"/>
      <c r="F12" s="46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6"/>
      <c r="C14" s="46"/>
      <c r="D14" s="46"/>
      <c r="E14" s="46"/>
      <c r="F14" s="46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B16" s="46"/>
      <c r="C16" s="46"/>
      <c r="D16" s="46"/>
      <c r="E16" s="46"/>
      <c r="F16" s="46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7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88"/>
    <col customWidth="1" min="16" max="16" width="14.0"/>
    <col customWidth="1" min="17" max="17" width="16.88"/>
    <col customWidth="1" min="18" max="18" width="13.25"/>
    <col customWidth="1" min="19" max="37" width="12.63"/>
  </cols>
  <sheetData>
    <row r="1">
      <c r="A1" s="33" t="s">
        <v>173</v>
      </c>
      <c r="B1" s="2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6" t="s">
        <v>179</v>
      </c>
      <c r="H1" s="1" t="s">
        <v>180</v>
      </c>
      <c r="I1" s="1" t="s">
        <v>181</v>
      </c>
      <c r="J1" s="1" t="s">
        <v>182</v>
      </c>
      <c r="K1" s="26" t="s">
        <v>183</v>
      </c>
      <c r="L1" s="26" t="s">
        <v>184</v>
      </c>
      <c r="M1" s="26" t="s">
        <v>185</v>
      </c>
      <c r="N1" s="26" t="s">
        <v>186</v>
      </c>
      <c r="O1" s="26" t="s">
        <v>187</v>
      </c>
      <c r="P1" s="26" t="s">
        <v>195</v>
      </c>
      <c r="Q1" s="26" t="s">
        <v>196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>
      <c r="A2" s="48" t="s">
        <v>208</v>
      </c>
      <c r="B2" s="38">
        <v>0.0</v>
      </c>
      <c r="C2" s="38">
        <v>0.0</v>
      </c>
      <c r="D2" s="38">
        <v>0.0</v>
      </c>
      <c r="E2" s="38">
        <v>0.0</v>
      </c>
      <c r="F2" s="38">
        <v>0.0</v>
      </c>
      <c r="G2" s="40">
        <v>0.0</v>
      </c>
      <c r="H2" s="40">
        <v>0.0</v>
      </c>
      <c r="I2" s="40">
        <v>0.0</v>
      </c>
      <c r="J2" s="40">
        <v>0.0</v>
      </c>
      <c r="K2" s="48"/>
      <c r="L2" s="48"/>
      <c r="M2" s="40">
        <f>IF($A2="", -1, ($B2*README!$B$2)+($C2*README!$B$3)+($D2*README!$B$4)+($E2*README!$B$5)+($F2*README!$B$6))</f>
        <v>0</v>
      </c>
      <c r="N2" s="40">
        <f>IF($A2="", -1, ($B2*README!$B$2)+($C2*README!$B$3)+($D2*README!$B$4)+($E2*README!$B$5)+($F2*README!$B$6)-1)</f>
        <v>-1</v>
      </c>
      <c r="O2" s="40">
        <f>IF($A2="", -1, ($B2*README!$B$2)+($C2*README!$B$3)+($D2*README!$B$4)+($E2*README!$B$5)+($F2*README!$B$6)+1)</f>
        <v>1</v>
      </c>
      <c r="P2" s="40" t="str">
        <f>JOIN(", ", README!$L$2, README!$B$27, -1, README!$B$9, 0)</f>
        <v>-1, -1, -1, -1, 0</v>
      </c>
      <c r="Q2" s="40" t="str">
        <f>JOIN(", ", README!$L$2, README!$B$27, -1, README!$B$9, 0)</f>
        <v>-1, -1, -1, -1, 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>
      <c r="A3" s="48" t="s">
        <v>209</v>
      </c>
      <c r="B3" s="38">
        <v>1.0</v>
      </c>
      <c r="C3" s="38">
        <v>0.0</v>
      </c>
      <c r="D3" s="38">
        <v>0.0</v>
      </c>
      <c r="E3" s="38">
        <v>0.0</v>
      </c>
      <c r="F3" s="38">
        <v>0.0</v>
      </c>
      <c r="G3" s="40">
        <v>0.0</v>
      </c>
      <c r="H3" s="40">
        <v>0.0</v>
      </c>
      <c r="I3" s="40">
        <v>0.0</v>
      </c>
      <c r="J3" s="40">
        <v>0.0</v>
      </c>
      <c r="K3" s="48"/>
      <c r="L3" s="48"/>
      <c r="M3" s="40">
        <f>IF($A3="", -1, ($B3*README!$B$2)+($C3*README!$B$3)+($D3*README!$B$4)+($E3*README!$B$5)+($F3*README!$B$6))</f>
        <v>100000000</v>
      </c>
      <c r="N3" s="40">
        <f>IF($A3="", -1, ($B3*README!$B$2)+($C3*README!$B$3)+($D3*README!$B$4)+($E3*README!$B$5)+($F3*README!$B$6)-1)</f>
        <v>99999999</v>
      </c>
      <c r="O3" s="40">
        <f>IF($A3="", -1, ($B3*README!$B$2)+($C3*README!$B$3)+($D3*README!$B$4)+($E3*README!$B$5)+($F3*README!$B$6)+1)</f>
        <v>100000001</v>
      </c>
      <c r="P3" s="40" t="str">
        <f>JOIN(", ", README!$L$2, README!$B$27, -1, README!$B$9, 0)</f>
        <v>-1, -1, -1, -1, 0</v>
      </c>
      <c r="Q3" s="40" t="str">
        <f>JOIN(", ", README!$L$2, README!$B$27, -1, README!$B$9, 0)</f>
        <v>-1, -1, -1, -1, 0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>
      <c r="A4" s="48" t="s">
        <v>210</v>
      </c>
      <c r="B4" s="38">
        <v>2.0</v>
      </c>
      <c r="C4" s="38">
        <v>0.0</v>
      </c>
      <c r="D4" s="38">
        <v>0.0</v>
      </c>
      <c r="E4" s="38">
        <v>0.0</v>
      </c>
      <c r="F4" s="38">
        <v>0.0</v>
      </c>
      <c r="G4" s="40">
        <v>0.0</v>
      </c>
      <c r="H4" s="40">
        <v>0.0</v>
      </c>
      <c r="I4" s="40">
        <v>0.0</v>
      </c>
      <c r="J4" s="40">
        <v>0.0</v>
      </c>
      <c r="K4" s="48"/>
      <c r="L4" s="48"/>
      <c r="M4" s="40">
        <f>IF($A4="", -1, ($B4*README!$B$2)+($C4*README!$B$3)+($D4*README!$B$4)+($E4*README!$B$5)+($F4*README!$B$6))</f>
        <v>200000000</v>
      </c>
      <c r="N4" s="40">
        <f>IF($A4="", -1, ($B4*README!$B$2)+($C4*README!$B$3)+($D4*README!$B$4)+($E4*README!$B$5)+($F4*README!$B$6)-1)</f>
        <v>199999999</v>
      </c>
      <c r="O4" s="40">
        <f>IF($A4="", -1, ($B4*README!$B$2)+($C4*README!$B$3)+($D4*README!$B$4)+($E4*README!$B$5)+($F4*README!$B$6)+1)</f>
        <v>200000001</v>
      </c>
      <c r="P4" s="40" t="str">
        <f>JOIN(", ", README!$L$2, README!$B$27, -1, README!$B$9, 0)</f>
        <v>-1, -1, -1, -1, 0</v>
      </c>
      <c r="Q4" s="40" t="str">
        <f>JOIN(", ", README!$L$2, README!$B$27, -1, README!$B$9, 0)</f>
        <v>-1, -1, -1, -1, 0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>
      <c r="A5" s="48" t="s">
        <v>211</v>
      </c>
      <c r="B5" s="38">
        <v>3.0</v>
      </c>
      <c r="C5" s="38">
        <v>0.0</v>
      </c>
      <c r="D5" s="38">
        <v>0.0</v>
      </c>
      <c r="E5" s="38">
        <v>0.0</v>
      </c>
      <c r="F5" s="38">
        <v>0.0</v>
      </c>
      <c r="G5" s="40">
        <v>0.0</v>
      </c>
      <c r="H5" s="40">
        <v>0.0</v>
      </c>
      <c r="I5" s="40">
        <v>0.0</v>
      </c>
      <c r="J5" s="40">
        <v>0.0</v>
      </c>
      <c r="K5" s="48"/>
      <c r="L5" s="48"/>
      <c r="M5" s="40">
        <f>IF($A5="", -1, ($B5*README!$B$2)+($C5*README!$B$3)+($D5*README!$B$4)+($E5*README!$B$5)+($F5*README!$B$6))</f>
        <v>300000000</v>
      </c>
      <c r="N5" s="40">
        <f>IF($A5="", -1, ($B5*README!$B$2)+($C5*README!$B$3)+($D5*README!$B$4)+($E5*README!$B$5)+($F5*README!$B$6)-1)</f>
        <v>299999999</v>
      </c>
      <c r="O5" s="40">
        <f>IF($A5="", -1, ($B5*README!$B$2)+($C5*README!$B$3)+($D5*README!$B$4)+($E5*README!$B$5)+($F5*README!$B$6)+1)</f>
        <v>300000001</v>
      </c>
      <c r="P5" s="40" t="str">
        <f>JOIN(", ", README!$L$2, README!$B$27, -1, README!$B$9, 0)</f>
        <v>-1, -1, -1, -1, 0</v>
      </c>
      <c r="Q5" s="40" t="str">
        <f>JOIN(", ", README!$L$2, README!$B$27, -1, README!$B$9, 0)</f>
        <v>-1, -1, -1, -1, 0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>
      <c r="A6" s="48" t="s">
        <v>212</v>
      </c>
      <c r="B6" s="38">
        <v>4.0</v>
      </c>
      <c r="C6" s="38">
        <v>0.0</v>
      </c>
      <c r="D6" s="38">
        <v>0.0</v>
      </c>
      <c r="E6" s="38">
        <v>0.0</v>
      </c>
      <c r="F6" s="38">
        <v>0.0</v>
      </c>
      <c r="G6" s="40">
        <v>0.0</v>
      </c>
      <c r="H6" s="40">
        <v>0.0</v>
      </c>
      <c r="I6" s="40">
        <v>0.0</v>
      </c>
      <c r="J6" s="40">
        <v>0.0</v>
      </c>
      <c r="K6" s="48"/>
      <c r="L6" s="48"/>
      <c r="M6" s="40">
        <f>IF($A6="", -1, ($B6*README!$B$2)+($C6*README!$B$3)+($D6*README!$B$4)+($E6*README!$B$5)+($F6*README!$B$6))</f>
        <v>400000000</v>
      </c>
      <c r="N6" s="40">
        <f>IF($A6="", -1, ($B6*README!$B$2)+($C6*README!$B$3)+($D6*README!$B$4)+($E6*README!$B$5)+($F6*README!$B$6)-1)</f>
        <v>399999999</v>
      </c>
      <c r="O6" s="40">
        <f>IF($A6="", -1, ($B6*README!$B$2)+($C6*README!$B$3)+($D6*README!$B$4)+($E6*README!$B$5)+($F6*README!$B$6)+1)</f>
        <v>400000001</v>
      </c>
      <c r="P6" s="40" t="str">
        <f>JOIN(", ", README!$L$2, README!$B$27, -1, README!$B$9, 0)</f>
        <v>-1, -1, -1, -1, 0</v>
      </c>
      <c r="Q6" s="40" t="str">
        <f>JOIN(", ", README!$L$2, README!$B$27, -1, README!$B$9, 0)</f>
        <v>-1, -1, -1, -1, 0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</row>
    <row r="7">
      <c r="A7" s="26" t="s">
        <v>213</v>
      </c>
      <c r="B7" s="15">
        <v>5.0</v>
      </c>
      <c r="C7" s="15">
        <v>0.0</v>
      </c>
      <c r="D7" s="15">
        <v>0.0</v>
      </c>
      <c r="E7" s="15">
        <v>0.0</v>
      </c>
      <c r="F7" s="15">
        <v>0.0</v>
      </c>
      <c r="G7" s="14">
        <v>0.0</v>
      </c>
      <c r="H7" s="14">
        <v>0.0</v>
      </c>
      <c r="I7" s="14">
        <v>0.0</v>
      </c>
      <c r="J7" s="14">
        <v>0.0</v>
      </c>
      <c r="K7" s="26"/>
      <c r="L7" s="26"/>
      <c r="M7" s="14">
        <f>IF($A7="", -1, ($B7*README!$B$2)+($C7*README!$B$3)+($D7*README!$B$4)+($E7*README!$B$5)+($F7*README!$B$6))</f>
        <v>500000000</v>
      </c>
      <c r="N7" s="14">
        <f>IF($A7="", -1, ($B7*README!$B$2)+($C7*README!$B$3)+($D7*README!$B$4)+($E7*README!$B$5)+($F7*README!$B$6)-1)</f>
        <v>499999999</v>
      </c>
      <c r="O7" s="14">
        <f>IF($A7="", -1, ($B7*README!$B$2)+($C7*README!$B$3)+($D7*README!$B$4)+($E7*README!$B$5)+($F7*README!$B$6)+1)</f>
        <v>500000001</v>
      </c>
      <c r="P7" s="14" t="str">
        <f>JOIN(", ", README!$L$2, README!$B$27, -1, README!$B$9, 0)</f>
        <v>-1, -1, -1, -1, 0</v>
      </c>
      <c r="Q7" s="14" t="str">
        <f>JOIN(", ", README!$L$2, README!$B$27, -1, README!$B$9, 0)</f>
        <v>-1, -1, -1, -1, 0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26"/>
      <c r="B8" s="15"/>
      <c r="C8" s="15"/>
      <c r="D8" s="15"/>
      <c r="E8" s="15"/>
      <c r="F8" s="15"/>
      <c r="G8" s="14"/>
      <c r="H8" s="14"/>
      <c r="I8" s="14"/>
      <c r="J8" s="14"/>
      <c r="K8" s="26"/>
      <c r="L8" s="2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26"/>
      <c r="B9" s="15"/>
      <c r="C9" s="15"/>
      <c r="D9" s="15"/>
      <c r="E9" s="15"/>
      <c r="F9" s="15"/>
      <c r="G9" s="14"/>
      <c r="H9" s="14"/>
      <c r="I9" s="14"/>
      <c r="J9" s="14"/>
      <c r="K9" s="26"/>
      <c r="L9" s="2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B10" s="46"/>
      <c r="C10" s="46"/>
      <c r="D10" s="46"/>
      <c r="E10" s="46"/>
      <c r="F10" s="46"/>
    </row>
    <row r="11">
      <c r="A11" s="26"/>
      <c r="B11" s="15"/>
      <c r="C11" s="15"/>
      <c r="D11" s="15"/>
      <c r="E11" s="15"/>
      <c r="F11" s="15"/>
      <c r="G11" s="14"/>
      <c r="H11" s="14"/>
      <c r="I11" s="14"/>
      <c r="J11" s="14"/>
      <c r="K11" s="26"/>
      <c r="L11" s="2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B12" s="46"/>
      <c r="C12" s="46"/>
      <c r="D12" s="46"/>
      <c r="E12" s="46"/>
      <c r="F12" s="46"/>
    </row>
    <row r="13">
      <c r="A13" s="26"/>
      <c r="B13" s="15"/>
      <c r="C13" s="15"/>
      <c r="D13" s="15"/>
      <c r="E13" s="15"/>
      <c r="F13" s="15"/>
      <c r="G13" s="14"/>
      <c r="H13" s="14"/>
      <c r="I13" s="14"/>
      <c r="J13" s="14"/>
      <c r="K13" s="26"/>
      <c r="L13" s="2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B14" s="46"/>
      <c r="C14" s="46"/>
      <c r="D14" s="46"/>
      <c r="E14" s="46"/>
      <c r="F14" s="46"/>
    </row>
    <row r="15">
      <c r="A15" s="26"/>
      <c r="B15" s="15"/>
      <c r="C15" s="15"/>
      <c r="D15" s="15"/>
      <c r="E15" s="15"/>
      <c r="F15" s="15"/>
      <c r="G15" s="14"/>
      <c r="H15" s="14"/>
      <c r="I15" s="14"/>
      <c r="J15" s="14"/>
      <c r="K15" s="26"/>
      <c r="L15" s="2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26"/>
      <c r="B16" s="15"/>
      <c r="C16" s="15"/>
      <c r="D16" s="15"/>
      <c r="E16" s="15"/>
      <c r="F16" s="15"/>
      <c r="G16" s="14"/>
      <c r="H16" s="14"/>
      <c r="I16" s="14"/>
      <c r="J16" s="14"/>
      <c r="K16" s="26"/>
      <c r="L16" s="2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26"/>
      <c r="B17" s="15"/>
      <c r="C17" s="15"/>
      <c r="D17" s="15"/>
      <c r="E17" s="15"/>
      <c r="F17" s="15"/>
      <c r="G17" s="14"/>
      <c r="H17" s="14"/>
      <c r="I17" s="14"/>
      <c r="J17" s="14"/>
      <c r="K17" s="26"/>
      <c r="L17" s="2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26"/>
      <c r="B18" s="15"/>
      <c r="C18" s="15"/>
      <c r="D18" s="15"/>
      <c r="E18" s="15"/>
      <c r="F18" s="15"/>
      <c r="G18" s="14"/>
      <c r="H18" s="14"/>
      <c r="I18" s="14"/>
      <c r="J18" s="14"/>
      <c r="K18" s="26"/>
      <c r="L18" s="2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26"/>
      <c r="B19" s="15"/>
      <c r="C19" s="15"/>
      <c r="D19" s="15"/>
      <c r="E19" s="15"/>
      <c r="F19" s="15"/>
      <c r="G19" s="14"/>
      <c r="H19" s="14"/>
      <c r="I19" s="14"/>
      <c r="J19" s="14"/>
      <c r="K19" s="26"/>
      <c r="L19" s="2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26"/>
      <c r="B20" s="15"/>
      <c r="C20" s="15"/>
      <c r="D20" s="15"/>
      <c r="E20" s="15"/>
      <c r="F20" s="15"/>
      <c r="G20" s="14"/>
      <c r="H20" s="14"/>
      <c r="I20" s="14"/>
      <c r="J20" s="14"/>
      <c r="K20" s="26"/>
      <c r="L20" s="2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26"/>
      <c r="B21" s="15"/>
      <c r="C21" s="15"/>
      <c r="D21" s="15"/>
      <c r="E21" s="15"/>
      <c r="F21" s="15"/>
      <c r="G21" s="14"/>
      <c r="H21" s="14"/>
      <c r="I21" s="14"/>
      <c r="J21" s="14"/>
      <c r="K21" s="26"/>
      <c r="L21" s="2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26"/>
      <c r="B22" s="15"/>
      <c r="C22" s="15"/>
      <c r="D22" s="15"/>
      <c r="E22" s="15"/>
      <c r="F22" s="15"/>
      <c r="G22" s="14"/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26"/>
      <c r="B23" s="15"/>
      <c r="C23" s="15"/>
      <c r="D23" s="15"/>
      <c r="E23" s="15"/>
      <c r="F23" s="15"/>
      <c r="G23" s="14"/>
      <c r="H23" s="14"/>
      <c r="I23" s="14"/>
      <c r="J23" s="14"/>
      <c r="K23" s="26"/>
      <c r="L23" s="2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26"/>
      <c r="B24" s="15"/>
      <c r="C24" s="15"/>
      <c r="D24" s="15"/>
      <c r="E24" s="15"/>
      <c r="F24" s="15"/>
      <c r="G24" s="14"/>
      <c r="H24" s="14"/>
      <c r="I24" s="14"/>
      <c r="J24" s="14"/>
      <c r="K24" s="26"/>
      <c r="L24" s="2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26"/>
      <c r="B25" s="15"/>
      <c r="C25" s="15"/>
      <c r="D25" s="15"/>
      <c r="E25" s="15"/>
      <c r="F25" s="15"/>
      <c r="G25" s="14"/>
      <c r="H25" s="14"/>
      <c r="I25" s="14"/>
      <c r="J25" s="14"/>
      <c r="K25" s="26"/>
      <c r="L25" s="2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26"/>
      <c r="B26" s="15"/>
      <c r="C26" s="15"/>
      <c r="D26" s="15"/>
      <c r="E26" s="15"/>
      <c r="F26" s="15"/>
      <c r="G26" s="14"/>
      <c r="H26" s="14"/>
      <c r="I26" s="14"/>
      <c r="J26" s="14"/>
      <c r="K26" s="26"/>
      <c r="L26" s="2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26"/>
      <c r="B27" s="15"/>
      <c r="C27" s="15"/>
      <c r="D27" s="15"/>
      <c r="E27" s="15"/>
      <c r="F27" s="15"/>
      <c r="G27" s="14"/>
      <c r="H27" s="14"/>
      <c r="I27" s="14"/>
      <c r="J27" s="14"/>
      <c r="K27" s="26"/>
      <c r="L27" s="2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26"/>
      <c r="B28" s="15"/>
      <c r="C28" s="15"/>
      <c r="D28" s="15"/>
      <c r="E28" s="15"/>
      <c r="F28" s="15"/>
      <c r="G28" s="14"/>
      <c r="H28" s="14"/>
      <c r="I28" s="14"/>
      <c r="J28" s="14"/>
      <c r="K28" s="26"/>
      <c r="L28" s="2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26"/>
      <c r="B29" s="15"/>
      <c r="C29" s="15"/>
      <c r="D29" s="15"/>
      <c r="E29" s="15"/>
      <c r="F29" s="15"/>
      <c r="G29" s="14"/>
      <c r="H29" s="14"/>
      <c r="I29" s="14"/>
      <c r="J29" s="14"/>
      <c r="K29" s="26"/>
      <c r="L29" s="2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26"/>
      <c r="B30" s="15"/>
      <c r="C30" s="15"/>
      <c r="D30" s="15"/>
      <c r="E30" s="15"/>
      <c r="F30" s="15"/>
      <c r="G30" s="14"/>
      <c r="H30" s="14"/>
      <c r="I30" s="14"/>
      <c r="J30" s="14"/>
      <c r="K30" s="26"/>
      <c r="L30" s="2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26"/>
      <c r="B31" s="15"/>
      <c r="C31" s="15"/>
      <c r="D31" s="15"/>
      <c r="E31" s="15"/>
      <c r="F31" s="15"/>
      <c r="G31" s="14"/>
      <c r="H31" s="14"/>
      <c r="I31" s="14"/>
      <c r="J31" s="14"/>
      <c r="K31" s="26"/>
      <c r="L31" s="2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26"/>
      <c r="B32" s="15"/>
      <c r="C32" s="15"/>
      <c r="D32" s="15"/>
      <c r="E32" s="15"/>
      <c r="F32" s="15"/>
      <c r="G32" s="14"/>
      <c r="H32" s="14"/>
      <c r="I32" s="14"/>
      <c r="J32" s="14"/>
      <c r="K32" s="26"/>
      <c r="L32" s="2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26"/>
      <c r="B33" s="15"/>
      <c r="C33" s="15"/>
      <c r="D33" s="15"/>
      <c r="E33" s="15"/>
      <c r="F33" s="15"/>
      <c r="G33" s="14"/>
      <c r="H33" s="14"/>
      <c r="I33" s="14"/>
      <c r="J33" s="14"/>
      <c r="K33" s="26"/>
      <c r="L33" s="2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26"/>
      <c r="B34" s="15"/>
      <c r="C34" s="15"/>
      <c r="D34" s="15"/>
      <c r="E34" s="15"/>
      <c r="F34" s="15"/>
      <c r="G34" s="14"/>
      <c r="H34" s="14"/>
      <c r="I34" s="14"/>
      <c r="J34" s="14"/>
      <c r="K34" s="26"/>
      <c r="L34" s="2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26"/>
      <c r="B35" s="15"/>
      <c r="C35" s="15"/>
      <c r="D35" s="15"/>
      <c r="E35" s="15"/>
      <c r="F35" s="15"/>
      <c r="G35" s="14"/>
      <c r="H35" s="14"/>
      <c r="I35" s="14"/>
      <c r="J35" s="14"/>
      <c r="K35" s="26"/>
      <c r="L35" s="2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26"/>
      <c r="B36" s="15"/>
      <c r="C36" s="15"/>
      <c r="D36" s="15"/>
      <c r="E36" s="15"/>
      <c r="F36" s="15"/>
      <c r="G36" s="14"/>
      <c r="H36" s="14"/>
      <c r="I36" s="14"/>
      <c r="J36" s="14"/>
      <c r="K36" s="26"/>
      <c r="L36" s="2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26"/>
      <c r="B37" s="15"/>
      <c r="C37" s="15"/>
      <c r="D37" s="15"/>
      <c r="E37" s="15"/>
      <c r="F37" s="15"/>
      <c r="G37" s="14"/>
      <c r="H37" s="14"/>
      <c r="I37" s="14"/>
      <c r="J37" s="14"/>
      <c r="K37" s="26"/>
      <c r="L37" s="2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26"/>
      <c r="B38" s="15"/>
      <c r="C38" s="15"/>
      <c r="D38" s="15"/>
      <c r="E38" s="15"/>
      <c r="F38" s="15"/>
      <c r="G38" s="14"/>
      <c r="H38" s="14"/>
      <c r="I38" s="14"/>
      <c r="J38" s="14"/>
      <c r="K38" s="26"/>
      <c r="L38" s="2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26"/>
      <c r="B39" s="15"/>
      <c r="C39" s="15"/>
      <c r="D39" s="15"/>
      <c r="E39" s="15"/>
      <c r="F39" s="15"/>
      <c r="G39" s="14"/>
      <c r="H39" s="14"/>
      <c r="I39" s="14"/>
      <c r="J39" s="14"/>
      <c r="K39" s="26"/>
      <c r="L39" s="2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26"/>
      <c r="B40" s="15"/>
      <c r="C40" s="15"/>
      <c r="D40" s="15"/>
      <c r="E40" s="15"/>
      <c r="F40" s="15"/>
      <c r="G40" s="14"/>
      <c r="H40" s="14"/>
      <c r="I40" s="14"/>
      <c r="J40" s="14"/>
      <c r="K40" s="26"/>
      <c r="L40" s="2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26"/>
      <c r="B41" s="15"/>
      <c r="C41" s="15"/>
      <c r="D41" s="15"/>
      <c r="E41" s="15"/>
      <c r="F41" s="15"/>
      <c r="G41" s="14"/>
      <c r="H41" s="14"/>
      <c r="I41" s="14"/>
      <c r="J41" s="14"/>
      <c r="K41" s="26"/>
      <c r="L41" s="2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26"/>
      <c r="B42" s="15"/>
      <c r="C42" s="15"/>
      <c r="D42" s="15"/>
      <c r="E42" s="15"/>
      <c r="F42" s="15"/>
      <c r="G42" s="14"/>
      <c r="H42" s="14"/>
      <c r="I42" s="14"/>
      <c r="J42" s="14"/>
      <c r="K42" s="26"/>
      <c r="L42" s="2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26"/>
      <c r="B43" s="15"/>
      <c r="C43" s="15"/>
      <c r="D43" s="15"/>
      <c r="E43" s="15"/>
      <c r="F43" s="15"/>
      <c r="G43" s="14"/>
      <c r="H43" s="14"/>
      <c r="I43" s="14"/>
      <c r="J43" s="14"/>
      <c r="K43" s="26"/>
      <c r="L43" s="2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26"/>
      <c r="B44" s="15"/>
      <c r="C44" s="15"/>
      <c r="D44" s="15"/>
      <c r="E44" s="15"/>
      <c r="F44" s="15"/>
      <c r="G44" s="14"/>
      <c r="H44" s="14"/>
      <c r="I44" s="14"/>
      <c r="J44" s="14"/>
      <c r="K44" s="26"/>
      <c r="L44" s="2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26"/>
      <c r="B45" s="15"/>
      <c r="C45" s="15"/>
      <c r="D45" s="15"/>
      <c r="E45" s="15"/>
      <c r="F45" s="15"/>
      <c r="G45" s="14"/>
      <c r="H45" s="14"/>
      <c r="I45" s="14"/>
      <c r="J45" s="14"/>
      <c r="K45" s="26"/>
      <c r="L45" s="2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26"/>
      <c r="B46" s="15"/>
      <c r="C46" s="15"/>
      <c r="D46" s="15"/>
      <c r="E46" s="15"/>
      <c r="F46" s="15"/>
      <c r="G46" s="14"/>
      <c r="H46" s="14"/>
      <c r="I46" s="14"/>
      <c r="J46" s="14"/>
      <c r="K46" s="26"/>
      <c r="L46" s="2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26"/>
      <c r="B47" s="15"/>
      <c r="C47" s="15"/>
      <c r="D47" s="15"/>
      <c r="E47" s="15"/>
      <c r="F47" s="15"/>
      <c r="G47" s="14"/>
      <c r="H47" s="14"/>
      <c r="I47" s="14"/>
      <c r="J47" s="14"/>
      <c r="K47" s="26"/>
      <c r="L47" s="2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26"/>
      <c r="B48" s="15"/>
      <c r="C48" s="15"/>
      <c r="D48" s="15"/>
      <c r="E48" s="15"/>
      <c r="F48" s="15"/>
      <c r="G48" s="14"/>
      <c r="H48" s="14"/>
      <c r="I48" s="14"/>
      <c r="J48" s="14"/>
      <c r="K48" s="26"/>
      <c r="L48" s="2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26"/>
      <c r="B49" s="15"/>
      <c r="C49" s="15"/>
      <c r="D49" s="15"/>
      <c r="E49" s="15"/>
      <c r="F49" s="15"/>
      <c r="G49" s="14"/>
      <c r="H49" s="14"/>
      <c r="I49" s="14"/>
      <c r="J49" s="14"/>
      <c r="K49" s="26"/>
      <c r="L49" s="2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26"/>
      <c r="B50" s="15"/>
      <c r="C50" s="15"/>
      <c r="D50" s="15"/>
      <c r="E50" s="15"/>
      <c r="F50" s="15"/>
      <c r="G50" s="14"/>
      <c r="H50" s="14"/>
      <c r="I50" s="14"/>
      <c r="J50" s="14"/>
      <c r="K50" s="26"/>
      <c r="L50" s="2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26"/>
      <c r="B51" s="15"/>
      <c r="C51" s="15"/>
      <c r="D51" s="15"/>
      <c r="E51" s="15"/>
      <c r="F51" s="15"/>
      <c r="G51" s="14"/>
      <c r="H51" s="14"/>
      <c r="I51" s="14"/>
      <c r="J51" s="14"/>
      <c r="K51" s="26"/>
      <c r="L51" s="2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26"/>
      <c r="B52" s="15"/>
      <c r="C52" s="15"/>
      <c r="D52" s="15"/>
      <c r="E52" s="15"/>
      <c r="F52" s="15"/>
      <c r="G52" s="14"/>
      <c r="H52" s="14"/>
      <c r="I52" s="14"/>
      <c r="J52" s="14"/>
      <c r="K52" s="26"/>
      <c r="L52" s="2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26"/>
      <c r="B53" s="15"/>
      <c r="C53" s="15"/>
      <c r="D53" s="15"/>
      <c r="E53" s="15"/>
      <c r="F53" s="15"/>
      <c r="G53" s="14"/>
      <c r="H53" s="14"/>
      <c r="I53" s="14"/>
      <c r="J53" s="14"/>
      <c r="K53" s="26"/>
      <c r="L53" s="2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26"/>
      <c r="B54" s="15"/>
      <c r="C54" s="15"/>
      <c r="D54" s="15"/>
      <c r="E54" s="15"/>
      <c r="F54" s="15"/>
      <c r="G54" s="14"/>
      <c r="H54" s="14"/>
      <c r="I54" s="14"/>
      <c r="J54" s="14"/>
      <c r="K54" s="26"/>
      <c r="L54" s="2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26"/>
      <c r="B55" s="15"/>
      <c r="C55" s="15"/>
      <c r="D55" s="15"/>
      <c r="E55" s="15"/>
      <c r="F55" s="15"/>
      <c r="G55" s="14"/>
      <c r="H55" s="14"/>
      <c r="I55" s="14"/>
      <c r="J55" s="14"/>
      <c r="K55" s="26"/>
      <c r="L55" s="2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26"/>
      <c r="B56" s="15"/>
      <c r="C56" s="15"/>
      <c r="D56" s="15"/>
      <c r="E56" s="15"/>
      <c r="F56" s="15"/>
      <c r="G56" s="14"/>
      <c r="H56" s="14"/>
      <c r="I56" s="14"/>
      <c r="J56" s="14"/>
      <c r="K56" s="26"/>
      <c r="L56" s="2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26"/>
      <c r="B57" s="15"/>
      <c r="C57" s="15"/>
      <c r="D57" s="15"/>
      <c r="E57" s="15"/>
      <c r="F57" s="15"/>
      <c r="G57" s="14"/>
      <c r="H57" s="14"/>
      <c r="I57" s="14"/>
      <c r="J57" s="14"/>
      <c r="K57" s="26"/>
      <c r="L57" s="2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26"/>
      <c r="B58" s="15"/>
      <c r="C58" s="15"/>
      <c r="D58" s="15"/>
      <c r="E58" s="15"/>
      <c r="F58" s="15"/>
      <c r="G58" s="14"/>
      <c r="H58" s="14"/>
      <c r="I58" s="14"/>
      <c r="J58" s="14"/>
      <c r="K58" s="26"/>
      <c r="L58" s="2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26"/>
      <c r="B59" s="15"/>
      <c r="C59" s="15"/>
      <c r="D59" s="15"/>
      <c r="E59" s="15"/>
      <c r="F59" s="15"/>
      <c r="G59" s="14"/>
      <c r="H59" s="14"/>
      <c r="I59" s="14"/>
      <c r="J59" s="14"/>
      <c r="K59" s="26"/>
      <c r="L59" s="2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26"/>
      <c r="B60" s="15"/>
      <c r="C60" s="15"/>
      <c r="D60" s="15"/>
      <c r="E60" s="15"/>
      <c r="F60" s="15"/>
      <c r="G60" s="14"/>
      <c r="H60" s="14"/>
      <c r="I60" s="14"/>
      <c r="J60" s="14"/>
      <c r="K60" s="26"/>
      <c r="L60" s="2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26"/>
      <c r="B61" s="15"/>
      <c r="C61" s="15"/>
      <c r="D61" s="15"/>
      <c r="E61" s="15"/>
      <c r="F61" s="15"/>
      <c r="G61" s="14"/>
      <c r="H61" s="14"/>
      <c r="I61" s="14"/>
      <c r="J61" s="14"/>
      <c r="K61" s="26"/>
      <c r="L61" s="2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26"/>
      <c r="B62" s="15"/>
      <c r="C62" s="15"/>
      <c r="D62" s="15"/>
      <c r="E62" s="15"/>
      <c r="F62" s="15"/>
      <c r="G62" s="14"/>
      <c r="H62" s="14"/>
      <c r="I62" s="14"/>
      <c r="J62" s="14"/>
      <c r="K62" s="26"/>
      <c r="L62" s="2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26"/>
      <c r="B63" s="15"/>
      <c r="C63" s="15"/>
      <c r="D63" s="15"/>
      <c r="E63" s="15"/>
      <c r="F63" s="15"/>
      <c r="G63" s="14"/>
      <c r="H63" s="14"/>
      <c r="I63" s="14"/>
      <c r="J63" s="14"/>
      <c r="K63" s="26"/>
      <c r="L63" s="2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26"/>
      <c r="B64" s="15"/>
      <c r="C64" s="15"/>
      <c r="D64" s="15"/>
      <c r="E64" s="15"/>
      <c r="F64" s="15"/>
      <c r="G64" s="14"/>
      <c r="H64" s="14"/>
      <c r="I64" s="14"/>
      <c r="J64" s="14"/>
      <c r="K64" s="26"/>
      <c r="L64" s="2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26"/>
      <c r="B65" s="15"/>
      <c r="C65" s="15"/>
      <c r="D65" s="15"/>
      <c r="E65" s="15"/>
      <c r="F65" s="15"/>
      <c r="G65" s="14"/>
      <c r="H65" s="14"/>
      <c r="I65" s="14"/>
      <c r="J65" s="14"/>
      <c r="K65" s="26"/>
      <c r="L65" s="2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26"/>
      <c r="B66" s="15"/>
      <c r="C66" s="15"/>
      <c r="D66" s="15"/>
      <c r="E66" s="15"/>
      <c r="F66" s="15"/>
      <c r="G66" s="14"/>
      <c r="H66" s="14"/>
      <c r="I66" s="14"/>
      <c r="J66" s="14"/>
      <c r="K66" s="26"/>
      <c r="L66" s="2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26"/>
      <c r="B67" s="15"/>
      <c r="C67" s="15"/>
      <c r="D67" s="15"/>
      <c r="E67" s="15"/>
      <c r="F67" s="15"/>
      <c r="G67" s="14"/>
      <c r="H67" s="14"/>
      <c r="I67" s="14"/>
      <c r="J67" s="14"/>
      <c r="K67" s="26"/>
      <c r="L67" s="2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26"/>
      <c r="B68" s="15"/>
      <c r="C68" s="15"/>
      <c r="D68" s="15"/>
      <c r="E68" s="15"/>
      <c r="F68" s="15"/>
      <c r="G68" s="14"/>
      <c r="H68" s="14"/>
      <c r="I68" s="14"/>
      <c r="J68" s="14"/>
      <c r="K68" s="26"/>
      <c r="L68" s="2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26"/>
      <c r="B69" s="15"/>
      <c r="C69" s="15"/>
      <c r="D69" s="15"/>
      <c r="E69" s="15"/>
      <c r="F69" s="15"/>
      <c r="G69" s="14"/>
      <c r="H69" s="14"/>
      <c r="I69" s="14"/>
      <c r="J69" s="14"/>
      <c r="K69" s="26"/>
      <c r="L69" s="2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26"/>
      <c r="B70" s="15"/>
      <c r="C70" s="15"/>
      <c r="D70" s="15"/>
      <c r="E70" s="15"/>
      <c r="F70" s="15"/>
      <c r="G70" s="14"/>
      <c r="H70" s="14"/>
      <c r="I70" s="14"/>
      <c r="J70" s="14"/>
      <c r="K70" s="26"/>
      <c r="L70" s="2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26"/>
      <c r="B71" s="15"/>
      <c r="C71" s="15"/>
      <c r="D71" s="15"/>
      <c r="E71" s="15"/>
      <c r="F71" s="15"/>
      <c r="G71" s="14"/>
      <c r="H71" s="14"/>
      <c r="I71" s="14"/>
      <c r="J71" s="14"/>
      <c r="K71" s="26"/>
      <c r="L71" s="2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26"/>
      <c r="B72" s="15"/>
      <c r="C72" s="15"/>
      <c r="D72" s="15"/>
      <c r="E72" s="15"/>
      <c r="F72" s="15"/>
      <c r="G72" s="14"/>
      <c r="H72" s="14"/>
      <c r="I72" s="14"/>
      <c r="J72" s="14"/>
      <c r="K72" s="26"/>
      <c r="L72" s="2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26"/>
      <c r="B73" s="15"/>
      <c r="C73" s="15"/>
      <c r="D73" s="15"/>
      <c r="E73" s="15"/>
      <c r="F73" s="15"/>
      <c r="G73" s="14"/>
      <c r="H73" s="14"/>
      <c r="I73" s="14"/>
      <c r="J73" s="14"/>
      <c r="K73" s="26"/>
      <c r="L73" s="2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26"/>
      <c r="B74" s="15"/>
      <c r="C74" s="15"/>
      <c r="D74" s="15"/>
      <c r="E74" s="15"/>
      <c r="F74" s="15"/>
      <c r="G74" s="14"/>
      <c r="H74" s="14"/>
      <c r="I74" s="14"/>
      <c r="J74" s="14"/>
      <c r="K74" s="26"/>
      <c r="L74" s="2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26"/>
      <c r="B75" s="15"/>
      <c r="C75" s="15"/>
      <c r="D75" s="15"/>
      <c r="E75" s="15"/>
      <c r="F75" s="15"/>
      <c r="G75" s="14"/>
      <c r="H75" s="14"/>
      <c r="I75" s="14"/>
      <c r="J75" s="14"/>
      <c r="K75" s="26"/>
      <c r="L75" s="2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26"/>
      <c r="B76" s="15"/>
      <c r="C76" s="15"/>
      <c r="D76" s="15"/>
      <c r="E76" s="15"/>
      <c r="F76" s="15"/>
      <c r="G76" s="14"/>
      <c r="H76" s="14"/>
      <c r="I76" s="14"/>
      <c r="J76" s="14"/>
      <c r="K76" s="26"/>
      <c r="L76" s="2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26"/>
      <c r="B77" s="15"/>
      <c r="C77" s="15"/>
      <c r="D77" s="15"/>
      <c r="E77" s="15"/>
      <c r="F77" s="15"/>
      <c r="G77" s="14"/>
      <c r="H77" s="14"/>
      <c r="I77" s="14"/>
      <c r="J77" s="14"/>
      <c r="K77" s="26"/>
      <c r="L77" s="2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26"/>
      <c r="B78" s="15"/>
      <c r="C78" s="15"/>
      <c r="D78" s="15"/>
      <c r="E78" s="15"/>
      <c r="F78" s="15"/>
      <c r="G78" s="14"/>
      <c r="H78" s="14"/>
      <c r="I78" s="14"/>
      <c r="J78" s="14"/>
      <c r="K78" s="26"/>
      <c r="L78" s="2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26"/>
      <c r="B79" s="15"/>
      <c r="C79" s="15"/>
      <c r="D79" s="15"/>
      <c r="E79" s="15"/>
      <c r="F79" s="15"/>
      <c r="G79" s="14"/>
      <c r="H79" s="14"/>
      <c r="I79" s="14"/>
      <c r="J79" s="14"/>
      <c r="K79" s="26"/>
      <c r="L79" s="2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26"/>
      <c r="B80" s="15"/>
      <c r="C80" s="15"/>
      <c r="D80" s="15"/>
      <c r="E80" s="15"/>
      <c r="F80" s="15"/>
      <c r="G80" s="14"/>
      <c r="H80" s="14"/>
      <c r="I80" s="14"/>
      <c r="J80" s="14"/>
      <c r="K80" s="26"/>
      <c r="L80" s="2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26"/>
      <c r="B81" s="15"/>
      <c r="C81" s="15"/>
      <c r="D81" s="15"/>
      <c r="E81" s="15"/>
      <c r="F81" s="15"/>
      <c r="G81" s="14"/>
      <c r="H81" s="14"/>
      <c r="I81" s="14"/>
      <c r="J81" s="14"/>
      <c r="K81" s="26"/>
      <c r="L81" s="2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26"/>
      <c r="B82" s="15"/>
      <c r="C82" s="15"/>
      <c r="D82" s="15"/>
      <c r="E82" s="15"/>
      <c r="F82" s="15"/>
      <c r="G82" s="14"/>
      <c r="H82" s="14"/>
      <c r="I82" s="14"/>
      <c r="J82" s="14"/>
      <c r="K82" s="26"/>
      <c r="L82" s="2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26"/>
      <c r="B83" s="15"/>
      <c r="C83" s="15"/>
      <c r="D83" s="15"/>
      <c r="E83" s="15"/>
      <c r="F83" s="15"/>
      <c r="G83" s="14"/>
      <c r="H83" s="14"/>
      <c r="I83" s="14"/>
      <c r="J83" s="14"/>
      <c r="K83" s="26"/>
      <c r="L83" s="2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26"/>
      <c r="B84" s="15"/>
      <c r="C84" s="15"/>
      <c r="D84" s="15"/>
      <c r="E84" s="15"/>
      <c r="F84" s="15"/>
      <c r="G84" s="14"/>
      <c r="H84" s="14"/>
      <c r="I84" s="14"/>
      <c r="J84" s="14"/>
      <c r="K84" s="26"/>
      <c r="L84" s="2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26"/>
      <c r="B85" s="15"/>
      <c r="C85" s="15"/>
      <c r="D85" s="15"/>
      <c r="E85" s="15"/>
      <c r="F85" s="15"/>
      <c r="G85" s="14"/>
      <c r="H85" s="14"/>
      <c r="I85" s="14"/>
      <c r="J85" s="14"/>
      <c r="K85" s="26"/>
      <c r="L85" s="2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26"/>
      <c r="B86" s="15"/>
      <c r="C86" s="15"/>
      <c r="D86" s="15"/>
      <c r="E86" s="15"/>
      <c r="F86" s="15"/>
      <c r="G86" s="14"/>
      <c r="H86" s="14"/>
      <c r="I86" s="14"/>
      <c r="J86" s="14"/>
      <c r="K86" s="26"/>
      <c r="L86" s="2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26"/>
      <c r="B87" s="15"/>
      <c r="C87" s="15"/>
      <c r="D87" s="15"/>
      <c r="E87" s="15"/>
      <c r="F87" s="15"/>
      <c r="G87" s="14"/>
      <c r="H87" s="14"/>
      <c r="I87" s="14"/>
      <c r="J87" s="14"/>
      <c r="K87" s="26"/>
      <c r="L87" s="2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26"/>
      <c r="B88" s="15"/>
      <c r="C88" s="15"/>
      <c r="D88" s="15"/>
      <c r="E88" s="15"/>
      <c r="F88" s="15"/>
      <c r="G88" s="14"/>
      <c r="H88" s="14"/>
      <c r="I88" s="14"/>
      <c r="J88" s="14"/>
      <c r="K88" s="26"/>
      <c r="L88" s="2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26"/>
      <c r="B89" s="15"/>
      <c r="C89" s="15"/>
      <c r="D89" s="15"/>
      <c r="E89" s="15"/>
      <c r="F89" s="15"/>
      <c r="G89" s="14"/>
      <c r="H89" s="14"/>
      <c r="I89" s="14"/>
      <c r="J89" s="14"/>
      <c r="K89" s="26"/>
      <c r="L89" s="2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26"/>
      <c r="B90" s="15"/>
      <c r="C90" s="15"/>
      <c r="D90" s="15"/>
      <c r="E90" s="15"/>
      <c r="F90" s="15"/>
      <c r="G90" s="14"/>
      <c r="H90" s="14"/>
      <c r="I90" s="14"/>
      <c r="J90" s="14"/>
      <c r="K90" s="26"/>
      <c r="L90" s="2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26"/>
      <c r="B91" s="15"/>
      <c r="C91" s="15"/>
      <c r="D91" s="15"/>
      <c r="E91" s="15"/>
      <c r="F91" s="15"/>
      <c r="G91" s="14"/>
      <c r="H91" s="14"/>
      <c r="I91" s="14"/>
      <c r="J91" s="14"/>
      <c r="K91" s="26"/>
      <c r="L91" s="2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26"/>
      <c r="B92" s="15"/>
      <c r="C92" s="15"/>
      <c r="D92" s="15"/>
      <c r="E92" s="15"/>
      <c r="F92" s="15"/>
      <c r="G92" s="14"/>
      <c r="H92" s="14"/>
      <c r="I92" s="14"/>
      <c r="J92" s="14"/>
      <c r="K92" s="26"/>
      <c r="L92" s="2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26"/>
      <c r="B93" s="15"/>
      <c r="C93" s="15"/>
      <c r="D93" s="15"/>
      <c r="E93" s="15"/>
      <c r="F93" s="15"/>
      <c r="G93" s="14"/>
      <c r="H93" s="14"/>
      <c r="I93" s="14"/>
      <c r="J93" s="14"/>
      <c r="K93" s="26"/>
      <c r="L93" s="2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26"/>
      <c r="B94" s="15"/>
      <c r="C94" s="15"/>
      <c r="D94" s="15"/>
      <c r="E94" s="15"/>
      <c r="F94" s="15"/>
      <c r="G94" s="14"/>
      <c r="H94" s="14"/>
      <c r="I94" s="14"/>
      <c r="J94" s="14"/>
      <c r="K94" s="26"/>
      <c r="L94" s="2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26"/>
      <c r="B95" s="15"/>
      <c r="C95" s="15"/>
      <c r="D95" s="15"/>
      <c r="E95" s="15"/>
      <c r="F95" s="15"/>
      <c r="G95" s="14"/>
      <c r="H95" s="14"/>
      <c r="I95" s="14"/>
      <c r="J95" s="14"/>
      <c r="K95" s="26"/>
      <c r="L95" s="2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26"/>
      <c r="B96" s="15"/>
      <c r="C96" s="15"/>
      <c r="D96" s="15"/>
      <c r="E96" s="15"/>
      <c r="F96" s="15"/>
      <c r="G96" s="14"/>
      <c r="H96" s="14"/>
      <c r="I96" s="14"/>
      <c r="J96" s="14"/>
      <c r="K96" s="26"/>
      <c r="L96" s="2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26"/>
      <c r="B97" s="15"/>
      <c r="C97" s="15"/>
      <c r="D97" s="15"/>
      <c r="E97" s="15"/>
      <c r="F97" s="15"/>
      <c r="G97" s="14"/>
      <c r="H97" s="14"/>
      <c r="I97" s="14"/>
      <c r="J97" s="14"/>
      <c r="K97" s="26"/>
      <c r="L97" s="2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26"/>
      <c r="B98" s="15"/>
      <c r="C98" s="15"/>
      <c r="D98" s="15"/>
      <c r="E98" s="15"/>
      <c r="F98" s="15"/>
      <c r="G98" s="14"/>
      <c r="H98" s="14"/>
      <c r="I98" s="14"/>
      <c r="J98" s="14"/>
      <c r="K98" s="26"/>
      <c r="L98" s="2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26"/>
      <c r="B99" s="15"/>
      <c r="C99" s="15"/>
      <c r="D99" s="15"/>
      <c r="E99" s="15"/>
      <c r="F99" s="15"/>
      <c r="G99" s="14"/>
      <c r="H99" s="14"/>
      <c r="I99" s="14"/>
      <c r="J99" s="14"/>
      <c r="K99" s="26"/>
      <c r="L99" s="2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26"/>
      <c r="B100" s="15"/>
      <c r="C100" s="15"/>
      <c r="D100" s="15"/>
      <c r="E100" s="15"/>
      <c r="F100" s="15"/>
      <c r="G100" s="14"/>
      <c r="H100" s="14"/>
      <c r="I100" s="14"/>
      <c r="J100" s="14"/>
      <c r="K100" s="26"/>
      <c r="L100" s="2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26"/>
      <c r="B101" s="15"/>
      <c r="C101" s="15"/>
      <c r="D101" s="15"/>
      <c r="E101" s="15"/>
      <c r="F101" s="15"/>
      <c r="G101" s="14"/>
      <c r="H101" s="14"/>
      <c r="I101" s="14"/>
      <c r="J101" s="14"/>
      <c r="K101" s="26"/>
      <c r="L101" s="2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26"/>
      <c r="B102" s="15"/>
      <c r="C102" s="15"/>
      <c r="D102" s="15"/>
      <c r="E102" s="15"/>
      <c r="F102" s="15"/>
      <c r="G102" s="14"/>
      <c r="H102" s="14"/>
      <c r="I102" s="14"/>
      <c r="J102" s="14"/>
      <c r="K102" s="26"/>
      <c r="L102" s="2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26"/>
      <c r="B103" s="15"/>
      <c r="C103" s="15"/>
      <c r="D103" s="15"/>
      <c r="E103" s="15"/>
      <c r="F103" s="15"/>
      <c r="G103" s="14"/>
      <c r="H103" s="14"/>
      <c r="I103" s="14"/>
      <c r="J103" s="14"/>
      <c r="K103" s="26"/>
      <c r="L103" s="2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26"/>
      <c r="B104" s="15"/>
      <c r="C104" s="15"/>
      <c r="D104" s="15"/>
      <c r="E104" s="15"/>
      <c r="F104" s="15"/>
      <c r="G104" s="14"/>
      <c r="H104" s="14"/>
      <c r="I104" s="14"/>
      <c r="J104" s="14"/>
      <c r="K104" s="26"/>
      <c r="L104" s="2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26"/>
      <c r="B105" s="15"/>
      <c r="C105" s="15"/>
      <c r="D105" s="15"/>
      <c r="E105" s="15"/>
      <c r="F105" s="15"/>
      <c r="G105" s="14"/>
      <c r="H105" s="14"/>
      <c r="I105" s="14"/>
      <c r="J105" s="14"/>
      <c r="K105" s="26"/>
      <c r="L105" s="2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26"/>
      <c r="B106" s="15"/>
      <c r="C106" s="15"/>
      <c r="D106" s="15"/>
      <c r="E106" s="15"/>
      <c r="F106" s="15"/>
      <c r="G106" s="14"/>
      <c r="H106" s="14"/>
      <c r="I106" s="14"/>
      <c r="J106" s="14"/>
      <c r="K106" s="26"/>
      <c r="L106" s="2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26"/>
      <c r="B107" s="15"/>
      <c r="C107" s="15"/>
      <c r="D107" s="15"/>
      <c r="E107" s="15"/>
      <c r="F107" s="15"/>
      <c r="G107" s="14"/>
      <c r="H107" s="14"/>
      <c r="I107" s="14"/>
      <c r="J107" s="14"/>
      <c r="K107" s="26"/>
      <c r="L107" s="2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26"/>
      <c r="B108" s="15"/>
      <c r="C108" s="15"/>
      <c r="D108" s="15"/>
      <c r="E108" s="15"/>
      <c r="F108" s="15"/>
      <c r="G108" s="14"/>
      <c r="H108" s="14"/>
      <c r="I108" s="14"/>
      <c r="J108" s="14"/>
      <c r="K108" s="26"/>
      <c r="L108" s="2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26"/>
      <c r="B109" s="15"/>
      <c r="C109" s="15"/>
      <c r="D109" s="15"/>
      <c r="E109" s="15"/>
      <c r="F109" s="15"/>
      <c r="G109" s="14"/>
      <c r="H109" s="14"/>
      <c r="I109" s="14"/>
      <c r="J109" s="14"/>
      <c r="K109" s="26"/>
      <c r="L109" s="2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26"/>
      <c r="B110" s="15"/>
      <c r="C110" s="15"/>
      <c r="D110" s="15"/>
      <c r="E110" s="15"/>
      <c r="F110" s="15"/>
      <c r="G110" s="14"/>
      <c r="H110" s="14"/>
      <c r="I110" s="14"/>
      <c r="J110" s="14"/>
      <c r="K110" s="26"/>
      <c r="L110" s="2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26"/>
      <c r="B111" s="15"/>
      <c r="C111" s="15"/>
      <c r="D111" s="15"/>
      <c r="E111" s="15"/>
      <c r="F111" s="15"/>
      <c r="G111" s="14"/>
      <c r="H111" s="14"/>
      <c r="I111" s="14"/>
      <c r="J111" s="14"/>
      <c r="K111" s="26"/>
      <c r="L111" s="2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26"/>
      <c r="B112" s="15"/>
      <c r="C112" s="15"/>
      <c r="D112" s="15"/>
      <c r="E112" s="15"/>
      <c r="F112" s="15"/>
      <c r="G112" s="14"/>
      <c r="H112" s="14"/>
      <c r="I112" s="14"/>
      <c r="J112" s="14"/>
      <c r="K112" s="26"/>
      <c r="L112" s="2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26"/>
      <c r="B113" s="15"/>
      <c r="C113" s="15"/>
      <c r="D113" s="15"/>
      <c r="E113" s="15"/>
      <c r="F113" s="15"/>
      <c r="G113" s="14"/>
      <c r="H113" s="14"/>
      <c r="I113" s="14"/>
      <c r="J113" s="14"/>
      <c r="K113" s="26"/>
      <c r="L113" s="2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26"/>
      <c r="B114" s="15"/>
      <c r="C114" s="15"/>
      <c r="D114" s="15"/>
      <c r="E114" s="15"/>
      <c r="F114" s="15"/>
      <c r="G114" s="14"/>
      <c r="H114" s="14"/>
      <c r="I114" s="14"/>
      <c r="J114" s="14"/>
      <c r="K114" s="26"/>
      <c r="L114" s="2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26"/>
      <c r="B115" s="15"/>
      <c r="C115" s="15"/>
      <c r="D115" s="15"/>
      <c r="E115" s="15"/>
      <c r="F115" s="15"/>
      <c r="G115" s="14"/>
      <c r="H115" s="14"/>
      <c r="I115" s="14"/>
      <c r="J115" s="14"/>
      <c r="K115" s="26"/>
      <c r="L115" s="2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26"/>
      <c r="B116" s="15"/>
      <c r="C116" s="15"/>
      <c r="D116" s="15"/>
      <c r="E116" s="15"/>
      <c r="F116" s="15"/>
      <c r="G116" s="14"/>
      <c r="H116" s="14"/>
      <c r="I116" s="14"/>
      <c r="J116" s="14"/>
      <c r="K116" s="26"/>
      <c r="L116" s="2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26"/>
      <c r="B117" s="15"/>
      <c r="C117" s="15"/>
      <c r="D117" s="15"/>
      <c r="E117" s="15"/>
      <c r="F117" s="15"/>
      <c r="G117" s="14"/>
      <c r="H117" s="14"/>
      <c r="I117" s="14"/>
      <c r="J117" s="14"/>
      <c r="K117" s="26"/>
      <c r="L117" s="2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26"/>
      <c r="B118" s="15"/>
      <c r="C118" s="15"/>
      <c r="D118" s="15"/>
      <c r="E118" s="15"/>
      <c r="F118" s="15"/>
      <c r="G118" s="14"/>
      <c r="H118" s="14"/>
      <c r="I118" s="14"/>
      <c r="J118" s="14"/>
      <c r="K118" s="26"/>
      <c r="L118" s="2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26"/>
      <c r="B119" s="15"/>
      <c r="C119" s="15"/>
      <c r="D119" s="15"/>
      <c r="E119" s="15"/>
      <c r="F119" s="15"/>
      <c r="G119" s="14"/>
      <c r="H119" s="14"/>
      <c r="I119" s="14"/>
      <c r="J119" s="14"/>
      <c r="K119" s="26"/>
      <c r="L119" s="2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26"/>
      <c r="B120" s="15"/>
      <c r="C120" s="15"/>
      <c r="D120" s="15"/>
      <c r="E120" s="15"/>
      <c r="F120" s="15"/>
      <c r="G120" s="14"/>
      <c r="H120" s="14"/>
      <c r="I120" s="14"/>
      <c r="J120" s="14"/>
      <c r="K120" s="26"/>
      <c r="L120" s="2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26"/>
      <c r="B121" s="15"/>
      <c r="C121" s="15"/>
      <c r="D121" s="15"/>
      <c r="E121" s="15"/>
      <c r="F121" s="15"/>
      <c r="G121" s="14"/>
      <c r="H121" s="14"/>
      <c r="I121" s="14"/>
      <c r="J121" s="14"/>
      <c r="K121" s="26"/>
      <c r="L121" s="2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26"/>
      <c r="B122" s="15"/>
      <c r="C122" s="15"/>
      <c r="D122" s="15"/>
      <c r="E122" s="15"/>
      <c r="F122" s="15"/>
      <c r="G122" s="14"/>
      <c r="H122" s="14"/>
      <c r="I122" s="14"/>
      <c r="J122" s="14"/>
      <c r="K122" s="26"/>
      <c r="L122" s="2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26"/>
      <c r="B123" s="15"/>
      <c r="C123" s="15"/>
      <c r="D123" s="15"/>
      <c r="E123" s="15"/>
      <c r="F123" s="15"/>
      <c r="G123" s="14"/>
      <c r="H123" s="14"/>
      <c r="I123" s="14"/>
      <c r="J123" s="14"/>
      <c r="K123" s="26"/>
      <c r="L123" s="2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26"/>
      <c r="B124" s="15"/>
      <c r="C124" s="15"/>
      <c r="D124" s="15"/>
      <c r="E124" s="15"/>
      <c r="F124" s="15"/>
      <c r="G124" s="14"/>
      <c r="H124" s="14"/>
      <c r="I124" s="14"/>
      <c r="J124" s="14"/>
      <c r="K124" s="26"/>
      <c r="L124" s="2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26"/>
      <c r="B125" s="15"/>
      <c r="C125" s="15"/>
      <c r="D125" s="15"/>
      <c r="E125" s="15"/>
      <c r="F125" s="15"/>
      <c r="G125" s="14"/>
      <c r="H125" s="14"/>
      <c r="I125" s="14"/>
      <c r="J125" s="14"/>
      <c r="K125" s="26"/>
      <c r="L125" s="2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26"/>
      <c r="B126" s="15"/>
      <c r="C126" s="15"/>
      <c r="D126" s="15"/>
      <c r="E126" s="15"/>
      <c r="F126" s="15"/>
      <c r="G126" s="14"/>
      <c r="H126" s="14"/>
      <c r="I126" s="14"/>
      <c r="J126" s="14"/>
      <c r="K126" s="26"/>
      <c r="L126" s="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26"/>
      <c r="B127" s="15"/>
      <c r="C127" s="15"/>
      <c r="D127" s="15"/>
      <c r="E127" s="15"/>
      <c r="F127" s="15"/>
      <c r="G127" s="14"/>
      <c r="H127" s="14"/>
      <c r="I127" s="14"/>
      <c r="J127" s="14"/>
      <c r="K127" s="26"/>
      <c r="L127" s="2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26"/>
      <c r="B128" s="15"/>
      <c r="C128" s="15"/>
      <c r="D128" s="15"/>
      <c r="E128" s="15"/>
      <c r="F128" s="15"/>
      <c r="G128" s="14"/>
      <c r="H128" s="14"/>
      <c r="I128" s="14"/>
      <c r="J128" s="14"/>
      <c r="K128" s="26"/>
      <c r="L128" s="2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26"/>
      <c r="B129" s="15"/>
      <c r="C129" s="15"/>
      <c r="D129" s="15"/>
      <c r="E129" s="15"/>
      <c r="F129" s="15"/>
      <c r="G129" s="14"/>
      <c r="H129" s="14"/>
      <c r="I129" s="14"/>
      <c r="J129" s="14"/>
      <c r="K129" s="26"/>
      <c r="L129" s="2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26"/>
      <c r="B130" s="15"/>
      <c r="C130" s="15"/>
      <c r="D130" s="15"/>
      <c r="E130" s="15"/>
      <c r="F130" s="15"/>
      <c r="G130" s="14"/>
      <c r="H130" s="14"/>
      <c r="I130" s="14"/>
      <c r="J130" s="14"/>
      <c r="K130" s="26"/>
      <c r="L130" s="2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26"/>
      <c r="B131" s="15"/>
      <c r="C131" s="15"/>
      <c r="D131" s="15"/>
      <c r="E131" s="15"/>
      <c r="F131" s="15"/>
      <c r="G131" s="14"/>
      <c r="H131" s="14"/>
      <c r="I131" s="14"/>
      <c r="J131" s="14"/>
      <c r="K131" s="26"/>
      <c r="L131" s="2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26"/>
      <c r="B132" s="15"/>
      <c r="C132" s="15"/>
      <c r="D132" s="15"/>
      <c r="E132" s="15"/>
      <c r="F132" s="15"/>
      <c r="G132" s="14"/>
      <c r="H132" s="14"/>
      <c r="I132" s="14"/>
      <c r="J132" s="14"/>
      <c r="K132" s="26"/>
      <c r="L132" s="2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26"/>
      <c r="B133" s="15"/>
      <c r="C133" s="15"/>
      <c r="D133" s="15"/>
      <c r="E133" s="15"/>
      <c r="F133" s="15"/>
      <c r="G133" s="14"/>
      <c r="H133" s="14"/>
      <c r="I133" s="14"/>
      <c r="J133" s="14"/>
      <c r="K133" s="26"/>
      <c r="L133" s="2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26"/>
      <c r="B134" s="15"/>
      <c r="C134" s="15"/>
      <c r="D134" s="15"/>
      <c r="E134" s="15"/>
      <c r="F134" s="15"/>
      <c r="G134" s="14"/>
      <c r="H134" s="14"/>
      <c r="I134" s="14"/>
      <c r="J134" s="14"/>
      <c r="K134" s="26"/>
      <c r="L134" s="2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26"/>
      <c r="B135" s="15"/>
      <c r="C135" s="15"/>
      <c r="D135" s="15"/>
      <c r="E135" s="15"/>
      <c r="F135" s="15"/>
      <c r="G135" s="14"/>
      <c r="H135" s="14"/>
      <c r="I135" s="14"/>
      <c r="J135" s="14"/>
      <c r="K135" s="26"/>
      <c r="L135" s="2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26"/>
      <c r="B136" s="15"/>
      <c r="C136" s="15"/>
      <c r="D136" s="15"/>
      <c r="E136" s="15"/>
      <c r="F136" s="15"/>
      <c r="G136" s="14"/>
      <c r="H136" s="14"/>
      <c r="I136" s="14"/>
      <c r="J136" s="14"/>
      <c r="K136" s="26"/>
      <c r="L136" s="2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26"/>
      <c r="B137" s="15"/>
      <c r="C137" s="15"/>
      <c r="D137" s="15"/>
      <c r="E137" s="15"/>
      <c r="F137" s="15"/>
      <c r="G137" s="14"/>
      <c r="H137" s="14"/>
      <c r="I137" s="14"/>
      <c r="J137" s="14"/>
      <c r="K137" s="26"/>
      <c r="L137" s="2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26"/>
      <c r="B138" s="15"/>
      <c r="C138" s="15"/>
      <c r="D138" s="15"/>
      <c r="E138" s="15"/>
      <c r="F138" s="15"/>
      <c r="G138" s="14"/>
      <c r="H138" s="14"/>
      <c r="I138" s="14"/>
      <c r="J138" s="14"/>
      <c r="K138" s="26"/>
      <c r="L138" s="2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26"/>
      <c r="B139" s="15"/>
      <c r="C139" s="15"/>
      <c r="D139" s="15"/>
      <c r="E139" s="15"/>
      <c r="F139" s="15"/>
      <c r="G139" s="14"/>
      <c r="H139" s="14"/>
      <c r="I139" s="14"/>
      <c r="J139" s="14"/>
      <c r="K139" s="26"/>
      <c r="L139" s="2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26"/>
      <c r="B140" s="15"/>
      <c r="C140" s="15"/>
      <c r="D140" s="15"/>
      <c r="E140" s="15"/>
      <c r="F140" s="15"/>
      <c r="G140" s="14"/>
      <c r="H140" s="14"/>
      <c r="I140" s="14"/>
      <c r="J140" s="14"/>
      <c r="K140" s="26"/>
      <c r="L140" s="2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26"/>
      <c r="B141" s="15"/>
      <c r="C141" s="15"/>
      <c r="D141" s="15"/>
      <c r="E141" s="15"/>
      <c r="F141" s="15"/>
      <c r="G141" s="14"/>
      <c r="H141" s="14"/>
      <c r="I141" s="14"/>
      <c r="J141" s="14"/>
      <c r="K141" s="26"/>
      <c r="L141" s="2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26"/>
      <c r="B142" s="15"/>
      <c r="C142" s="15"/>
      <c r="D142" s="15"/>
      <c r="E142" s="15"/>
      <c r="F142" s="15"/>
      <c r="G142" s="14"/>
      <c r="H142" s="14"/>
      <c r="I142" s="14"/>
      <c r="J142" s="14"/>
      <c r="K142" s="26"/>
      <c r="L142" s="2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26"/>
      <c r="B143" s="15"/>
      <c r="C143" s="15"/>
      <c r="D143" s="15"/>
      <c r="E143" s="15"/>
      <c r="F143" s="15"/>
      <c r="G143" s="14"/>
      <c r="H143" s="14"/>
      <c r="I143" s="14"/>
      <c r="J143" s="14"/>
      <c r="K143" s="26"/>
      <c r="L143" s="2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26"/>
      <c r="B144" s="15"/>
      <c r="C144" s="15"/>
      <c r="D144" s="15"/>
      <c r="E144" s="15"/>
      <c r="F144" s="15"/>
      <c r="G144" s="14"/>
      <c r="H144" s="14"/>
      <c r="I144" s="14"/>
      <c r="J144" s="14"/>
      <c r="K144" s="26"/>
      <c r="L144" s="2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26"/>
      <c r="B145" s="15"/>
      <c r="C145" s="15"/>
      <c r="D145" s="15"/>
      <c r="E145" s="15"/>
      <c r="F145" s="15"/>
      <c r="G145" s="14"/>
      <c r="H145" s="14"/>
      <c r="I145" s="14"/>
      <c r="J145" s="14"/>
      <c r="K145" s="26"/>
      <c r="L145" s="2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26"/>
      <c r="B146" s="15"/>
      <c r="C146" s="15"/>
      <c r="D146" s="15"/>
      <c r="E146" s="15"/>
      <c r="F146" s="15"/>
      <c r="G146" s="14"/>
      <c r="H146" s="14"/>
      <c r="I146" s="14"/>
      <c r="J146" s="14"/>
      <c r="K146" s="26"/>
      <c r="L146" s="2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26"/>
      <c r="B147" s="15"/>
      <c r="C147" s="15"/>
      <c r="D147" s="15"/>
      <c r="E147" s="15"/>
      <c r="F147" s="15"/>
      <c r="G147" s="14"/>
      <c r="H147" s="14"/>
      <c r="I147" s="14"/>
      <c r="J147" s="14"/>
      <c r="K147" s="26"/>
      <c r="L147" s="2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26"/>
      <c r="B148" s="15"/>
      <c r="C148" s="15"/>
      <c r="D148" s="15"/>
      <c r="E148" s="15"/>
      <c r="F148" s="15"/>
      <c r="G148" s="14"/>
      <c r="H148" s="14"/>
      <c r="I148" s="14"/>
      <c r="J148" s="14"/>
      <c r="K148" s="26"/>
      <c r="L148" s="2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26"/>
      <c r="B149" s="15"/>
      <c r="C149" s="15"/>
      <c r="D149" s="15"/>
      <c r="E149" s="15"/>
      <c r="F149" s="15"/>
      <c r="G149" s="14"/>
      <c r="H149" s="14"/>
      <c r="I149" s="14"/>
      <c r="J149" s="14"/>
      <c r="K149" s="26"/>
      <c r="L149" s="2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26"/>
      <c r="B150" s="15"/>
      <c r="C150" s="15"/>
      <c r="D150" s="15"/>
      <c r="E150" s="15"/>
      <c r="F150" s="15"/>
      <c r="G150" s="14"/>
      <c r="H150" s="14"/>
      <c r="I150" s="14"/>
      <c r="J150" s="14"/>
      <c r="K150" s="26"/>
      <c r="L150" s="2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26"/>
      <c r="B151" s="15"/>
      <c r="C151" s="15"/>
      <c r="D151" s="15"/>
      <c r="E151" s="15"/>
      <c r="F151" s="15"/>
      <c r="G151" s="14"/>
      <c r="H151" s="14"/>
      <c r="I151" s="14"/>
      <c r="J151" s="14"/>
      <c r="K151" s="26"/>
      <c r="L151" s="2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26"/>
      <c r="B152" s="15"/>
      <c r="C152" s="15"/>
      <c r="D152" s="15"/>
      <c r="E152" s="15"/>
      <c r="F152" s="15"/>
      <c r="G152" s="14"/>
      <c r="H152" s="14"/>
      <c r="I152" s="14"/>
      <c r="J152" s="14"/>
      <c r="K152" s="26"/>
      <c r="L152" s="2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26"/>
      <c r="B153" s="15"/>
      <c r="C153" s="15"/>
      <c r="D153" s="15"/>
      <c r="E153" s="15"/>
      <c r="F153" s="15"/>
      <c r="G153" s="14"/>
      <c r="H153" s="14"/>
      <c r="I153" s="14"/>
      <c r="J153" s="14"/>
      <c r="K153" s="26"/>
      <c r="L153" s="2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26"/>
      <c r="B154" s="15"/>
      <c r="C154" s="15"/>
      <c r="D154" s="15"/>
      <c r="E154" s="15"/>
      <c r="F154" s="15"/>
      <c r="G154" s="14"/>
      <c r="H154" s="14"/>
      <c r="I154" s="14"/>
      <c r="J154" s="14"/>
      <c r="K154" s="26"/>
      <c r="L154" s="2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26"/>
      <c r="B155" s="15"/>
      <c r="C155" s="15"/>
      <c r="D155" s="15"/>
      <c r="E155" s="15"/>
      <c r="F155" s="15"/>
      <c r="G155" s="14"/>
      <c r="H155" s="14"/>
      <c r="I155" s="14"/>
      <c r="J155" s="14"/>
      <c r="K155" s="26"/>
      <c r="L155" s="2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26"/>
      <c r="B156" s="15"/>
      <c r="C156" s="15"/>
      <c r="D156" s="15"/>
      <c r="E156" s="15"/>
      <c r="F156" s="15"/>
      <c r="G156" s="14"/>
      <c r="H156" s="14"/>
      <c r="I156" s="14"/>
      <c r="J156" s="14"/>
      <c r="K156" s="26"/>
      <c r="L156" s="2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26"/>
      <c r="B157" s="15"/>
      <c r="C157" s="15"/>
      <c r="D157" s="15"/>
      <c r="E157" s="15"/>
      <c r="F157" s="15"/>
      <c r="G157" s="14"/>
      <c r="H157" s="14"/>
      <c r="I157" s="14"/>
      <c r="J157" s="14"/>
      <c r="K157" s="26"/>
      <c r="L157" s="2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26"/>
      <c r="B158" s="15"/>
      <c r="C158" s="15"/>
      <c r="D158" s="15"/>
      <c r="E158" s="15"/>
      <c r="F158" s="15"/>
      <c r="G158" s="14"/>
      <c r="H158" s="14"/>
      <c r="I158" s="14"/>
      <c r="J158" s="14"/>
      <c r="K158" s="26"/>
      <c r="L158" s="2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26"/>
      <c r="B159" s="15"/>
      <c r="C159" s="15"/>
      <c r="D159" s="15"/>
      <c r="E159" s="15"/>
      <c r="F159" s="15"/>
      <c r="G159" s="14"/>
      <c r="H159" s="14"/>
      <c r="I159" s="14"/>
      <c r="J159" s="14"/>
      <c r="K159" s="26"/>
      <c r="L159" s="2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26"/>
      <c r="B160" s="15"/>
      <c r="C160" s="15"/>
      <c r="D160" s="15"/>
      <c r="E160" s="15"/>
      <c r="F160" s="15"/>
      <c r="G160" s="14"/>
      <c r="H160" s="14"/>
      <c r="I160" s="14"/>
      <c r="J160" s="14"/>
      <c r="K160" s="26"/>
      <c r="L160" s="2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26"/>
      <c r="B161" s="15"/>
      <c r="C161" s="15"/>
      <c r="D161" s="15"/>
      <c r="E161" s="15"/>
      <c r="F161" s="15"/>
      <c r="G161" s="14"/>
      <c r="H161" s="14"/>
      <c r="I161" s="14"/>
      <c r="J161" s="14"/>
      <c r="K161" s="26"/>
      <c r="L161" s="2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26"/>
      <c r="B162" s="15"/>
      <c r="C162" s="15"/>
      <c r="D162" s="15"/>
      <c r="E162" s="15"/>
      <c r="F162" s="15"/>
      <c r="G162" s="14"/>
      <c r="H162" s="14"/>
      <c r="I162" s="14"/>
      <c r="J162" s="14"/>
      <c r="K162" s="26"/>
      <c r="L162" s="2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26"/>
      <c r="B163" s="15"/>
      <c r="C163" s="15"/>
      <c r="D163" s="15"/>
      <c r="E163" s="15"/>
      <c r="F163" s="15"/>
      <c r="G163" s="14"/>
      <c r="H163" s="14"/>
      <c r="I163" s="14"/>
      <c r="J163" s="14"/>
      <c r="K163" s="26"/>
      <c r="L163" s="2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26"/>
      <c r="B164" s="15"/>
      <c r="C164" s="15"/>
      <c r="D164" s="15"/>
      <c r="E164" s="15"/>
      <c r="F164" s="15"/>
      <c r="G164" s="14"/>
      <c r="H164" s="14"/>
      <c r="I164" s="14"/>
      <c r="J164" s="14"/>
      <c r="K164" s="26"/>
      <c r="L164" s="2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26"/>
      <c r="B165" s="15"/>
      <c r="C165" s="15"/>
      <c r="D165" s="15"/>
      <c r="E165" s="15"/>
      <c r="F165" s="15"/>
      <c r="G165" s="14"/>
      <c r="H165" s="14"/>
      <c r="I165" s="14"/>
      <c r="J165" s="14"/>
      <c r="K165" s="26"/>
      <c r="L165" s="2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26"/>
      <c r="B166" s="15"/>
      <c r="C166" s="15"/>
      <c r="D166" s="15"/>
      <c r="E166" s="15"/>
      <c r="F166" s="15"/>
      <c r="G166" s="14"/>
      <c r="H166" s="14"/>
      <c r="I166" s="14"/>
      <c r="J166" s="14"/>
      <c r="K166" s="26"/>
      <c r="L166" s="2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26"/>
      <c r="B167" s="15"/>
      <c r="C167" s="15"/>
      <c r="D167" s="15"/>
      <c r="E167" s="15"/>
      <c r="F167" s="15"/>
      <c r="G167" s="14"/>
      <c r="H167" s="14"/>
      <c r="I167" s="14"/>
      <c r="J167" s="14"/>
      <c r="K167" s="26"/>
      <c r="L167" s="2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26"/>
      <c r="B168" s="15"/>
      <c r="C168" s="15"/>
      <c r="D168" s="15"/>
      <c r="E168" s="15"/>
      <c r="F168" s="15"/>
      <c r="G168" s="14"/>
      <c r="H168" s="14"/>
      <c r="I168" s="14"/>
      <c r="J168" s="14"/>
      <c r="K168" s="26"/>
      <c r="L168" s="2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26"/>
      <c r="B169" s="15"/>
      <c r="C169" s="15"/>
      <c r="D169" s="15"/>
      <c r="E169" s="15"/>
      <c r="F169" s="15"/>
      <c r="G169" s="14"/>
      <c r="H169" s="14"/>
      <c r="I169" s="14"/>
      <c r="J169" s="14"/>
      <c r="K169" s="26"/>
      <c r="L169" s="2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26"/>
      <c r="B170" s="15"/>
      <c r="C170" s="15"/>
      <c r="D170" s="15"/>
      <c r="E170" s="15"/>
      <c r="F170" s="15"/>
      <c r="G170" s="14"/>
      <c r="H170" s="14"/>
      <c r="I170" s="14"/>
      <c r="J170" s="14"/>
      <c r="K170" s="26"/>
      <c r="L170" s="2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26"/>
      <c r="B171" s="15"/>
      <c r="C171" s="15"/>
      <c r="D171" s="15"/>
      <c r="E171" s="15"/>
      <c r="F171" s="15"/>
      <c r="G171" s="14"/>
      <c r="H171" s="14"/>
      <c r="I171" s="14"/>
      <c r="J171" s="14"/>
      <c r="K171" s="26"/>
      <c r="L171" s="2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26"/>
      <c r="B172" s="15"/>
      <c r="C172" s="15"/>
      <c r="D172" s="15"/>
      <c r="E172" s="15"/>
      <c r="F172" s="15"/>
      <c r="G172" s="14"/>
      <c r="H172" s="14"/>
      <c r="I172" s="14"/>
      <c r="J172" s="14"/>
      <c r="K172" s="26"/>
      <c r="L172" s="2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26"/>
      <c r="B173" s="15"/>
      <c r="C173" s="15"/>
      <c r="D173" s="15"/>
      <c r="E173" s="15"/>
      <c r="F173" s="15"/>
      <c r="G173" s="14"/>
      <c r="H173" s="14"/>
      <c r="I173" s="14"/>
      <c r="J173" s="14"/>
      <c r="K173" s="26"/>
      <c r="L173" s="2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26"/>
      <c r="B174" s="15"/>
      <c r="C174" s="15"/>
      <c r="D174" s="15"/>
      <c r="E174" s="15"/>
      <c r="F174" s="15"/>
      <c r="G174" s="14"/>
      <c r="H174" s="14"/>
      <c r="I174" s="14"/>
      <c r="J174" s="14"/>
      <c r="K174" s="26"/>
      <c r="L174" s="2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26"/>
      <c r="B175" s="15"/>
      <c r="C175" s="15"/>
      <c r="D175" s="15"/>
      <c r="E175" s="15"/>
      <c r="F175" s="15"/>
      <c r="G175" s="14"/>
      <c r="H175" s="14"/>
      <c r="I175" s="14"/>
      <c r="J175" s="14"/>
      <c r="K175" s="26"/>
      <c r="L175" s="2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26"/>
      <c r="B176" s="15"/>
      <c r="C176" s="15"/>
      <c r="D176" s="15"/>
      <c r="E176" s="15"/>
      <c r="F176" s="15"/>
      <c r="G176" s="14"/>
      <c r="H176" s="14"/>
      <c r="I176" s="14"/>
      <c r="J176" s="14"/>
      <c r="K176" s="26"/>
      <c r="L176" s="2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26"/>
      <c r="B177" s="15"/>
      <c r="C177" s="15"/>
      <c r="D177" s="15"/>
      <c r="E177" s="15"/>
      <c r="F177" s="15"/>
      <c r="G177" s="14"/>
      <c r="H177" s="14"/>
      <c r="I177" s="14"/>
      <c r="J177" s="14"/>
      <c r="K177" s="26"/>
      <c r="L177" s="2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26"/>
      <c r="B178" s="15"/>
      <c r="C178" s="15"/>
      <c r="D178" s="15"/>
      <c r="E178" s="15"/>
      <c r="F178" s="15"/>
      <c r="G178" s="14"/>
      <c r="H178" s="14"/>
      <c r="I178" s="14"/>
      <c r="J178" s="14"/>
      <c r="K178" s="26"/>
      <c r="L178" s="2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26"/>
      <c r="B179" s="15"/>
      <c r="C179" s="15"/>
      <c r="D179" s="15"/>
      <c r="E179" s="15"/>
      <c r="F179" s="15"/>
      <c r="G179" s="14"/>
      <c r="H179" s="14"/>
      <c r="I179" s="14"/>
      <c r="J179" s="14"/>
      <c r="K179" s="26"/>
      <c r="L179" s="2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26"/>
      <c r="B180" s="15"/>
      <c r="C180" s="15"/>
      <c r="D180" s="15"/>
      <c r="E180" s="15"/>
      <c r="F180" s="15"/>
      <c r="G180" s="14"/>
      <c r="H180" s="14"/>
      <c r="I180" s="14"/>
      <c r="J180" s="14"/>
      <c r="K180" s="26"/>
      <c r="L180" s="2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26"/>
      <c r="B181" s="15"/>
      <c r="C181" s="15"/>
      <c r="D181" s="15"/>
      <c r="E181" s="15"/>
      <c r="F181" s="15"/>
      <c r="G181" s="14"/>
      <c r="H181" s="14"/>
      <c r="I181" s="14"/>
      <c r="J181" s="14"/>
      <c r="K181" s="26"/>
      <c r="L181" s="2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26"/>
      <c r="B182" s="15"/>
      <c r="C182" s="15"/>
      <c r="D182" s="15"/>
      <c r="E182" s="15"/>
      <c r="F182" s="15"/>
      <c r="G182" s="14"/>
      <c r="H182" s="14"/>
      <c r="I182" s="14"/>
      <c r="J182" s="14"/>
      <c r="K182" s="26"/>
      <c r="L182" s="2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26"/>
      <c r="B183" s="15"/>
      <c r="C183" s="15"/>
      <c r="D183" s="15"/>
      <c r="E183" s="15"/>
      <c r="F183" s="15"/>
      <c r="G183" s="14"/>
      <c r="H183" s="14"/>
      <c r="I183" s="14"/>
      <c r="J183" s="14"/>
      <c r="K183" s="26"/>
      <c r="L183" s="2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26"/>
      <c r="B184" s="15"/>
      <c r="C184" s="15"/>
      <c r="D184" s="15"/>
      <c r="E184" s="15"/>
      <c r="F184" s="15"/>
      <c r="G184" s="14"/>
      <c r="H184" s="14"/>
      <c r="I184" s="14"/>
      <c r="J184" s="14"/>
      <c r="K184" s="26"/>
      <c r="L184" s="2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26"/>
      <c r="B185" s="15"/>
      <c r="C185" s="15"/>
      <c r="D185" s="15"/>
      <c r="E185" s="15"/>
      <c r="F185" s="15"/>
      <c r="G185" s="14"/>
      <c r="H185" s="14"/>
      <c r="I185" s="14"/>
      <c r="J185" s="14"/>
      <c r="K185" s="26"/>
      <c r="L185" s="2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26"/>
      <c r="B186" s="15"/>
      <c r="C186" s="15"/>
      <c r="D186" s="15"/>
      <c r="E186" s="15"/>
      <c r="F186" s="15"/>
      <c r="G186" s="14"/>
      <c r="H186" s="14"/>
      <c r="I186" s="14"/>
      <c r="J186" s="14"/>
      <c r="K186" s="26"/>
      <c r="L186" s="2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26"/>
      <c r="B187" s="15"/>
      <c r="C187" s="15"/>
      <c r="D187" s="15"/>
      <c r="E187" s="15"/>
      <c r="F187" s="15"/>
      <c r="G187" s="14"/>
      <c r="H187" s="14"/>
      <c r="I187" s="14"/>
      <c r="J187" s="14"/>
      <c r="K187" s="26"/>
      <c r="L187" s="2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26"/>
      <c r="B188" s="15"/>
      <c r="C188" s="15"/>
      <c r="D188" s="15"/>
      <c r="E188" s="15"/>
      <c r="F188" s="15"/>
      <c r="G188" s="14"/>
      <c r="H188" s="14"/>
      <c r="I188" s="14"/>
      <c r="J188" s="14"/>
      <c r="K188" s="26"/>
      <c r="L188" s="2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26"/>
      <c r="B189" s="15"/>
      <c r="C189" s="15"/>
      <c r="D189" s="15"/>
      <c r="E189" s="15"/>
      <c r="F189" s="15"/>
      <c r="G189" s="14"/>
      <c r="H189" s="14"/>
      <c r="I189" s="14"/>
      <c r="J189" s="14"/>
      <c r="K189" s="26"/>
      <c r="L189" s="2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26"/>
      <c r="B190" s="15"/>
      <c r="C190" s="15"/>
      <c r="D190" s="15"/>
      <c r="E190" s="15"/>
      <c r="F190" s="15"/>
      <c r="G190" s="14"/>
      <c r="H190" s="14"/>
      <c r="I190" s="14"/>
      <c r="J190" s="14"/>
      <c r="K190" s="26"/>
      <c r="L190" s="2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26"/>
      <c r="B191" s="15"/>
      <c r="C191" s="15"/>
      <c r="D191" s="15"/>
      <c r="E191" s="15"/>
      <c r="F191" s="15"/>
      <c r="G191" s="14"/>
      <c r="H191" s="14"/>
      <c r="I191" s="14"/>
      <c r="J191" s="14"/>
      <c r="K191" s="26"/>
      <c r="L191" s="2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26"/>
      <c r="B192" s="15"/>
      <c r="C192" s="15"/>
      <c r="D192" s="15"/>
      <c r="E192" s="15"/>
      <c r="F192" s="15"/>
      <c r="G192" s="14"/>
      <c r="H192" s="14"/>
      <c r="I192" s="14"/>
      <c r="J192" s="14"/>
      <c r="K192" s="26"/>
      <c r="L192" s="2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26"/>
      <c r="B193" s="15"/>
      <c r="C193" s="15"/>
      <c r="D193" s="15"/>
      <c r="E193" s="15"/>
      <c r="F193" s="15"/>
      <c r="G193" s="14"/>
      <c r="H193" s="14"/>
      <c r="I193" s="14"/>
      <c r="J193" s="14"/>
      <c r="K193" s="26"/>
      <c r="L193" s="2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26"/>
      <c r="B194" s="15"/>
      <c r="C194" s="15"/>
      <c r="D194" s="15"/>
      <c r="E194" s="15"/>
      <c r="F194" s="15"/>
      <c r="G194" s="14"/>
      <c r="H194" s="14"/>
      <c r="I194" s="14"/>
      <c r="J194" s="14"/>
      <c r="K194" s="26"/>
      <c r="L194" s="2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26"/>
      <c r="B195" s="15"/>
      <c r="C195" s="15"/>
      <c r="D195" s="15"/>
      <c r="E195" s="15"/>
      <c r="F195" s="15"/>
      <c r="G195" s="14"/>
      <c r="H195" s="14"/>
      <c r="I195" s="14"/>
      <c r="J195" s="14"/>
      <c r="K195" s="26"/>
      <c r="L195" s="2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26"/>
      <c r="B196" s="15"/>
      <c r="C196" s="15"/>
      <c r="D196" s="15"/>
      <c r="E196" s="15"/>
      <c r="F196" s="15"/>
      <c r="G196" s="14"/>
      <c r="H196" s="14"/>
      <c r="I196" s="14"/>
      <c r="J196" s="14"/>
      <c r="K196" s="26"/>
      <c r="L196" s="2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26"/>
      <c r="B197" s="15"/>
      <c r="C197" s="15"/>
      <c r="D197" s="15"/>
      <c r="E197" s="15"/>
      <c r="F197" s="15"/>
      <c r="G197" s="14"/>
      <c r="H197" s="14"/>
      <c r="I197" s="14"/>
      <c r="J197" s="14"/>
      <c r="K197" s="26"/>
      <c r="L197" s="2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26"/>
      <c r="B198" s="15"/>
      <c r="C198" s="15"/>
      <c r="D198" s="15"/>
      <c r="E198" s="15"/>
      <c r="F198" s="15"/>
      <c r="G198" s="14"/>
      <c r="H198" s="14"/>
      <c r="I198" s="14"/>
      <c r="J198" s="14"/>
      <c r="K198" s="26"/>
      <c r="L198" s="2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26"/>
      <c r="B199" s="15"/>
      <c r="C199" s="15"/>
      <c r="D199" s="15"/>
      <c r="E199" s="15"/>
      <c r="F199" s="15"/>
      <c r="G199" s="14"/>
      <c r="H199" s="14"/>
      <c r="I199" s="14"/>
      <c r="J199" s="14"/>
      <c r="K199" s="26"/>
      <c r="L199" s="2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26"/>
      <c r="B200" s="15"/>
      <c r="C200" s="15"/>
      <c r="D200" s="15"/>
      <c r="E200" s="15"/>
      <c r="F200" s="15"/>
      <c r="G200" s="14"/>
      <c r="H200" s="14"/>
      <c r="I200" s="14"/>
      <c r="J200" s="14"/>
      <c r="K200" s="26"/>
      <c r="L200" s="2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26"/>
      <c r="B201" s="15"/>
      <c r="C201" s="15"/>
      <c r="D201" s="15"/>
      <c r="E201" s="15"/>
      <c r="F201" s="15"/>
      <c r="G201" s="14"/>
      <c r="H201" s="14"/>
      <c r="I201" s="14"/>
      <c r="J201" s="14"/>
      <c r="K201" s="26"/>
      <c r="L201" s="2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26"/>
      <c r="B202" s="15"/>
      <c r="C202" s="15"/>
      <c r="D202" s="15"/>
      <c r="E202" s="15"/>
      <c r="F202" s="15"/>
      <c r="G202" s="14"/>
      <c r="H202" s="14"/>
      <c r="I202" s="14"/>
      <c r="J202" s="14"/>
      <c r="K202" s="26"/>
      <c r="L202" s="2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26"/>
      <c r="B203" s="15"/>
      <c r="C203" s="15"/>
      <c r="D203" s="15"/>
      <c r="E203" s="15"/>
      <c r="F203" s="15"/>
      <c r="G203" s="14"/>
      <c r="H203" s="14"/>
      <c r="I203" s="14"/>
      <c r="J203" s="14"/>
      <c r="K203" s="26"/>
      <c r="L203" s="2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26"/>
      <c r="B204" s="15"/>
      <c r="C204" s="15"/>
      <c r="D204" s="15"/>
      <c r="E204" s="15"/>
      <c r="F204" s="15"/>
      <c r="G204" s="14"/>
      <c r="H204" s="14"/>
      <c r="I204" s="14"/>
      <c r="J204" s="14"/>
      <c r="K204" s="26"/>
      <c r="L204" s="2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26"/>
      <c r="B205" s="15"/>
      <c r="C205" s="15"/>
      <c r="D205" s="15"/>
      <c r="E205" s="15"/>
      <c r="F205" s="15"/>
      <c r="G205" s="14"/>
      <c r="H205" s="14"/>
      <c r="I205" s="14"/>
      <c r="J205" s="14"/>
      <c r="K205" s="26"/>
      <c r="L205" s="2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26"/>
      <c r="B206" s="15"/>
      <c r="C206" s="15"/>
      <c r="D206" s="15"/>
      <c r="E206" s="15"/>
      <c r="F206" s="15"/>
      <c r="G206" s="14"/>
      <c r="H206" s="14"/>
      <c r="I206" s="14"/>
      <c r="J206" s="14"/>
      <c r="K206" s="26"/>
      <c r="L206" s="2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26"/>
      <c r="B207" s="15"/>
      <c r="C207" s="15"/>
      <c r="D207" s="15"/>
      <c r="E207" s="15"/>
      <c r="F207" s="15"/>
      <c r="G207" s="14"/>
      <c r="H207" s="14"/>
      <c r="I207" s="14"/>
      <c r="J207" s="14"/>
      <c r="K207" s="26"/>
      <c r="L207" s="2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26"/>
      <c r="B208" s="15"/>
      <c r="C208" s="15"/>
      <c r="D208" s="15"/>
      <c r="E208" s="15"/>
      <c r="F208" s="15"/>
      <c r="G208" s="14"/>
      <c r="H208" s="14"/>
      <c r="I208" s="14"/>
      <c r="J208" s="14"/>
      <c r="K208" s="26"/>
      <c r="L208" s="2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26"/>
      <c r="B209" s="15"/>
      <c r="C209" s="15"/>
      <c r="D209" s="15"/>
      <c r="E209" s="15"/>
      <c r="F209" s="15"/>
      <c r="G209" s="14"/>
      <c r="H209" s="14"/>
      <c r="I209" s="14"/>
      <c r="J209" s="14"/>
      <c r="K209" s="26"/>
      <c r="L209" s="2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26"/>
      <c r="B210" s="15"/>
      <c r="C210" s="15"/>
      <c r="D210" s="15"/>
      <c r="E210" s="15"/>
      <c r="F210" s="15"/>
      <c r="G210" s="14"/>
      <c r="H210" s="14"/>
      <c r="I210" s="14"/>
      <c r="J210" s="14"/>
      <c r="K210" s="26"/>
      <c r="L210" s="2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26"/>
      <c r="B211" s="15"/>
      <c r="C211" s="15"/>
      <c r="D211" s="15"/>
      <c r="E211" s="15"/>
      <c r="F211" s="15"/>
      <c r="G211" s="14"/>
      <c r="H211" s="14"/>
      <c r="I211" s="14"/>
      <c r="J211" s="14"/>
      <c r="K211" s="26"/>
      <c r="L211" s="2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26"/>
      <c r="B212" s="15"/>
      <c r="C212" s="15"/>
      <c r="D212" s="15"/>
      <c r="E212" s="15"/>
      <c r="F212" s="15"/>
      <c r="G212" s="14"/>
      <c r="H212" s="14"/>
      <c r="I212" s="14"/>
      <c r="J212" s="14"/>
      <c r="K212" s="26"/>
      <c r="L212" s="2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26"/>
      <c r="B213" s="15"/>
      <c r="C213" s="15"/>
      <c r="D213" s="15"/>
      <c r="E213" s="15"/>
      <c r="F213" s="15"/>
      <c r="G213" s="14"/>
      <c r="H213" s="14"/>
      <c r="I213" s="14"/>
      <c r="J213" s="14"/>
      <c r="K213" s="26"/>
      <c r="L213" s="2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26"/>
      <c r="B214" s="15"/>
      <c r="C214" s="15"/>
      <c r="D214" s="15"/>
      <c r="E214" s="15"/>
      <c r="F214" s="15"/>
      <c r="G214" s="14"/>
      <c r="H214" s="14"/>
      <c r="I214" s="14"/>
      <c r="J214" s="14"/>
      <c r="K214" s="26"/>
      <c r="L214" s="2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26"/>
      <c r="B215" s="15"/>
      <c r="C215" s="15"/>
      <c r="D215" s="15"/>
      <c r="E215" s="15"/>
      <c r="F215" s="15"/>
      <c r="G215" s="14"/>
      <c r="H215" s="14"/>
      <c r="I215" s="14"/>
      <c r="J215" s="14"/>
      <c r="K215" s="26"/>
      <c r="L215" s="2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26"/>
      <c r="B216" s="15"/>
      <c r="C216" s="15"/>
      <c r="D216" s="15"/>
      <c r="E216" s="15"/>
      <c r="F216" s="15"/>
      <c r="G216" s="14"/>
      <c r="H216" s="14"/>
      <c r="I216" s="14"/>
      <c r="J216" s="14"/>
      <c r="K216" s="26"/>
      <c r="L216" s="2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26"/>
      <c r="B217" s="15"/>
      <c r="C217" s="15"/>
      <c r="D217" s="15"/>
      <c r="E217" s="15"/>
      <c r="F217" s="15"/>
      <c r="G217" s="14"/>
      <c r="H217" s="14"/>
      <c r="I217" s="14"/>
      <c r="J217" s="14"/>
      <c r="K217" s="26"/>
      <c r="L217" s="2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26"/>
      <c r="B218" s="15"/>
      <c r="C218" s="15"/>
      <c r="D218" s="15"/>
      <c r="E218" s="15"/>
      <c r="F218" s="15"/>
      <c r="G218" s="14"/>
      <c r="H218" s="14"/>
      <c r="I218" s="14"/>
      <c r="J218" s="14"/>
      <c r="K218" s="26"/>
      <c r="L218" s="2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26"/>
      <c r="B219" s="15"/>
      <c r="C219" s="15"/>
      <c r="D219" s="15"/>
      <c r="E219" s="15"/>
      <c r="F219" s="15"/>
      <c r="G219" s="14"/>
      <c r="H219" s="14"/>
      <c r="I219" s="14"/>
      <c r="J219" s="14"/>
      <c r="K219" s="26"/>
      <c r="L219" s="2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26"/>
      <c r="B220" s="15"/>
      <c r="C220" s="15"/>
      <c r="D220" s="15"/>
      <c r="E220" s="15"/>
      <c r="F220" s="15"/>
      <c r="G220" s="14"/>
      <c r="H220" s="14"/>
      <c r="I220" s="14"/>
      <c r="J220" s="14"/>
      <c r="K220" s="26"/>
      <c r="L220" s="2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