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.csv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<sst xmlns="http://schemas.openxmlformats.org/spreadsheetml/2006/main" count="8077" uniqueCount="57">
  <si>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</si>
  <si>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</si>
  <si>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</si>
  <si>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</si>
  <si>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</si>
  <si>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</si>
  <si>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</si>
  <si>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</si>
  <si>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</si>
  <si>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</si>
  <si>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</si>
  <si>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</si>
  <si>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</si>
  <si>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</si>
  <si>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</si>
  <si>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</si>
  <si>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</si>
  <si>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</si>
  <si>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</si>
  <si>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</si>
  <si>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</si>
  <si>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</si>
  <si>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</si>
  <si>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</si>
  <si>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</si>
  <si>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</si>
  <si>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</si>
  <si>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</si>
  <si>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</si>
  <si>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</si>
  <si>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</si>
  <si>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</si>
  <si>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</si>
  <si>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</si>
  <si>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</si>
  <si>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</si>
  <si>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</si>
  <si>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</si>
  <si>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Grand Total</t>
  </si>
  <si>
    <t>SUM of Income</t>
  </si>
  <si>
    <t>INCOME</t>
  </si>
  <si>
    <t>MIN</t>
  </si>
  <si>
    <t>1ST  QUARTILE</t>
  </si>
  <si>
    <t>3RD QUARTILE</t>
  </si>
  <si>
    <t>MAX</t>
  </si>
  <si>
    <t>COUNTA of Gender</t>
  </si>
  <si>
    <t>SUM of Age</t>
  </si>
  <si>
    <t>Values</t>
  </si>
  <si>
    <t>COUNTA of Region</t>
  </si>
  <si>
    <t>COUNTA of Purchased Bike</t>
  </si>
  <si>
    <t>max</t>
  </si>
  <si>
    <t>min</t>
  </si>
  <si>
    <t>ist qua</t>
  </si>
  <si>
    <t>2 qua</t>
  </si>
  <si>
    <t>3 qua</t>
  </si>
  <si>
    <t>1ST QUARTILE</t>
  </si>
  <si>
    <t xml:space="preserve">                Bike Buyers Dashboard.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</si>
</sst>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b/>
      <i/>
      <sz val="2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calculations!$A$3:$A$6</c:f>
            </c:strRef>
          </c:cat>
          <c:val>
            <c:numRef>
              <c:f>calculations!$B$3:$B$6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calculations!$A$3:$A$6</c:f>
            </c:strRef>
          </c:cat>
          <c:val>
            <c:numRef>
              <c:f>calculations!$C$3:$C$6</c:f>
              <c:numCache/>
            </c:numRef>
          </c:val>
        </c:ser>
        <c:ser>
          <c:idx val="2"/>
          <c:order val="2"/>
          <c:tx>
            <c:strRef>
              <c:f>calculations!$D$1:$D$2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calculations!$A$3:$A$6</c:f>
            </c:strRef>
          </c:cat>
          <c:val>
            <c:numRef>
              <c:f>calculations!$D$3:$D$6</c:f>
              <c:numCache/>
            </c:numRef>
          </c:val>
        </c:ser>
        <c:axId val="1099368932"/>
        <c:axId val="1456342122"/>
      </c:bar3DChart>
      <c:catAx>
        <c:axId val="1099368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456342122"/>
      </c:catAx>
      <c:valAx>
        <c:axId val="145634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099368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wrt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calculations!$B$51:$B$52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calculations!$A$53:$A$54</c:f>
            </c:strRef>
          </c:cat>
          <c:val>
            <c:numRef>
              <c:f>calculations!$B$53:$B$54</c:f>
              <c:numCache/>
            </c:numRef>
          </c:val>
        </c:ser>
        <c:ser>
          <c:idx val="1"/>
          <c:order val="1"/>
          <c:tx>
            <c:strRef>
              <c:f>calculations!$C$51:$C$52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calculations!$A$53:$A$54</c:f>
            </c:strRef>
          </c:cat>
          <c:val>
            <c:numRef>
              <c:f>calculations!$C$53:$C$54</c:f>
              <c:numCache/>
            </c:numRef>
          </c:val>
        </c:ser>
        <c:overlap val="100"/>
        <c:axId val="632027900"/>
        <c:axId val="1039079716"/>
      </c:barChart>
      <c:catAx>
        <c:axId val="6320279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079716"/>
      </c:catAx>
      <c:valAx>
        <c:axId val="1039079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0279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"Age"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calculations!$A$67:$A$120</c:f>
            </c:strRef>
          </c:cat>
          <c:val>
            <c:numRef>
              <c:f>calculations!$B$67:$B$120</c:f>
              <c:numCache/>
            </c:numRef>
          </c:val>
        </c:ser>
        <c:ser>
          <c:idx val="1"/>
          <c:order val="1"/>
          <c:tx>
            <c:strRef>
              <c:f>calculations!$C$66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calculations!$A$67:$A$120</c:f>
            </c:strRef>
          </c:cat>
          <c:val>
            <c:numRef>
              <c:f>calculations!$C$67:$C$120</c:f>
              <c:numCache/>
            </c:numRef>
          </c:val>
        </c:ser>
        <c:axId val="1852368348"/>
        <c:axId val="390951514"/>
      </c:barChart>
      <c:catAx>
        <c:axId val="185236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951514"/>
      </c:catAx>
      <c:valAx>
        <c:axId val="390951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368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 Age Scatter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calculations!$B$125:$B$127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calculations!$A$128:$A$503</c:f>
            </c:numRef>
          </c:xVal>
          <c:yVal>
            <c:numRef>
              <c:f>calculations!$B$128:$B$503</c:f>
              <c:numCache/>
            </c:numRef>
          </c:yVal>
        </c:ser>
        <c:ser>
          <c:idx val="1"/>
          <c:order val="1"/>
          <c:tx>
            <c:strRef>
              <c:f>calculations!$C$125:$C$127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calculations!$A$128:$A$503</c:f>
            </c:numRef>
          </c:xVal>
          <c:yVal>
            <c:numRef>
              <c:f>calculations!$C$128:$C$503</c:f>
              <c:numCache/>
            </c:numRef>
          </c:yVal>
        </c:ser>
        <c:ser>
          <c:idx val="2"/>
          <c:order val="2"/>
          <c:tx>
            <c:strRef>
              <c:f>calculations!$D$125:$D$127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calculations!$A$128:$A$503</c:f>
            </c:numRef>
          </c:xVal>
          <c:yVal>
            <c:numRef>
              <c:f>calculations!$D$128:$D$503</c:f>
              <c:numCache/>
            </c:numRef>
          </c:yVal>
        </c:ser>
        <c:ser>
          <c:idx val="3"/>
          <c:order val="3"/>
          <c:tx>
            <c:strRef>
              <c:f>calculations!$E$125:$E$127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calculations!$A$128:$A$503</c:f>
            </c:numRef>
          </c:xVal>
          <c:yVal>
            <c:numRef>
              <c:f>calculations!$E$128:$E$503</c:f>
              <c:numCache/>
            </c:numRef>
          </c:yVal>
        </c:ser>
        <c:ser>
          <c:idx val="4"/>
          <c:order val="4"/>
          <c:tx>
            <c:strRef>
              <c:f>calculations!$F$125:$F$127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calculations!$A$128:$A$503</c:f>
            </c:numRef>
          </c:xVal>
          <c:yVal>
            <c:numRef>
              <c:f>calculations!$F$128:$F$503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74864"/>
        <c:axId val="1470946270"/>
      </c:scatterChart>
      <c:valAx>
        <c:axId val="1237974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946270"/>
      </c:valAx>
      <c:valAx>
        <c:axId val="147094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974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calculations!$B$506:$B$508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calculations!$B$509:$B$512</c:f>
              <c:numCache/>
            </c:numRef>
          </c:val>
        </c:ser>
        <c:ser>
          <c:idx val="1"/>
          <c:order val="1"/>
          <c:tx>
            <c:strRef>
              <c:f>calculations!$C$506:$C$508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calculations!$C$509:$C$512</c:f>
              <c:numCache/>
            </c:numRef>
          </c:val>
        </c:ser>
        <c:ser>
          <c:idx val="2"/>
          <c:order val="2"/>
          <c:tx>
            <c:strRef>
              <c:f>calculations!$D$506:$D$508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calculations!$D$509:$D$512</c:f>
              <c:numCache/>
            </c:numRef>
          </c:val>
        </c:ser>
        <c:ser>
          <c:idx val="3"/>
          <c:order val="3"/>
          <c:tx>
            <c:strRef>
              <c:f>calculations!$E$506:$E$508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calculations!$E$509:$E$512</c:f>
              <c:numCache/>
            </c:numRef>
          </c:val>
        </c:ser>
        <c:ser>
          <c:idx val="4"/>
          <c:order val="4"/>
          <c:tx>
            <c:strRef>
              <c:f>calculations!$F$506:$F$508</c:f>
            </c:strRef>
          </c:tx>
          <c:cat>
            <c:strRef>
              <c:f>calculations!$A$509:$A$512</c:f>
            </c:strRef>
          </c:cat>
          <c:val>
            <c:numRef>
              <c:f>calculations!$F$509:$F$512</c:f>
              <c:numCache/>
            </c:numRef>
          </c:val>
        </c:ser>
        <c:overlap val="100"/>
        <c:axId val="1544704596"/>
        <c:axId val="722539779"/>
      </c:barChart>
      <c:catAx>
        <c:axId val="15447045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39779"/>
      </c:catAx>
      <c:valAx>
        <c:axId val="722539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7045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Pie Chart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calculations!$B$523:$B$524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calculations!$A$525:$A$527</c:f>
            </c:strRef>
          </c:cat>
          <c:val>
            <c:numRef>
              <c:f>calculations!$B$525:$B$527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Box Plot Income.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calculations!$E$572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calculations!$G$572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calculations!$D$572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calculations!$F$572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14284116"/>
        <c:axId val="1428992537"/>
      </c:stockChart>
      <c:dateAx>
        <c:axId val="18142841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992537"/>
      </c:dateAx>
      <c:valAx>
        <c:axId val="1428992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284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wrt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calculations!$B$21:$B$22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calculations!$A$23:$A$38</c:f>
            </c:strRef>
          </c:cat>
          <c:val>
            <c:numRef>
              <c:f>calculations!$B$23:$B$38</c:f>
              <c:numCache/>
            </c:numRef>
          </c:val>
          <c:smooth val="0"/>
        </c:ser>
        <c:ser>
          <c:idx val="1"/>
          <c:order val="1"/>
          <c:tx>
            <c:strRef>
              <c:f>calculations!$C$21:$C$22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calculations!$A$23:$A$38</c:f>
            </c:strRef>
          </c:cat>
          <c:val>
            <c:numRef>
              <c:f>calculations!$C$23:$C$38</c:f>
              <c:numCache/>
            </c:numRef>
          </c:val>
          <c:smooth val="0"/>
        </c:ser>
        <c:ser>
          <c:idx val="2"/>
          <c:order val="2"/>
          <c:tx>
            <c:strRef>
              <c:f>calculations!$D$21:$D$22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calculations!$A$23:$A$38</c:f>
            </c:strRef>
          </c:cat>
          <c:val>
            <c:numRef>
              <c:f>calculations!$D$23:$D$38</c:f>
              <c:numCache/>
            </c:numRef>
          </c:val>
          <c:smooth val="0"/>
        </c:ser>
        <c:axId val="953513996"/>
        <c:axId val="431358064"/>
      </c:lineChart>
      <c:catAx>
        <c:axId val="95351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358064"/>
      </c:catAx>
      <c:valAx>
        <c:axId val="43135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13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wrt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calculations!$B$51:$B$52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calculations!$A$53:$A$54</c:f>
            </c:strRef>
          </c:cat>
          <c:val>
            <c:numRef>
              <c:f>calculations!$B$53:$B$54</c:f>
              <c:numCache/>
            </c:numRef>
          </c:val>
        </c:ser>
        <c:ser>
          <c:idx val="1"/>
          <c:order val="1"/>
          <c:tx>
            <c:strRef>
              <c:f>calculations!$C$51:$C$52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calculations!$A$53:$A$54</c:f>
            </c:strRef>
          </c:cat>
          <c:val>
            <c:numRef>
              <c:f>calculations!$C$53:$C$54</c:f>
              <c:numCache/>
            </c:numRef>
          </c:val>
        </c:ser>
        <c:axId val="409941293"/>
        <c:axId val="1471634498"/>
      </c:barChart>
      <c:catAx>
        <c:axId val="409941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634498"/>
      </c:catAx>
      <c:valAx>
        <c:axId val="1471634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941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calculations!$A$67:$A$120</c:f>
            </c:strRef>
          </c:cat>
          <c:val>
            <c:numRef>
              <c:f>calculations!$B$67:$B$120</c:f>
              <c:numCache/>
            </c:numRef>
          </c:val>
        </c:ser>
        <c:ser>
          <c:idx val="1"/>
          <c:order val="1"/>
          <c:tx>
            <c:strRef>
              <c:f>calculations!$C$66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calculations!$A$67:$A$120</c:f>
            </c:strRef>
          </c:cat>
          <c:val>
            <c:numRef>
              <c:f>calculations!$C$67:$C$120</c:f>
              <c:numCache/>
            </c:numRef>
          </c:val>
        </c:ser>
        <c:axId val="876751596"/>
        <c:axId val="1801173463"/>
      </c:barChart>
      <c:catAx>
        <c:axId val="87675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173463"/>
      </c:catAx>
      <c:valAx>
        <c:axId val="1801173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751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Income, Age, No/SUM of Age, Values/SUM of Income, Yes/SUM of Age…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calculations!$A$125:$A$127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calculations!$A$128:$A$503</c:f>
              <c:numCache/>
            </c:numRef>
          </c:val>
          <c:smooth val="0"/>
        </c:ser>
        <c:ser>
          <c:idx val="1"/>
          <c:order val="1"/>
          <c:tx>
            <c:strRef>
              <c:f>calculations!$B$125:$B$127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calculations!$B$128:$B$503</c:f>
              <c:numCache/>
            </c:numRef>
          </c:val>
          <c:smooth val="0"/>
        </c:ser>
        <c:ser>
          <c:idx val="2"/>
          <c:order val="2"/>
          <c:tx>
            <c:strRef>
              <c:f>calculations!$C$125:$C$127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calculations!$C$128:$C$503</c:f>
              <c:numCache/>
            </c:numRef>
          </c:val>
          <c:smooth val="0"/>
        </c:ser>
        <c:ser>
          <c:idx val="3"/>
          <c:order val="3"/>
          <c:tx>
            <c:strRef>
              <c:f>calculations!$D$125:$D$127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calculations!$D$128:$D$503</c:f>
              <c:numCache/>
            </c:numRef>
          </c:val>
          <c:smooth val="0"/>
        </c:ser>
        <c:ser>
          <c:idx val="4"/>
          <c:order val="4"/>
          <c:tx>
            <c:strRef>
              <c:f>calculations!$E$125:$E$127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calculations!$E$128:$E$503</c:f>
              <c:numCache/>
            </c:numRef>
          </c:val>
          <c:smooth val="0"/>
        </c:ser>
        <c:ser>
          <c:idx val="5"/>
          <c:order val="5"/>
          <c:tx>
            <c:strRef>
              <c:f>calculations!$F$125:$F$127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calculations!$F$128:$F$503</c:f>
              <c:numCache/>
            </c:numRef>
          </c:val>
          <c:smooth val="0"/>
        </c:ser>
        <c:axId val="1136128616"/>
        <c:axId val="687960271"/>
      </c:lineChart>
      <c:catAx>
        <c:axId val="113612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960271"/>
      </c:catAx>
      <c:valAx>
        <c:axId val="68796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12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calculations!$B$506:$B$508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calculations!$B$509:$B$512</c:f>
              <c:numCache/>
            </c:numRef>
          </c:val>
        </c:ser>
        <c:ser>
          <c:idx val="1"/>
          <c:order val="1"/>
          <c:tx>
            <c:strRef>
              <c:f>calculations!$C$506:$C$508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calculations!$C$509:$C$512</c:f>
              <c:numCache/>
            </c:numRef>
          </c:val>
        </c:ser>
        <c:ser>
          <c:idx val="2"/>
          <c:order val="2"/>
          <c:tx>
            <c:strRef>
              <c:f>calculations!$D$506:$D$508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calculations!$D$509:$D$512</c:f>
              <c:numCache/>
            </c:numRef>
          </c:val>
        </c:ser>
        <c:ser>
          <c:idx val="3"/>
          <c:order val="3"/>
          <c:tx>
            <c:strRef>
              <c:f>calculations!$E$506:$E$508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calculations!$A$509:$A$512</c:f>
            </c:strRef>
          </c:cat>
          <c:val>
            <c:numRef>
              <c:f>calculations!$E$509:$E$512</c:f>
              <c:numCache/>
            </c:numRef>
          </c:val>
        </c:ser>
        <c:ser>
          <c:idx val="4"/>
          <c:order val="4"/>
          <c:tx>
            <c:strRef>
              <c:f>calculations!$F$506:$F$508</c:f>
            </c:strRef>
          </c:tx>
          <c:cat>
            <c:strRef>
              <c:f>calculations!$A$509:$A$512</c:f>
            </c:strRef>
          </c:cat>
          <c:val>
            <c:numRef>
              <c:f>calculations!$F$509:$F$512</c:f>
              <c:numCache/>
            </c:numRef>
          </c:val>
        </c:ser>
        <c:overlap val="100"/>
        <c:axId val="271916576"/>
        <c:axId val="820645459"/>
      </c:barChart>
      <c:catAx>
        <c:axId val="2719165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645459"/>
      </c:catAx>
      <c:valAx>
        <c:axId val="8206454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9165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calculations!$B$523:$B$524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calculations!$A$525:$A$527</c:f>
            </c:strRef>
          </c:cat>
          <c:val>
            <c:numRef>
              <c:f>calculations!$B$525:$B$527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calculations!$E$572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calculations!$G$572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calculations!$D$572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calculations!$C$572</c:f>
            </c:strRef>
          </c:cat>
          <c:val>
            <c:numRef>
              <c:f>calculations!$F$572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69013544"/>
        <c:axId val="1492175465"/>
      </c:stockChart>
      <c:dateAx>
        <c:axId val="18690135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75465"/>
      </c:dateAx>
      <c:valAx>
        <c:axId val="1492175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013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calculations!$A$3:$A$6</c:f>
            </c:strRef>
          </c:cat>
          <c:val>
            <c:numRef>
              <c:f>calculations!$B$3:$B$6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calculations!$A$3:$A$6</c:f>
            </c:strRef>
          </c:cat>
          <c:val>
            <c:numRef>
              <c:f>calculations!$C$3:$C$6</c:f>
              <c:numCache/>
            </c:numRef>
          </c:val>
        </c:ser>
        <c:ser>
          <c:idx val="2"/>
          <c:order val="2"/>
          <c:tx>
            <c:strRef>
              <c:f>calculations!$D$1:$D$2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calculations!$A$3:$A$6</c:f>
            </c:strRef>
          </c:cat>
          <c:val>
            <c:numRef>
              <c:f>calculations!$D$3:$D$6</c:f>
              <c:numCache/>
            </c:numRef>
          </c:val>
        </c:ser>
        <c:axId val="542992577"/>
        <c:axId val="10807117"/>
      </c:bar3DChart>
      <c:catAx>
        <c:axId val="542992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0807117"/>
      </c:catAx>
      <c:valAx>
        <c:axId val="10807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542992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21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57150</xdr:colOff>
      <xdr:row>46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933450</xdr:colOff>
      <xdr:row>65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952500</xdr:colOff>
      <xdr:row>123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952500</xdr:colOff>
      <xdr:row>504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933450</xdr:colOff>
      <xdr:row>523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19050</xdr:colOff>
      <xdr:row>571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9911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133350</xdr:rowOff>
    </xdr:from>
    <xdr:ext cx="49911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18</xdr:row>
      <xdr:rowOff>133350</xdr:rowOff>
    </xdr:from>
    <xdr:ext cx="47720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142875</xdr:colOff>
      <xdr:row>1</xdr:row>
      <xdr:rowOff>0</xdr:rowOff>
    </xdr:from>
    <xdr:ext cx="49911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142875</xdr:colOff>
      <xdr:row>18</xdr:row>
      <xdr:rowOff>133350</xdr:rowOff>
    </xdr:from>
    <xdr:ext cx="49911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76200</xdr:rowOff>
    </xdr:from>
    <xdr:ext cx="49911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180975</xdr:colOff>
      <xdr:row>36</xdr:row>
      <xdr:rowOff>66675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compact="0" compactData="0">
  <location ref="A21:D3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dataField="1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2"/>
  </colFields>
  <dataFields>
    <dataField name="SUM of Income" fld="3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lGrandTotals="0" compact="0" compactData="0">
  <location ref="A51:C5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Gender" fld="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rowGrandTotals="0" colGrandTotals="0" compact="0" compactData="0">
  <location ref="A66:C12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dataField="1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2"/>
  </colFields>
  <dataFields>
    <dataField name="SUM of Age" fld="11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rowGrandTotals="0" colGrandTotals="0" compact="0" compactData="0">
  <location ref="A125:F503" firstHeaderRow="0" firstDataRow="3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dataField="1" compact="0" outline="0" multipleItemSelectionAllowed="1" showAll="0" sortType="ascending" defaultSubtotal="0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dataField="1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3"/>
    <field x="11"/>
  </rowFields>
  <colFields>
    <field x="12"/>
    <field x="-2"/>
  </colFields>
  <dataFields>
    <dataField name="SUM of Age" fld="11" baseField="0"/>
    <dataField name="SUM of Income" fld="3" baseField="0"/>
  </dataFields>
</pivotTableDefinition>
</file>

<file path=xl/pivotTables/pivotTable6.xml><?xml version="1.0" encoding="utf-8"?>
<pivotTableDefinition xmlns="http://schemas.openxmlformats.org/spreadsheetml/2006/main" name="calculations 6" cacheId="0" dataCaption="" rowGrandTotals="0" colGrandTotals="0" compact="0" compactData="0">
  <location ref="A506:F512" firstHeaderRow="0" firstDataRow="3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 defaultSubtotal="0">
      <items>
        <item h="1" x="2"/>
        <item x="0"/>
        <item x="1"/>
      </items>
    </pivotField>
    <pivotField name="Gender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  <field x="2"/>
  </rowFields>
  <colFields>
    <field x="12"/>
    <field x="-2"/>
  </colFields>
  <dataFields>
    <dataField name="COUNTA of Marital Status" fld="1" subtotal="count" baseField="0"/>
    <dataField name="COUNTA of Gender" fld="2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0" dataCaption="" rowGrandTotals="0" colGrandTotals="0" compact="0" compactData="0">
  <location ref="A523:C5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2"/>
  </colFields>
  <dataFields>
    <dataField name="COUNTA of Region" fld="10" subtotal="count" baseField="0"/>
  </dataFields>
</pivotTableDefinition>
</file>

<file path=xl/pivotTables/pivotTable8.xml><?xml version="1.0" encoding="utf-8"?>
<pivotTableDefinition xmlns="http://schemas.openxmlformats.org/spreadsheetml/2006/main" name="calculations 8" cacheId="0" dataCaption="" rowGrandTotals="0" colGrandTotals="0" compact="0" compactData="0">
  <location ref="A544:B56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9.xml><?xml version="1.0" encoding="utf-8"?>
<pivotTableDefinition xmlns="http://schemas.openxmlformats.org/spreadsheetml/2006/main" name="calculations 9" cacheId="0" dataCaption="" rowGrandTotals="0" colGrandTotals="0" compact="0" compactData="0">
  <location ref="A570:B58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2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21"/>
    <row r="22"/>
    <row r="23"/>
    <row r="24"/>
    <row r="25"/>
    <row r="26">
      <c r="E26" s="3"/>
    </row>
    <row r="27"/>
    <row r="28"/>
    <row r="29"/>
    <row r="30"/>
    <row r="31"/>
    <row r="32"/>
    <row r="33"/>
    <row r="34"/>
    <row r="35"/>
    <row r="36"/>
    <row r="37"/>
    <row r="38"/>
    <row r="39"/>
    <row r="46">
      <c r="A46" s="1" t="s">
        <v>40</v>
      </c>
      <c r="B46" s="1" t="s">
        <v>41</v>
      </c>
      <c r="C46" s="1" t="s">
        <v>42</v>
      </c>
      <c r="D46" s="1" t="s">
        <v>43</v>
      </c>
      <c r="E46" s="1" t="s">
        <v>44</v>
      </c>
    </row>
    <row r="51"/>
    <row r="52"/>
    <row r="53"/>
    <row r="54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6"/>
    <row r="507"/>
    <row r="508"/>
    <row r="509"/>
    <row r="510"/>
    <row r="511"/>
    <row r="512"/>
    <row r="523"/>
    <row r="524"/>
    <row r="525"/>
    <row r="526"/>
    <row r="527"/>
    <row r="544">
      <c r="C544" s="1" t="s">
        <v>50</v>
      </c>
      <c r="D544" s="1" t="s">
        <v>51</v>
      </c>
      <c r="E544" s="1" t="s">
        <v>52</v>
      </c>
      <c r="F544" s="1" t="s">
        <v>53</v>
      </c>
      <c r="G544" s="1" t="s">
        <v>54</v>
      </c>
    </row>
    <row r="545">
      <c r="C545" s="2">
        <f t="shared" ref="C545:C561" si="1">MAX(B546:B561)</f>
        <v>89</v>
      </c>
      <c r="D545" s="2">
        <f t="shared" ref="D545:D561" si="2">MIN(B546:B561)</f>
        <v>1</v>
      </c>
      <c r="E545" s="2">
        <f>QUARTILE(B546:B561,1)</f>
        <v>8.75</v>
      </c>
      <c r="F545" s="2">
        <f>QUARTILE(B546:B561,2)</f>
        <v>22</v>
      </c>
      <c r="G545" s="2">
        <f>QUARTILE(B546:B561,3)</f>
        <v>38.75</v>
      </c>
    </row>
    <row r="546">
      <c r="C546" s="2">
        <f t="shared" si="1"/>
        <v>89</v>
      </c>
      <c r="D546" s="2">
        <f t="shared" si="2"/>
        <v>1</v>
      </c>
    </row>
    <row r="547">
      <c r="C547" s="2">
        <f t="shared" si="1"/>
        <v>89</v>
      </c>
      <c r="D547" s="2">
        <f t="shared" si="2"/>
        <v>1</v>
      </c>
    </row>
    <row r="548">
      <c r="C548" s="2">
        <f t="shared" si="1"/>
        <v>89</v>
      </c>
      <c r="D548" s="2">
        <f t="shared" si="2"/>
        <v>1</v>
      </c>
    </row>
    <row r="549">
      <c r="C549" s="2">
        <f t="shared" si="1"/>
        <v>81</v>
      </c>
      <c r="D549" s="2">
        <f t="shared" si="2"/>
        <v>1</v>
      </c>
    </row>
    <row r="550">
      <c r="C550" s="2">
        <f t="shared" si="1"/>
        <v>81</v>
      </c>
      <c r="D550" s="2">
        <f t="shared" si="2"/>
        <v>1</v>
      </c>
    </row>
    <row r="551">
      <c r="C551" s="2">
        <f t="shared" si="1"/>
        <v>65</v>
      </c>
      <c r="D551" s="2">
        <f t="shared" si="2"/>
        <v>1</v>
      </c>
    </row>
    <row r="552">
      <c r="C552" s="2">
        <f t="shared" si="1"/>
        <v>34</v>
      </c>
      <c r="D552" s="2">
        <f t="shared" si="2"/>
        <v>1</v>
      </c>
    </row>
    <row r="553">
      <c r="C553" s="2">
        <f t="shared" si="1"/>
        <v>24</v>
      </c>
      <c r="D553" s="2">
        <f t="shared" si="2"/>
        <v>1</v>
      </c>
    </row>
    <row r="554">
      <c r="C554" s="2">
        <f t="shared" si="1"/>
        <v>15</v>
      </c>
      <c r="D554" s="2">
        <f t="shared" si="2"/>
        <v>1</v>
      </c>
    </row>
    <row r="555">
      <c r="C555" s="2">
        <f t="shared" si="1"/>
        <v>15</v>
      </c>
      <c r="D555" s="2">
        <f t="shared" si="2"/>
        <v>1</v>
      </c>
    </row>
    <row r="556">
      <c r="C556" s="2">
        <f t="shared" si="1"/>
        <v>28</v>
      </c>
      <c r="D556" s="2">
        <f t="shared" si="2"/>
        <v>1</v>
      </c>
    </row>
    <row r="557">
      <c r="C557" s="2">
        <f t="shared" si="1"/>
        <v>31</v>
      </c>
      <c r="D557" s="2">
        <f t="shared" si="2"/>
        <v>1</v>
      </c>
    </row>
    <row r="558">
      <c r="C558" s="2">
        <f t="shared" si="1"/>
        <v>53</v>
      </c>
      <c r="D558" s="2">
        <f t="shared" si="2"/>
        <v>1</v>
      </c>
    </row>
    <row r="559">
      <c r="C559" s="2">
        <f t="shared" si="1"/>
        <v>89</v>
      </c>
      <c r="D559" s="2">
        <f t="shared" si="2"/>
        <v>1</v>
      </c>
    </row>
    <row r="560">
      <c r="C560" s="2">
        <f t="shared" si="1"/>
        <v>89</v>
      </c>
      <c r="D560" s="2">
        <f t="shared" si="2"/>
        <v>1</v>
      </c>
    </row>
    <row r="561">
      <c r="C561" s="2">
        <f t="shared" si="1"/>
        <v>89</v>
      </c>
      <c r="D561" s="4">
        <f t="shared" si="2"/>
        <v>20</v>
      </c>
    </row>
    <row r="570"/>
    <row r="571">
      <c r="D571" s="1" t="s">
        <v>41</v>
      </c>
      <c r="E571" s="1" t="s">
        <v>55</v>
      </c>
      <c r="F571" s="1" t="s">
        <v>43</v>
      </c>
      <c r="G571" s="1" t="s">
        <v>44</v>
      </c>
    </row>
    <row r="572">
      <c r="C572" s="1" t="s">
        <v>40</v>
      </c>
      <c r="D572" s="2">
        <f>MIN(A572:A587)</f>
        <v>10000</v>
      </c>
      <c r="E572" s="2">
        <f>QUARTILE(A572:A587,1)</f>
        <v>47500</v>
      </c>
      <c r="F572" s="2">
        <f>QUARTILE(A572:A587,3)</f>
        <v>122500</v>
      </c>
      <c r="G572" s="2">
        <f>MAX(A572:A587)</f>
        <v>170000</v>
      </c>
    </row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</sheetData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</sheetData>
  <mergeCells count="1">
    <mergeCell ref="A1:E1"/>
  </mergeCells>
  <drawing r:id="rId1"/>
</worksheet>
</file>