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ourguild\"/>
    </mc:Choice>
  </mc:AlternateContent>
  <xr:revisionPtr revIDLastSave="0" documentId="13_ncr:1_{EE3393DB-431B-4D53-A030-7CCE5CBAD15C}" xr6:coauthVersionLast="45" xr6:coauthVersionMax="45" xr10:uidLastSave="{00000000-0000-0000-0000-000000000000}"/>
  <bookViews>
    <workbookView xWindow="26850" yWindow="600" windowWidth="22170" windowHeight="19905" activeTab="5" xr2:uid="{B9B35D93-461B-493D-89B0-5919EE53FF28}"/>
  </bookViews>
  <sheets>
    <sheet name="Sheet1" sheetId="1" r:id="rId1"/>
    <sheet name="Sheet1 (2)" sheetId="3" r:id="rId2"/>
    <sheet name="Sheet2" sheetId="2" r:id="rId3"/>
    <sheet name="3-6" sheetId="4" r:id="rId4"/>
    <sheet name="3-6 (2)" sheetId="5" r:id="rId5"/>
    <sheet name="3-6 (3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6" l="1"/>
  <c r="E23" i="6"/>
  <c r="E22" i="6"/>
  <c r="E21" i="6"/>
  <c r="E20" i="6"/>
  <c r="E19" i="6"/>
  <c r="E18" i="6"/>
  <c r="E17" i="6"/>
  <c r="E16" i="6"/>
  <c r="E15" i="6"/>
  <c r="E14" i="6"/>
  <c r="B11" i="6"/>
  <c r="E10" i="6"/>
  <c r="E9" i="6"/>
  <c r="E8" i="6"/>
  <c r="E7" i="6"/>
  <c r="E6" i="6"/>
  <c r="E5" i="6"/>
  <c r="E4" i="6"/>
  <c r="E3" i="6"/>
  <c r="E2" i="6"/>
  <c r="E30" i="5"/>
  <c r="E19" i="5"/>
  <c r="E20" i="5"/>
  <c r="B26" i="5"/>
  <c r="E25" i="5"/>
  <c r="E24" i="5"/>
  <c r="E23" i="5"/>
  <c r="E22" i="5"/>
  <c r="E21" i="5"/>
  <c r="E18" i="5"/>
  <c r="E17" i="5"/>
  <c r="E16" i="5"/>
  <c r="E15" i="5"/>
  <c r="E14" i="5"/>
  <c r="B11" i="5"/>
  <c r="E10" i="5"/>
  <c r="E9" i="5"/>
  <c r="E8" i="5"/>
  <c r="E7" i="5"/>
  <c r="E6" i="5"/>
  <c r="E5" i="5"/>
  <c r="E4" i="5"/>
  <c r="E3" i="5"/>
  <c r="E2" i="5"/>
  <c r="E11" i="6" l="1"/>
  <c r="E12" i="6" s="1"/>
  <c r="B27" i="6"/>
  <c r="E24" i="6"/>
  <c r="E25" i="6" s="1"/>
  <c r="E26" i="5"/>
  <c r="E27" i="5" s="1"/>
  <c r="B29" i="5"/>
  <c r="E11" i="5"/>
  <c r="E12" i="5" s="1"/>
  <c r="E29" i="5" s="1"/>
  <c r="B24" i="4"/>
  <c r="E23" i="4"/>
  <c r="E22" i="4"/>
  <c r="E21" i="4"/>
  <c r="E20" i="4"/>
  <c r="E19" i="4"/>
  <c r="E18" i="4"/>
  <c r="E17" i="4"/>
  <c r="E16" i="4"/>
  <c r="E15" i="4"/>
  <c r="E14" i="4"/>
  <c r="B11" i="4"/>
  <c r="E10" i="4"/>
  <c r="E9" i="4"/>
  <c r="E8" i="4"/>
  <c r="E7" i="4"/>
  <c r="E6" i="4"/>
  <c r="E5" i="4"/>
  <c r="E4" i="4"/>
  <c r="E3" i="4"/>
  <c r="E2" i="4"/>
  <c r="B27" i="3"/>
  <c r="B24" i="3"/>
  <c r="E23" i="3"/>
  <c r="E24" i="3"/>
  <c r="E22" i="3"/>
  <c r="E21" i="3"/>
  <c r="E20" i="3"/>
  <c r="E19" i="3"/>
  <c r="E18" i="3"/>
  <c r="E17" i="3"/>
  <c r="E16" i="3"/>
  <c r="E15" i="3"/>
  <c r="E14" i="3"/>
  <c r="B11" i="3"/>
  <c r="E10" i="3"/>
  <c r="E9" i="3"/>
  <c r="E8" i="3"/>
  <c r="E7" i="3"/>
  <c r="E6" i="3"/>
  <c r="E5" i="3"/>
  <c r="E4" i="3"/>
  <c r="E3" i="3"/>
  <c r="E2" i="3"/>
  <c r="E11" i="1"/>
  <c r="E9" i="1"/>
  <c r="E3" i="1"/>
  <c r="E4" i="1"/>
  <c r="E5" i="1"/>
  <c r="E6" i="1"/>
  <c r="E7" i="1"/>
  <c r="E8" i="1"/>
  <c r="E10" i="1"/>
  <c r="E2" i="1"/>
  <c r="B11" i="1"/>
  <c r="E27" i="6" l="1"/>
  <c r="E24" i="4"/>
  <c r="E25" i="4" s="1"/>
  <c r="B27" i="4"/>
  <c r="E11" i="4"/>
  <c r="E12" i="4" s="1"/>
  <c r="E25" i="3"/>
  <c r="E27" i="3" s="1"/>
  <c r="E11" i="3"/>
  <c r="E12" i="3" s="1"/>
  <c r="D9" i="2"/>
  <c r="D18" i="2"/>
  <c r="D17" i="2"/>
  <c r="D16" i="2"/>
  <c r="D15" i="2"/>
  <c r="D14" i="2"/>
  <c r="D13" i="2"/>
  <c r="D8" i="2"/>
  <c r="D7" i="2"/>
  <c r="D6" i="2"/>
  <c r="D5" i="2"/>
  <c r="D4" i="2"/>
  <c r="D3" i="2"/>
  <c r="D2" i="2"/>
  <c r="E19" i="1"/>
  <c r="E20" i="1"/>
  <c r="E18" i="1"/>
  <c r="E17" i="1"/>
  <c r="E16" i="1"/>
  <c r="E21" i="1" s="1"/>
  <c r="E22" i="1" s="1"/>
  <c r="E15" i="1"/>
  <c r="E14" i="1"/>
  <c r="E27" i="4" l="1"/>
  <c r="D20" i="2"/>
  <c r="D21" i="2" s="1"/>
  <c r="D10" i="2"/>
  <c r="D11" i="2" s="1"/>
  <c r="D23" i="2" l="1"/>
  <c r="E12" i="1"/>
  <c r="E24" i="1" s="1"/>
</calcChain>
</file>

<file path=xl/sharedStrings.xml><?xml version="1.0" encoding="utf-8"?>
<sst xmlns="http://schemas.openxmlformats.org/spreadsheetml/2006/main" count="164" uniqueCount="22">
  <si>
    <t>复仇5</t>
    <phoneticPr fontId="1" type="noConversion"/>
  </si>
  <si>
    <t>复仇6</t>
    <phoneticPr fontId="1" type="noConversion"/>
  </si>
  <si>
    <t>破甲</t>
    <phoneticPr fontId="1" type="noConversion"/>
  </si>
  <si>
    <t>盾猛</t>
    <phoneticPr fontId="1" type="noConversion"/>
  </si>
  <si>
    <t>盾击</t>
    <phoneticPr fontId="1" type="noConversion"/>
  </si>
  <si>
    <t>英勇8</t>
    <phoneticPr fontId="1" type="noConversion"/>
  </si>
  <si>
    <t>英勇9</t>
    <phoneticPr fontId="1" type="noConversion"/>
  </si>
  <si>
    <t>伤害</t>
    <phoneticPr fontId="1" type="noConversion"/>
  </si>
  <si>
    <t>总计</t>
    <phoneticPr fontId="1" type="noConversion"/>
  </si>
  <si>
    <t>防御</t>
    <phoneticPr fontId="1" type="noConversion"/>
  </si>
  <si>
    <t>小计</t>
    <phoneticPr fontId="1" type="noConversion"/>
  </si>
  <si>
    <t>斩杀</t>
    <phoneticPr fontId="1" type="noConversion"/>
  </si>
  <si>
    <t>战斗</t>
    <phoneticPr fontId="1" type="noConversion"/>
  </si>
  <si>
    <t>平砍</t>
    <phoneticPr fontId="1" type="noConversion"/>
  </si>
  <si>
    <t>附加仇恨</t>
    <phoneticPr fontId="1" type="noConversion"/>
  </si>
  <si>
    <t>次数</t>
    <phoneticPr fontId="1" type="noConversion"/>
  </si>
  <si>
    <t>仇恨值</t>
    <phoneticPr fontId="1" type="noConversion"/>
  </si>
  <si>
    <t>荆棘术</t>
    <phoneticPr fontId="1" type="noConversion"/>
  </si>
  <si>
    <t xml:space="preserve">  </t>
    <phoneticPr fontId="1" type="noConversion"/>
  </si>
  <si>
    <t>嗜血</t>
    <phoneticPr fontId="1" type="noConversion"/>
  </si>
  <si>
    <t>旋风斩</t>
    <phoneticPr fontId="1" type="noConversion"/>
  </si>
  <si>
    <t>拯救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</si>
</sst>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5631-F1EE-4B2F-AA77-E940682BB272}">
  <dimension ref="A1:E24"/>
  <sheetViews>
    <sheetView workbookViewId="0">
      <selection activeCell="D47" sqref="D47"/>
    </sheetView>
  </sheetViews>
  <sheetFormatPr defaultRowHeight="14.25" x14ac:dyDescent="0.2"/>
  <sheetData>
    <row r="1" spans="1:5" s="1" customFormat="1" x14ac:dyDescent="0.2">
      <c r="B1" s="1" t="s">
        <v>7</v>
      </c>
      <c r="C1" s="1" t="s">
        <v>14</v>
      </c>
      <c r="D1" s="1" t="s">
        <v>15</v>
      </c>
      <c r="E1" s="1" t="s">
        <v>16</v>
      </c>
    </row>
    <row r="2" spans="1:5" x14ac:dyDescent="0.2">
      <c r="A2" t="s">
        <v>0</v>
      </c>
      <c r="B2">
        <v>87.4</v>
      </c>
      <c r="C2">
        <v>315</v>
      </c>
      <c r="D2">
        <v>8</v>
      </c>
      <c r="E2">
        <f>C2*D2+B2*D2</f>
        <v>3219.2</v>
      </c>
    </row>
    <row r="3" spans="1:5" x14ac:dyDescent="0.2">
      <c r="A3" t="s">
        <v>1</v>
      </c>
      <c r="C3">
        <v>355</v>
      </c>
      <c r="E3">
        <f t="shared" ref="E3:E10" si="0">C3*D3+B3*D3</f>
        <v>0</v>
      </c>
    </row>
    <row r="4" spans="1:5" x14ac:dyDescent="0.2">
      <c r="A4" t="s">
        <v>2</v>
      </c>
      <c r="B4">
        <v>0</v>
      </c>
      <c r="C4">
        <v>260</v>
      </c>
      <c r="D4">
        <v>17</v>
      </c>
      <c r="E4">
        <f t="shared" si="0"/>
        <v>4420</v>
      </c>
    </row>
    <row r="5" spans="1:5" x14ac:dyDescent="0.2">
      <c r="A5" t="s">
        <v>3</v>
      </c>
      <c r="B5">
        <v>571.4</v>
      </c>
      <c r="C5">
        <v>250</v>
      </c>
      <c r="D5">
        <v>9</v>
      </c>
      <c r="E5">
        <f t="shared" si="0"/>
        <v>7392.5999999999995</v>
      </c>
    </row>
    <row r="6" spans="1:5" x14ac:dyDescent="0.2">
      <c r="A6" t="s">
        <v>4</v>
      </c>
      <c r="C6">
        <v>180</v>
      </c>
      <c r="E6">
        <f t="shared" si="0"/>
        <v>0</v>
      </c>
    </row>
    <row r="7" spans="1:5" x14ac:dyDescent="0.2">
      <c r="A7" t="s">
        <v>5</v>
      </c>
      <c r="B7">
        <v>677.7</v>
      </c>
      <c r="C7">
        <v>145</v>
      </c>
      <c r="D7">
        <v>25</v>
      </c>
      <c r="E7">
        <f t="shared" si="0"/>
        <v>20567.5</v>
      </c>
    </row>
    <row r="8" spans="1:5" x14ac:dyDescent="0.2">
      <c r="A8" t="s">
        <v>6</v>
      </c>
      <c r="C8">
        <v>175</v>
      </c>
      <c r="E8">
        <f t="shared" si="0"/>
        <v>0</v>
      </c>
    </row>
    <row r="9" spans="1:5" x14ac:dyDescent="0.2">
      <c r="A9" t="s">
        <v>17</v>
      </c>
      <c r="B9">
        <v>18.100000000000001</v>
      </c>
      <c r="C9">
        <v>0</v>
      </c>
      <c r="D9">
        <v>12</v>
      </c>
      <c r="E9">
        <f t="shared" si="0"/>
        <v>217.20000000000002</v>
      </c>
    </row>
    <row r="10" spans="1:5" x14ac:dyDescent="0.2">
      <c r="A10" t="s">
        <v>13</v>
      </c>
      <c r="B10">
        <v>299.3</v>
      </c>
      <c r="C10">
        <v>0</v>
      </c>
      <c r="D10">
        <v>3</v>
      </c>
      <c r="E10">
        <f t="shared" si="0"/>
        <v>897.90000000000009</v>
      </c>
    </row>
    <row r="11" spans="1:5" x14ac:dyDescent="0.2">
      <c r="A11" t="s">
        <v>10</v>
      </c>
      <c r="B11">
        <f>SUMPRODUCT(B2:B10, D2:D10)</f>
        <v>23899.4</v>
      </c>
      <c r="E11">
        <f>SUM(E2:E10)</f>
        <v>36714.400000000001</v>
      </c>
    </row>
    <row r="12" spans="1:5" x14ac:dyDescent="0.2">
      <c r="A12" t="s">
        <v>9</v>
      </c>
      <c r="C12">
        <v>1.49</v>
      </c>
      <c r="E12">
        <f>E11*C12</f>
        <v>54704.455999999998</v>
      </c>
    </row>
    <row r="14" spans="1:5" x14ac:dyDescent="0.2">
      <c r="A14" t="s">
        <v>2</v>
      </c>
      <c r="C14">
        <v>260</v>
      </c>
      <c r="E14">
        <f t="shared" ref="E14:E20" si="1">C14*D14</f>
        <v>0</v>
      </c>
    </row>
    <row r="15" spans="1:5" x14ac:dyDescent="0.2">
      <c r="A15" t="s">
        <v>3</v>
      </c>
      <c r="C15">
        <v>250</v>
      </c>
      <c r="E15">
        <f t="shared" si="1"/>
        <v>0</v>
      </c>
    </row>
    <row r="16" spans="1:5" x14ac:dyDescent="0.2">
      <c r="A16" t="s">
        <v>4</v>
      </c>
      <c r="C16">
        <v>180</v>
      </c>
      <c r="E16">
        <f t="shared" si="1"/>
        <v>0</v>
      </c>
    </row>
    <row r="17" spans="1:5" x14ac:dyDescent="0.2">
      <c r="A17" t="s">
        <v>5</v>
      </c>
      <c r="C17">
        <v>145</v>
      </c>
      <c r="E17">
        <f t="shared" si="1"/>
        <v>0</v>
      </c>
    </row>
    <row r="18" spans="1:5" x14ac:dyDescent="0.2">
      <c r="A18" t="s">
        <v>6</v>
      </c>
      <c r="C18">
        <v>175</v>
      </c>
      <c r="E18">
        <f t="shared" si="1"/>
        <v>0</v>
      </c>
    </row>
    <row r="19" spans="1:5" x14ac:dyDescent="0.2">
      <c r="A19" t="s">
        <v>11</v>
      </c>
      <c r="C19">
        <v>0.25</v>
      </c>
      <c r="E19">
        <f t="shared" si="1"/>
        <v>0</v>
      </c>
    </row>
    <row r="20" spans="1:5" x14ac:dyDescent="0.2">
      <c r="A20" t="s">
        <v>7</v>
      </c>
      <c r="C20">
        <v>1</v>
      </c>
      <c r="E20">
        <f t="shared" si="1"/>
        <v>0</v>
      </c>
    </row>
    <row r="21" spans="1:5" x14ac:dyDescent="0.2">
      <c r="A21" t="s">
        <v>10</v>
      </c>
      <c r="E21">
        <f>SUM(E14:E20)</f>
        <v>0</v>
      </c>
    </row>
    <row r="22" spans="1:5" x14ac:dyDescent="0.2">
      <c r="A22" t="s">
        <v>12</v>
      </c>
      <c r="C22">
        <v>0.8</v>
      </c>
      <c r="E22">
        <f>E21*C22</f>
        <v>0</v>
      </c>
    </row>
    <row r="24" spans="1:5" x14ac:dyDescent="0.2">
      <c r="A24" t="s">
        <v>8</v>
      </c>
      <c r="E24">
        <f>E12+E22</f>
        <v>54704.455999999998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ACB4-3949-43BD-983F-6BB91578E05E}">
  <dimension ref="A1:E28"/>
  <sheetViews>
    <sheetView workbookViewId="0">
      <selection activeCell="B28" sqref="B28"/>
    </sheetView>
  </sheetViews>
  <sheetFormatPr defaultRowHeight="14.25" x14ac:dyDescent="0.2"/>
  <sheetData>
    <row r="1" spans="1:5" s="1" customFormat="1" x14ac:dyDescent="0.2">
      <c r="B1" s="1" t="s">
        <v>7</v>
      </c>
      <c r="C1" s="1" t="s">
        <v>14</v>
      </c>
      <c r="D1" s="1" t="s">
        <v>15</v>
      </c>
      <c r="E1" s="1" t="s">
        <v>16</v>
      </c>
    </row>
    <row r="2" spans="1:5" x14ac:dyDescent="0.2">
      <c r="A2" t="s">
        <v>0</v>
      </c>
      <c r="B2">
        <v>74</v>
      </c>
      <c r="C2">
        <v>315</v>
      </c>
      <c r="D2">
        <v>6</v>
      </c>
      <c r="E2">
        <f>C2*D2+B2*D2</f>
        <v>2334</v>
      </c>
    </row>
    <row r="3" spans="1:5" x14ac:dyDescent="0.2">
      <c r="A3" t="s">
        <v>1</v>
      </c>
      <c r="C3">
        <v>355</v>
      </c>
      <c r="E3">
        <f t="shared" ref="E3:E10" si="0">C3*D3+B3*D3</f>
        <v>0</v>
      </c>
    </row>
    <row r="4" spans="1:5" x14ac:dyDescent="0.2">
      <c r="A4" t="s">
        <v>2</v>
      </c>
      <c r="B4">
        <v>0</v>
      </c>
      <c r="C4">
        <v>260</v>
      </c>
      <c r="D4">
        <v>14</v>
      </c>
      <c r="E4">
        <f t="shared" si="0"/>
        <v>3640</v>
      </c>
    </row>
    <row r="5" spans="1:5" x14ac:dyDescent="0.2">
      <c r="A5" t="s">
        <v>3</v>
      </c>
      <c r="B5">
        <v>478.1</v>
      </c>
      <c r="C5">
        <v>250</v>
      </c>
      <c r="D5">
        <v>7</v>
      </c>
      <c r="E5">
        <f t="shared" si="0"/>
        <v>5096.7000000000007</v>
      </c>
    </row>
    <row r="6" spans="1:5" x14ac:dyDescent="0.2">
      <c r="A6" t="s">
        <v>4</v>
      </c>
      <c r="C6">
        <v>180</v>
      </c>
      <c r="E6">
        <f t="shared" si="0"/>
        <v>0</v>
      </c>
    </row>
    <row r="7" spans="1:5" x14ac:dyDescent="0.2">
      <c r="A7" t="s">
        <v>5</v>
      </c>
      <c r="B7">
        <v>527.9</v>
      </c>
      <c r="C7">
        <v>145</v>
      </c>
      <c r="D7">
        <v>20</v>
      </c>
      <c r="E7">
        <f t="shared" si="0"/>
        <v>13458</v>
      </c>
    </row>
    <row r="8" spans="1:5" x14ac:dyDescent="0.2">
      <c r="A8" t="s">
        <v>6</v>
      </c>
      <c r="C8">
        <v>175</v>
      </c>
      <c r="E8">
        <f t="shared" si="0"/>
        <v>0</v>
      </c>
    </row>
    <row r="9" spans="1:5" x14ac:dyDescent="0.2">
      <c r="A9" t="s">
        <v>17</v>
      </c>
      <c r="B9">
        <v>16.2</v>
      </c>
      <c r="C9">
        <v>0</v>
      </c>
      <c r="D9">
        <v>11</v>
      </c>
      <c r="E9">
        <f t="shared" si="0"/>
        <v>178.2</v>
      </c>
    </row>
    <row r="10" spans="1:5" x14ac:dyDescent="0.2">
      <c r="A10" t="s">
        <v>13</v>
      </c>
      <c r="B10">
        <v>299.3</v>
      </c>
      <c r="C10">
        <v>0</v>
      </c>
      <c r="D10">
        <v>3</v>
      </c>
      <c r="E10">
        <f t="shared" si="0"/>
        <v>897.90000000000009</v>
      </c>
    </row>
    <row r="11" spans="1:5" x14ac:dyDescent="0.2">
      <c r="A11" t="s">
        <v>10</v>
      </c>
      <c r="B11">
        <f>SUMPRODUCT(B2:B10, D2:D10)</f>
        <v>15424.800000000001</v>
      </c>
      <c r="E11">
        <f>SUM(E2:E10)</f>
        <v>25604.800000000003</v>
      </c>
    </row>
    <row r="12" spans="1:5" x14ac:dyDescent="0.2">
      <c r="A12" t="s">
        <v>9</v>
      </c>
      <c r="C12">
        <v>1.49</v>
      </c>
      <c r="E12">
        <f>E11*C12</f>
        <v>38151.152000000002</v>
      </c>
    </row>
    <row r="14" spans="1:5" x14ac:dyDescent="0.2">
      <c r="A14" t="s">
        <v>0</v>
      </c>
      <c r="C14">
        <v>315</v>
      </c>
      <c r="E14">
        <f>C14*D14+B14*D14</f>
        <v>0</v>
      </c>
    </row>
    <row r="15" spans="1:5" x14ac:dyDescent="0.2">
      <c r="A15" t="s">
        <v>1</v>
      </c>
      <c r="C15">
        <v>355</v>
      </c>
      <c r="E15">
        <f t="shared" ref="E15:E22" si="1">C15*D15+B15*D15</f>
        <v>0</v>
      </c>
    </row>
    <row r="16" spans="1:5" x14ac:dyDescent="0.2">
      <c r="A16" t="s">
        <v>2</v>
      </c>
      <c r="C16">
        <v>260</v>
      </c>
      <c r="E16">
        <f t="shared" si="1"/>
        <v>0</v>
      </c>
    </row>
    <row r="17" spans="1:5" x14ac:dyDescent="0.2">
      <c r="A17" t="s">
        <v>3</v>
      </c>
      <c r="C17">
        <v>250</v>
      </c>
      <c r="E17">
        <f t="shared" si="1"/>
        <v>0</v>
      </c>
    </row>
    <row r="18" spans="1:5" x14ac:dyDescent="0.2">
      <c r="A18" t="s">
        <v>4</v>
      </c>
      <c r="C18">
        <v>180</v>
      </c>
      <c r="E18">
        <f t="shared" si="1"/>
        <v>0</v>
      </c>
    </row>
    <row r="19" spans="1:5" x14ac:dyDescent="0.2">
      <c r="A19" t="s">
        <v>5</v>
      </c>
      <c r="B19">
        <v>912.1</v>
      </c>
      <c r="C19">
        <v>145</v>
      </c>
      <c r="D19">
        <v>5</v>
      </c>
      <c r="E19">
        <f t="shared" si="1"/>
        <v>5285.5</v>
      </c>
    </row>
    <row r="20" spans="1:5" x14ac:dyDescent="0.2">
      <c r="A20" t="s">
        <v>6</v>
      </c>
      <c r="C20">
        <v>175</v>
      </c>
      <c r="E20">
        <f t="shared" si="1"/>
        <v>0</v>
      </c>
    </row>
    <row r="21" spans="1:5" x14ac:dyDescent="0.2">
      <c r="A21" t="s">
        <v>17</v>
      </c>
      <c r="B21">
        <v>39</v>
      </c>
      <c r="C21">
        <v>0</v>
      </c>
      <c r="D21">
        <v>1</v>
      </c>
      <c r="E21">
        <f t="shared" si="1"/>
        <v>39</v>
      </c>
    </row>
    <row r="22" spans="1:5" x14ac:dyDescent="0.2">
      <c r="A22" t="s">
        <v>13</v>
      </c>
      <c r="C22">
        <v>0</v>
      </c>
      <c r="E22">
        <f t="shared" si="1"/>
        <v>0</v>
      </c>
    </row>
    <row r="23" spans="1:5" x14ac:dyDescent="0.2">
      <c r="A23" t="s">
        <v>11</v>
      </c>
      <c r="B23">
        <v>1500</v>
      </c>
      <c r="C23">
        <v>1.25</v>
      </c>
      <c r="D23">
        <v>7</v>
      </c>
      <c r="E23">
        <f>B23*C23*D23</f>
        <v>13125</v>
      </c>
    </row>
    <row r="24" spans="1:5" x14ac:dyDescent="0.2">
      <c r="A24" t="s">
        <v>10</v>
      </c>
      <c r="B24">
        <f>SUMPRODUCT(B14:B23, D14:D23)</f>
        <v>15099.5</v>
      </c>
      <c r="E24">
        <f>SUM(E14:E23)</f>
        <v>18449.5</v>
      </c>
    </row>
    <row r="25" spans="1:5" x14ac:dyDescent="0.2">
      <c r="A25" t="s">
        <v>12</v>
      </c>
      <c r="C25">
        <v>0.8</v>
      </c>
      <c r="E25">
        <f>E24*C25</f>
        <v>14759.6</v>
      </c>
    </row>
    <row r="27" spans="1:5" x14ac:dyDescent="0.2">
      <c r="A27" t="s">
        <v>8</v>
      </c>
      <c r="B27">
        <f>B11+B24</f>
        <v>30524.300000000003</v>
      </c>
      <c r="E27">
        <f>E12+E25</f>
        <v>52910.752</v>
      </c>
    </row>
    <row r="28" spans="1:5" x14ac:dyDescent="0.2">
      <c r="B28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9E5E-9C68-4440-BE9E-9610E592A78E}">
  <dimension ref="A2:D23"/>
  <sheetViews>
    <sheetView workbookViewId="0">
      <selection activeCell="A23" sqref="A23:D23"/>
    </sheetView>
  </sheetViews>
  <sheetFormatPr defaultRowHeight="14.25" x14ac:dyDescent="0.2"/>
  <sheetData>
    <row r="2" spans="1:4" x14ac:dyDescent="0.2">
      <c r="A2" t="s">
        <v>0</v>
      </c>
      <c r="B2">
        <v>315</v>
      </c>
      <c r="C2">
        <v>3</v>
      </c>
      <c r="D2">
        <f>B2*C2</f>
        <v>945</v>
      </c>
    </row>
    <row r="3" spans="1:4" x14ac:dyDescent="0.2">
      <c r="A3" t="s">
        <v>1</v>
      </c>
      <c r="B3">
        <v>355</v>
      </c>
      <c r="D3">
        <f t="shared" ref="D3:D9" si="0">B3*C3</f>
        <v>0</v>
      </c>
    </row>
    <row r="4" spans="1:4" x14ac:dyDescent="0.2">
      <c r="A4" t="s">
        <v>2</v>
      </c>
      <c r="B4">
        <v>260</v>
      </c>
      <c r="C4">
        <v>8</v>
      </c>
      <c r="D4">
        <f t="shared" si="0"/>
        <v>2080</v>
      </c>
    </row>
    <row r="5" spans="1:4" x14ac:dyDescent="0.2">
      <c r="A5" t="s">
        <v>3</v>
      </c>
      <c r="B5">
        <v>250</v>
      </c>
      <c r="C5">
        <v>4</v>
      </c>
      <c r="D5">
        <f t="shared" si="0"/>
        <v>1000</v>
      </c>
    </row>
    <row r="6" spans="1:4" x14ac:dyDescent="0.2">
      <c r="A6" t="s">
        <v>4</v>
      </c>
      <c r="B6">
        <v>180</v>
      </c>
      <c r="D6">
        <f t="shared" si="0"/>
        <v>0</v>
      </c>
    </row>
    <row r="7" spans="1:4" x14ac:dyDescent="0.2">
      <c r="A7" t="s">
        <v>5</v>
      </c>
      <c r="B7">
        <v>145</v>
      </c>
      <c r="C7">
        <v>10</v>
      </c>
      <c r="D7">
        <f t="shared" si="0"/>
        <v>1450</v>
      </c>
    </row>
    <row r="8" spans="1:4" x14ac:dyDescent="0.2">
      <c r="A8" t="s">
        <v>6</v>
      </c>
      <c r="B8">
        <v>175</v>
      </c>
      <c r="D8">
        <f t="shared" si="0"/>
        <v>0</v>
      </c>
    </row>
    <row r="9" spans="1:4" x14ac:dyDescent="0.2">
      <c r="A9" t="s">
        <v>7</v>
      </c>
      <c r="B9">
        <v>1</v>
      </c>
      <c r="C9">
        <v>7700</v>
      </c>
      <c r="D9">
        <f t="shared" si="0"/>
        <v>7700</v>
      </c>
    </row>
    <row r="10" spans="1:4" x14ac:dyDescent="0.2">
      <c r="A10" t="s">
        <v>10</v>
      </c>
      <c r="D10">
        <f>SUM(D2:D9)</f>
        <v>13175</v>
      </c>
    </row>
    <row r="11" spans="1:4" x14ac:dyDescent="0.2">
      <c r="A11" t="s">
        <v>9</v>
      </c>
      <c r="B11">
        <v>1.49</v>
      </c>
      <c r="D11">
        <f>D10*B11</f>
        <v>19630.75</v>
      </c>
    </row>
    <row r="13" spans="1:4" x14ac:dyDescent="0.2">
      <c r="A13" t="s">
        <v>2</v>
      </c>
      <c r="B13">
        <v>260</v>
      </c>
      <c r="D13">
        <f t="shared" ref="D13:D18" si="1">B13*C13</f>
        <v>0</v>
      </c>
    </row>
    <row r="14" spans="1:4" x14ac:dyDescent="0.2">
      <c r="A14" t="s">
        <v>3</v>
      </c>
      <c r="B14">
        <v>250</v>
      </c>
      <c r="D14">
        <f t="shared" si="1"/>
        <v>0</v>
      </c>
    </row>
    <row r="15" spans="1:4" x14ac:dyDescent="0.2">
      <c r="A15" t="s">
        <v>4</v>
      </c>
      <c r="B15">
        <v>180</v>
      </c>
      <c r="D15">
        <f t="shared" si="1"/>
        <v>0</v>
      </c>
    </row>
    <row r="16" spans="1:4" x14ac:dyDescent="0.2">
      <c r="A16" t="s">
        <v>5</v>
      </c>
      <c r="B16">
        <v>145</v>
      </c>
      <c r="D16">
        <f t="shared" si="1"/>
        <v>0</v>
      </c>
    </row>
    <row r="17" spans="1:4" x14ac:dyDescent="0.2">
      <c r="A17" t="s">
        <v>6</v>
      </c>
      <c r="B17">
        <v>175</v>
      </c>
      <c r="D17">
        <f t="shared" si="1"/>
        <v>0</v>
      </c>
    </row>
    <row r="18" spans="1:4" x14ac:dyDescent="0.2">
      <c r="A18" t="s">
        <v>11</v>
      </c>
      <c r="B18">
        <v>0.25</v>
      </c>
      <c r="C18">
        <v>26000</v>
      </c>
      <c r="D18">
        <f t="shared" si="1"/>
        <v>6500</v>
      </c>
    </row>
    <row r="19" spans="1:4" x14ac:dyDescent="0.2">
      <c r="A19" t="s">
        <v>7</v>
      </c>
      <c r="B19">
        <v>1</v>
      </c>
      <c r="C19">
        <v>29300</v>
      </c>
      <c r="D19">
        <v>28300</v>
      </c>
    </row>
    <row r="20" spans="1:4" x14ac:dyDescent="0.2">
      <c r="A20" t="s">
        <v>10</v>
      </c>
      <c r="D20">
        <f>SUM(D13:D19)</f>
        <v>34800</v>
      </c>
    </row>
    <row r="21" spans="1:4" x14ac:dyDescent="0.2">
      <c r="A21" t="s">
        <v>12</v>
      </c>
      <c r="B21">
        <v>0.8</v>
      </c>
      <c r="D21">
        <f>D20*B21</f>
        <v>27840</v>
      </c>
    </row>
    <row r="23" spans="1:4" x14ac:dyDescent="0.2">
      <c r="A23" t="s">
        <v>8</v>
      </c>
      <c r="D23">
        <f>D11+D21</f>
        <v>47470.75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13B3-651D-4D58-8C6C-529DD629F62D}">
  <dimension ref="A1:E28"/>
  <sheetViews>
    <sheetView workbookViewId="0">
      <selection activeCell="E24" sqref="E24"/>
    </sheetView>
  </sheetViews>
  <sheetFormatPr defaultRowHeight="14.25" x14ac:dyDescent="0.2"/>
  <sheetData>
    <row r="1" spans="1:5" s="1" customFormat="1" x14ac:dyDescent="0.2">
      <c r="B1" s="1" t="s">
        <v>7</v>
      </c>
      <c r="C1" s="1" t="s">
        <v>14</v>
      </c>
      <c r="D1" s="1" t="s">
        <v>15</v>
      </c>
      <c r="E1" s="1" t="s">
        <v>16</v>
      </c>
    </row>
    <row r="2" spans="1:5" x14ac:dyDescent="0.2">
      <c r="A2" t="s">
        <v>0</v>
      </c>
      <c r="B2">
        <v>58.7</v>
      </c>
      <c r="C2">
        <v>315</v>
      </c>
      <c r="D2">
        <v>3</v>
      </c>
      <c r="E2">
        <f>C2*D2+B2*D2</f>
        <v>1121.0999999999999</v>
      </c>
    </row>
    <row r="3" spans="1:5" x14ac:dyDescent="0.2">
      <c r="A3" t="s">
        <v>1</v>
      </c>
      <c r="C3">
        <v>355</v>
      </c>
      <c r="E3">
        <f t="shared" ref="E3:E10" si="0">C3*D3+B3*D3</f>
        <v>0</v>
      </c>
    </row>
    <row r="4" spans="1:5" x14ac:dyDescent="0.2">
      <c r="A4" t="s">
        <v>2</v>
      </c>
      <c r="B4">
        <v>0</v>
      </c>
      <c r="C4">
        <v>260</v>
      </c>
      <c r="D4">
        <v>8</v>
      </c>
      <c r="E4">
        <f t="shared" si="0"/>
        <v>2080</v>
      </c>
    </row>
    <row r="5" spans="1:5" x14ac:dyDescent="0.2">
      <c r="A5" t="s">
        <v>3</v>
      </c>
      <c r="B5">
        <v>406.5</v>
      </c>
      <c r="C5">
        <v>250</v>
      </c>
      <c r="D5">
        <v>4</v>
      </c>
      <c r="E5">
        <f t="shared" si="0"/>
        <v>2626</v>
      </c>
    </row>
    <row r="6" spans="1:5" x14ac:dyDescent="0.2">
      <c r="A6" t="s">
        <v>4</v>
      </c>
      <c r="C6">
        <v>180</v>
      </c>
      <c r="E6">
        <f t="shared" si="0"/>
        <v>0</v>
      </c>
    </row>
    <row r="7" spans="1:5" x14ac:dyDescent="0.2">
      <c r="A7" t="s">
        <v>5</v>
      </c>
      <c r="B7">
        <v>421.7</v>
      </c>
      <c r="C7">
        <v>145</v>
      </c>
      <c r="D7">
        <v>8</v>
      </c>
      <c r="E7">
        <f t="shared" si="0"/>
        <v>4533.6000000000004</v>
      </c>
    </row>
    <row r="8" spans="1:5" x14ac:dyDescent="0.2">
      <c r="A8" t="s">
        <v>6</v>
      </c>
      <c r="C8">
        <v>175</v>
      </c>
      <c r="E8">
        <f t="shared" si="0"/>
        <v>0</v>
      </c>
    </row>
    <row r="9" spans="1:5" x14ac:dyDescent="0.2">
      <c r="A9" t="s">
        <v>17</v>
      </c>
      <c r="B9">
        <v>0</v>
      </c>
      <c r="C9">
        <v>0</v>
      </c>
      <c r="D9">
        <v>0</v>
      </c>
      <c r="E9">
        <f t="shared" si="0"/>
        <v>0</v>
      </c>
    </row>
    <row r="10" spans="1:5" x14ac:dyDescent="0.2">
      <c r="A10" t="s">
        <v>13</v>
      </c>
      <c r="B10">
        <v>162</v>
      </c>
      <c r="C10">
        <v>0</v>
      </c>
      <c r="D10">
        <v>1</v>
      </c>
      <c r="E10">
        <f t="shared" si="0"/>
        <v>162</v>
      </c>
    </row>
    <row r="11" spans="1:5" x14ac:dyDescent="0.2">
      <c r="A11" t="s">
        <v>10</v>
      </c>
      <c r="B11">
        <f>SUMPRODUCT(B2:B10, D2:D10)</f>
        <v>5337.7</v>
      </c>
      <c r="E11">
        <f>SUM(E2:E10)</f>
        <v>10522.7</v>
      </c>
    </row>
    <row r="12" spans="1:5" x14ac:dyDescent="0.2">
      <c r="A12" t="s">
        <v>9</v>
      </c>
      <c r="C12">
        <v>1.49</v>
      </c>
      <c r="E12">
        <f>E11*C12</f>
        <v>15678.823</v>
      </c>
    </row>
    <row r="14" spans="1:5" x14ac:dyDescent="0.2">
      <c r="A14" t="s">
        <v>0</v>
      </c>
      <c r="C14">
        <v>315</v>
      </c>
      <c r="E14">
        <f>C14*D14+B14*D14</f>
        <v>0</v>
      </c>
    </row>
    <row r="15" spans="1:5" x14ac:dyDescent="0.2">
      <c r="A15" t="s">
        <v>1</v>
      </c>
      <c r="C15">
        <v>355</v>
      </c>
      <c r="E15">
        <f t="shared" ref="E15:E22" si="1">C15*D15+B15*D15</f>
        <v>0</v>
      </c>
    </row>
    <row r="16" spans="1:5" x14ac:dyDescent="0.2">
      <c r="A16" t="s">
        <v>2</v>
      </c>
      <c r="C16">
        <v>260</v>
      </c>
      <c r="E16">
        <f t="shared" si="1"/>
        <v>0</v>
      </c>
    </row>
    <row r="17" spans="1:5" x14ac:dyDescent="0.2">
      <c r="A17" t="s">
        <v>3</v>
      </c>
      <c r="C17">
        <v>250</v>
      </c>
      <c r="E17">
        <f t="shared" si="1"/>
        <v>0</v>
      </c>
    </row>
    <row r="18" spans="1:5" x14ac:dyDescent="0.2">
      <c r="A18" t="s">
        <v>4</v>
      </c>
      <c r="C18">
        <v>180</v>
      </c>
      <c r="E18">
        <f t="shared" si="1"/>
        <v>0</v>
      </c>
    </row>
    <row r="19" spans="1:5" x14ac:dyDescent="0.2">
      <c r="A19" t="s">
        <v>5</v>
      </c>
      <c r="B19">
        <v>290.89999999999998</v>
      </c>
      <c r="C19">
        <v>145</v>
      </c>
      <c r="D19">
        <v>4</v>
      </c>
      <c r="E19">
        <f t="shared" si="1"/>
        <v>1743.6</v>
      </c>
    </row>
    <row r="20" spans="1:5" x14ac:dyDescent="0.2">
      <c r="A20" t="s">
        <v>6</v>
      </c>
      <c r="C20">
        <v>175</v>
      </c>
      <c r="E20">
        <f t="shared" si="1"/>
        <v>0</v>
      </c>
    </row>
    <row r="21" spans="1:5" x14ac:dyDescent="0.2">
      <c r="A21" t="s">
        <v>17</v>
      </c>
      <c r="B21">
        <v>0</v>
      </c>
      <c r="C21">
        <v>0</v>
      </c>
      <c r="D21">
        <v>0</v>
      </c>
      <c r="E21">
        <f t="shared" si="1"/>
        <v>0</v>
      </c>
    </row>
    <row r="22" spans="1:5" x14ac:dyDescent="0.2">
      <c r="A22" t="s">
        <v>13</v>
      </c>
      <c r="C22">
        <v>0</v>
      </c>
      <c r="E22">
        <f t="shared" si="1"/>
        <v>0</v>
      </c>
    </row>
    <row r="23" spans="1:5" x14ac:dyDescent="0.2">
      <c r="A23" t="s">
        <v>11</v>
      </c>
      <c r="B23">
        <v>1100</v>
      </c>
      <c r="C23">
        <v>1.25</v>
      </c>
      <c r="D23">
        <v>5</v>
      </c>
      <c r="E23">
        <f>B23*C23*D23</f>
        <v>6875</v>
      </c>
    </row>
    <row r="24" spans="1:5" x14ac:dyDescent="0.2">
      <c r="A24" t="s">
        <v>10</v>
      </c>
      <c r="B24">
        <f>SUMPRODUCT(B14:B23, D14:D23)</f>
        <v>6663.6</v>
      </c>
      <c r="E24">
        <f>SUM(E14:E23)</f>
        <v>8618.6</v>
      </c>
    </row>
    <row r="25" spans="1:5" x14ac:dyDescent="0.2">
      <c r="A25" t="s">
        <v>12</v>
      </c>
      <c r="C25">
        <v>0.8</v>
      </c>
      <c r="E25">
        <f>E24*C25</f>
        <v>6894.880000000001</v>
      </c>
    </row>
    <row r="27" spans="1:5" x14ac:dyDescent="0.2">
      <c r="A27" t="s">
        <v>8</v>
      </c>
      <c r="B27">
        <f>B11+B24</f>
        <v>12001.3</v>
      </c>
      <c r="E27">
        <f>E12+E25</f>
        <v>22573.703000000001</v>
      </c>
    </row>
    <row r="28" spans="1:5" x14ac:dyDescent="0.2">
      <c r="B28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FB89-4082-44C5-B5DF-B7B2AE955873}">
  <dimension ref="A1:E30"/>
  <sheetViews>
    <sheetView workbookViewId="0">
      <selection activeCell="C31" sqref="C31"/>
    </sheetView>
  </sheetViews>
  <sheetFormatPr defaultRowHeight="14.25" x14ac:dyDescent="0.2"/>
  <sheetData>
    <row r="1" spans="1:5" s="1" customFormat="1" x14ac:dyDescent="0.2">
      <c r="B1" s="1" t="s">
        <v>7</v>
      </c>
      <c r="C1" s="1" t="s">
        <v>14</v>
      </c>
      <c r="D1" s="1" t="s">
        <v>15</v>
      </c>
      <c r="E1" s="1" t="s">
        <v>16</v>
      </c>
    </row>
    <row r="2" spans="1:5" x14ac:dyDescent="0.2">
      <c r="A2" t="s">
        <v>0</v>
      </c>
      <c r="C2">
        <v>315</v>
      </c>
      <c r="E2">
        <f>C2*D2+B2*D2</f>
        <v>0</v>
      </c>
    </row>
    <row r="3" spans="1:5" x14ac:dyDescent="0.2">
      <c r="A3" t="s">
        <v>1</v>
      </c>
      <c r="C3">
        <v>355</v>
      </c>
      <c r="E3">
        <f t="shared" ref="E3:E10" si="0">C3*D3+B3*D3</f>
        <v>0</v>
      </c>
    </row>
    <row r="4" spans="1:5" x14ac:dyDescent="0.2">
      <c r="A4" t="s">
        <v>2</v>
      </c>
      <c r="C4">
        <v>260</v>
      </c>
      <c r="E4">
        <f t="shared" si="0"/>
        <v>0</v>
      </c>
    </row>
    <row r="5" spans="1:5" x14ac:dyDescent="0.2">
      <c r="A5" t="s">
        <v>3</v>
      </c>
      <c r="C5">
        <v>250</v>
      </c>
      <c r="E5">
        <f t="shared" si="0"/>
        <v>0</v>
      </c>
    </row>
    <row r="6" spans="1:5" x14ac:dyDescent="0.2">
      <c r="A6" t="s">
        <v>4</v>
      </c>
      <c r="C6">
        <v>180</v>
      </c>
      <c r="E6">
        <f t="shared" si="0"/>
        <v>0</v>
      </c>
    </row>
    <row r="7" spans="1:5" x14ac:dyDescent="0.2">
      <c r="A7" t="s">
        <v>5</v>
      </c>
      <c r="C7">
        <v>145</v>
      </c>
      <c r="E7">
        <f t="shared" si="0"/>
        <v>0</v>
      </c>
    </row>
    <row r="8" spans="1:5" x14ac:dyDescent="0.2">
      <c r="A8" t="s">
        <v>6</v>
      </c>
      <c r="C8">
        <v>175</v>
      </c>
      <c r="E8">
        <f t="shared" si="0"/>
        <v>0</v>
      </c>
    </row>
    <row r="9" spans="1:5" x14ac:dyDescent="0.2">
      <c r="A9" t="s">
        <v>17</v>
      </c>
      <c r="C9">
        <v>0</v>
      </c>
      <c r="E9">
        <f t="shared" si="0"/>
        <v>0</v>
      </c>
    </row>
    <row r="10" spans="1:5" x14ac:dyDescent="0.2">
      <c r="A10" t="s">
        <v>13</v>
      </c>
      <c r="C10">
        <v>0</v>
      </c>
      <c r="E10">
        <f t="shared" si="0"/>
        <v>0</v>
      </c>
    </row>
    <row r="11" spans="1:5" x14ac:dyDescent="0.2">
      <c r="A11" t="s">
        <v>10</v>
      </c>
      <c r="B11">
        <f>SUMPRODUCT(B2:B10, D2:D10)</f>
        <v>0</v>
      </c>
      <c r="E11">
        <f>SUM(E2:E10)</f>
        <v>0</v>
      </c>
    </row>
    <row r="12" spans="1:5" x14ac:dyDescent="0.2">
      <c r="A12" t="s">
        <v>9</v>
      </c>
      <c r="C12">
        <v>1.49</v>
      </c>
      <c r="E12">
        <f>E11*C12</f>
        <v>0</v>
      </c>
    </row>
    <row r="14" spans="1:5" x14ac:dyDescent="0.2">
      <c r="A14" t="s">
        <v>0</v>
      </c>
      <c r="C14">
        <v>315</v>
      </c>
      <c r="E14">
        <f>C14*D14+B14*D14</f>
        <v>0</v>
      </c>
    </row>
    <row r="15" spans="1:5" x14ac:dyDescent="0.2">
      <c r="A15" t="s">
        <v>1</v>
      </c>
      <c r="C15">
        <v>355</v>
      </c>
      <c r="E15">
        <f t="shared" ref="E15:E24" si="1">C15*D15+B15*D15</f>
        <v>0</v>
      </c>
    </row>
    <row r="16" spans="1:5" x14ac:dyDescent="0.2">
      <c r="A16" t="s">
        <v>2</v>
      </c>
      <c r="C16">
        <v>260</v>
      </c>
      <c r="E16">
        <f t="shared" si="1"/>
        <v>0</v>
      </c>
    </row>
    <row r="17" spans="1:5" x14ac:dyDescent="0.2">
      <c r="A17" t="s">
        <v>3</v>
      </c>
      <c r="C17">
        <v>250</v>
      </c>
      <c r="E17">
        <f t="shared" si="1"/>
        <v>0</v>
      </c>
    </row>
    <row r="18" spans="1:5" x14ac:dyDescent="0.2">
      <c r="A18" t="s">
        <v>4</v>
      </c>
      <c r="C18">
        <v>180</v>
      </c>
      <c r="E18">
        <f t="shared" si="1"/>
        <v>0</v>
      </c>
    </row>
    <row r="19" spans="1:5" x14ac:dyDescent="0.2">
      <c r="A19" t="s">
        <v>20</v>
      </c>
      <c r="B19">
        <v>631</v>
      </c>
      <c r="C19">
        <v>0</v>
      </c>
      <c r="D19">
        <v>2</v>
      </c>
      <c r="E19">
        <f t="shared" si="1"/>
        <v>1262</v>
      </c>
    </row>
    <row r="20" spans="1:5" x14ac:dyDescent="0.2">
      <c r="A20" t="s">
        <v>19</v>
      </c>
      <c r="B20">
        <v>960.7</v>
      </c>
      <c r="C20">
        <v>0</v>
      </c>
      <c r="D20">
        <v>3</v>
      </c>
      <c r="E20">
        <f t="shared" si="1"/>
        <v>2882.1000000000004</v>
      </c>
    </row>
    <row r="21" spans="1:5" x14ac:dyDescent="0.2">
      <c r="A21" t="s">
        <v>5</v>
      </c>
      <c r="B21">
        <v>590.4</v>
      </c>
      <c r="C21">
        <v>145</v>
      </c>
      <c r="D21">
        <v>8</v>
      </c>
      <c r="E21">
        <f t="shared" si="1"/>
        <v>5883.2</v>
      </c>
    </row>
    <row r="22" spans="1:5" x14ac:dyDescent="0.2">
      <c r="A22" t="s">
        <v>6</v>
      </c>
      <c r="C22">
        <v>175</v>
      </c>
      <c r="E22">
        <f t="shared" si="1"/>
        <v>0</v>
      </c>
    </row>
    <row r="23" spans="1:5" x14ac:dyDescent="0.2">
      <c r="A23" t="s">
        <v>17</v>
      </c>
      <c r="B23">
        <v>0</v>
      </c>
      <c r="C23">
        <v>0</v>
      </c>
      <c r="D23">
        <v>0</v>
      </c>
      <c r="E23">
        <f t="shared" si="1"/>
        <v>0</v>
      </c>
    </row>
    <row r="24" spans="1:5" x14ac:dyDescent="0.2">
      <c r="A24" t="s">
        <v>13</v>
      </c>
      <c r="B24">
        <v>519.4</v>
      </c>
      <c r="C24">
        <v>0</v>
      </c>
      <c r="D24">
        <v>27</v>
      </c>
      <c r="E24">
        <f t="shared" si="1"/>
        <v>14023.8</v>
      </c>
    </row>
    <row r="25" spans="1:5" x14ac:dyDescent="0.2">
      <c r="A25" t="s">
        <v>11</v>
      </c>
      <c r="B25">
        <v>3600</v>
      </c>
      <c r="C25">
        <v>1.25</v>
      </c>
      <c r="D25">
        <v>6</v>
      </c>
      <c r="E25">
        <f>B25*C25*D25</f>
        <v>27000</v>
      </c>
    </row>
    <row r="26" spans="1:5" x14ac:dyDescent="0.2">
      <c r="A26" t="s">
        <v>10</v>
      </c>
      <c r="B26">
        <f>SUMPRODUCT(B14:B25, D14:D25)</f>
        <v>44491.1</v>
      </c>
      <c r="E26">
        <f>SUM(E14:E25)</f>
        <v>51051.1</v>
      </c>
    </row>
    <row r="27" spans="1:5" x14ac:dyDescent="0.2">
      <c r="A27" t="s">
        <v>12</v>
      </c>
      <c r="C27">
        <v>0.8</v>
      </c>
      <c r="E27">
        <f>E26*C27</f>
        <v>40840.880000000005</v>
      </c>
    </row>
    <row r="29" spans="1:5" x14ac:dyDescent="0.2">
      <c r="A29" t="s">
        <v>8</v>
      </c>
      <c r="B29">
        <f>B11+B26</f>
        <v>44491.1</v>
      </c>
      <c r="E29">
        <f>E12+E27</f>
        <v>40840.880000000005</v>
      </c>
    </row>
    <row r="30" spans="1:5" x14ac:dyDescent="0.2">
      <c r="A30" t="s">
        <v>21</v>
      </c>
      <c r="B30" t="s">
        <v>18</v>
      </c>
      <c r="C30" s="2">
        <v>0.7</v>
      </c>
      <c r="E30">
        <f>E29*C30</f>
        <v>28588.616000000002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50EA-7FC8-4481-9DF4-DF57C26ABFC7}">
  <dimension ref="A1:E28"/>
  <sheetViews>
    <sheetView tabSelected="1" workbookViewId="0">
      <selection activeCell="D5" sqref="D5"/>
    </sheetView>
  </sheetViews>
  <sheetFormatPr defaultRowHeight="14.25" x14ac:dyDescent="0.2"/>
  <sheetData>
    <row r="1" spans="1:5" s="1" customFormat="1" x14ac:dyDescent="0.2">
      <c r="B1" s="1" t="s">
        <v>7</v>
      </c>
      <c r="C1" s="1" t="s">
        <v>14</v>
      </c>
      <c r="D1" s="1" t="s">
        <v>15</v>
      </c>
      <c r="E1" s="1" t="s">
        <v>16</v>
      </c>
    </row>
    <row r="2" spans="1:5" x14ac:dyDescent="0.2">
      <c r="A2" t="s">
        <v>0</v>
      </c>
      <c r="B2">
        <v>68</v>
      </c>
      <c r="C2">
        <v>315</v>
      </c>
      <c r="D2">
        <v>2</v>
      </c>
      <c r="E2">
        <f>C2*D2+B2*D2</f>
        <v>766</v>
      </c>
    </row>
    <row r="3" spans="1:5" x14ac:dyDescent="0.2">
      <c r="A3" t="s">
        <v>1</v>
      </c>
      <c r="C3">
        <v>355</v>
      </c>
      <c r="E3">
        <f t="shared" ref="E3:E10" si="0">C3*D3+B3*D3</f>
        <v>0</v>
      </c>
    </row>
    <row r="4" spans="1:5" x14ac:dyDescent="0.2">
      <c r="A4" t="s">
        <v>2</v>
      </c>
      <c r="B4">
        <v>0</v>
      </c>
      <c r="C4">
        <v>260</v>
      </c>
      <c r="D4">
        <v>3</v>
      </c>
      <c r="E4">
        <f t="shared" si="0"/>
        <v>780</v>
      </c>
    </row>
    <row r="5" spans="1:5" x14ac:dyDescent="0.2">
      <c r="A5" t="s">
        <v>3</v>
      </c>
      <c r="B5">
        <v>450</v>
      </c>
      <c r="C5">
        <v>250</v>
      </c>
      <c r="D5">
        <v>2</v>
      </c>
      <c r="E5">
        <f t="shared" si="0"/>
        <v>1400</v>
      </c>
    </row>
    <row r="6" spans="1:5" x14ac:dyDescent="0.2">
      <c r="A6" t="s">
        <v>4</v>
      </c>
      <c r="C6">
        <v>180</v>
      </c>
      <c r="E6">
        <f t="shared" si="0"/>
        <v>0</v>
      </c>
    </row>
    <row r="7" spans="1:5" x14ac:dyDescent="0.2">
      <c r="A7" t="s">
        <v>5</v>
      </c>
      <c r="B7">
        <v>480.8</v>
      </c>
      <c r="C7">
        <v>145</v>
      </c>
      <c r="D7">
        <v>5</v>
      </c>
      <c r="E7">
        <f t="shared" si="0"/>
        <v>3129</v>
      </c>
    </row>
    <row r="8" spans="1:5" x14ac:dyDescent="0.2">
      <c r="A8" t="s">
        <v>6</v>
      </c>
      <c r="C8">
        <v>175</v>
      </c>
      <c r="E8">
        <f t="shared" si="0"/>
        <v>0</v>
      </c>
    </row>
    <row r="9" spans="1:5" x14ac:dyDescent="0.2">
      <c r="A9" t="s">
        <v>17</v>
      </c>
      <c r="B9">
        <v>0</v>
      </c>
      <c r="C9">
        <v>0</v>
      </c>
      <c r="D9">
        <v>0</v>
      </c>
      <c r="E9">
        <f t="shared" si="0"/>
        <v>0</v>
      </c>
    </row>
    <row r="10" spans="1:5" x14ac:dyDescent="0.2">
      <c r="A10" t="s">
        <v>13</v>
      </c>
      <c r="B10">
        <v>381</v>
      </c>
      <c r="C10">
        <v>0</v>
      </c>
      <c r="D10">
        <v>1</v>
      </c>
      <c r="E10">
        <f t="shared" si="0"/>
        <v>381</v>
      </c>
    </row>
    <row r="11" spans="1:5" x14ac:dyDescent="0.2">
      <c r="A11" t="s">
        <v>10</v>
      </c>
      <c r="B11">
        <f>SUMPRODUCT(B2:B10, D2:D10)</f>
        <v>3821</v>
      </c>
      <c r="E11">
        <f>SUM(E2:E10)</f>
        <v>6456</v>
      </c>
    </row>
    <row r="12" spans="1:5" x14ac:dyDescent="0.2">
      <c r="A12" t="s">
        <v>9</v>
      </c>
      <c r="C12">
        <v>1.49</v>
      </c>
      <c r="E12">
        <f>E11*C12</f>
        <v>9619.44</v>
      </c>
    </row>
    <row r="14" spans="1:5" x14ac:dyDescent="0.2">
      <c r="A14" t="s">
        <v>0</v>
      </c>
      <c r="C14">
        <v>315</v>
      </c>
      <c r="E14">
        <f>C14*D14+B14*D14</f>
        <v>0</v>
      </c>
    </row>
    <row r="15" spans="1:5" x14ac:dyDescent="0.2">
      <c r="A15" t="s">
        <v>1</v>
      </c>
      <c r="C15">
        <v>355</v>
      </c>
      <c r="E15">
        <f t="shared" ref="E15:E22" si="1">C15*D15+B15*D15</f>
        <v>0</v>
      </c>
    </row>
    <row r="16" spans="1:5" x14ac:dyDescent="0.2">
      <c r="A16" t="s">
        <v>2</v>
      </c>
      <c r="C16">
        <v>260</v>
      </c>
      <c r="E16">
        <f t="shared" si="1"/>
        <v>0</v>
      </c>
    </row>
    <row r="17" spans="1:5" x14ac:dyDescent="0.2">
      <c r="A17" t="s">
        <v>3</v>
      </c>
      <c r="C17">
        <v>250</v>
      </c>
      <c r="E17">
        <f t="shared" si="1"/>
        <v>0</v>
      </c>
    </row>
    <row r="18" spans="1:5" x14ac:dyDescent="0.2">
      <c r="A18" t="s">
        <v>4</v>
      </c>
      <c r="C18">
        <v>180</v>
      </c>
      <c r="E18">
        <f t="shared" si="1"/>
        <v>0</v>
      </c>
    </row>
    <row r="19" spans="1:5" x14ac:dyDescent="0.2">
      <c r="A19" t="s">
        <v>5</v>
      </c>
      <c r="C19">
        <v>145</v>
      </c>
      <c r="E19">
        <f t="shared" si="1"/>
        <v>0</v>
      </c>
    </row>
    <row r="20" spans="1:5" x14ac:dyDescent="0.2">
      <c r="A20" t="s">
        <v>6</v>
      </c>
      <c r="C20">
        <v>175</v>
      </c>
      <c r="E20">
        <f t="shared" si="1"/>
        <v>0</v>
      </c>
    </row>
    <row r="21" spans="1:5" x14ac:dyDescent="0.2">
      <c r="A21" t="s">
        <v>17</v>
      </c>
      <c r="C21">
        <v>0</v>
      </c>
      <c r="E21">
        <f t="shared" si="1"/>
        <v>0</v>
      </c>
    </row>
    <row r="22" spans="1:5" x14ac:dyDescent="0.2">
      <c r="A22" t="s">
        <v>13</v>
      </c>
      <c r="C22">
        <v>0</v>
      </c>
      <c r="E22">
        <f t="shared" si="1"/>
        <v>0</v>
      </c>
    </row>
    <row r="23" spans="1:5" x14ac:dyDescent="0.2">
      <c r="A23" t="s">
        <v>11</v>
      </c>
      <c r="C23">
        <v>1.25</v>
      </c>
      <c r="E23">
        <f>B23*C23*D23</f>
        <v>0</v>
      </c>
    </row>
    <row r="24" spans="1:5" x14ac:dyDescent="0.2">
      <c r="A24" t="s">
        <v>10</v>
      </c>
      <c r="B24">
        <f>SUMPRODUCT(B14:B23, D14:D23)</f>
        <v>0</v>
      </c>
      <c r="E24">
        <f>SUM(E14:E23)</f>
        <v>0</v>
      </c>
    </row>
    <row r="25" spans="1:5" x14ac:dyDescent="0.2">
      <c r="A25" t="s">
        <v>12</v>
      </c>
      <c r="C25">
        <v>0.8</v>
      </c>
      <c r="E25">
        <f>E24*C25</f>
        <v>0</v>
      </c>
    </row>
    <row r="27" spans="1:5" x14ac:dyDescent="0.2">
      <c r="A27" t="s">
        <v>8</v>
      </c>
      <c r="B27">
        <f>B11+B24</f>
        <v>3821</v>
      </c>
      <c r="E27">
        <f>E12+E25</f>
        <v>9619.44</v>
      </c>
    </row>
    <row r="28" spans="1:5" x14ac:dyDescent="0.2">
      <c r="B28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Sheet2</vt:lpstr>
      <vt:lpstr>3-6</vt:lpstr>
      <vt:lpstr>3-6 (2)</vt:lpstr>
      <vt:lpstr>3-6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He</dc:creator>
  <cp:lastModifiedBy>Ping He</cp:lastModifiedBy>
  <dcterms:created xsi:type="dcterms:W3CDTF">2020-02-28T17:28:40Z</dcterms:created>
  <dcterms:modified xsi:type="dcterms:W3CDTF">2020-03-06T17:04:50Z</dcterms:modified>
</cp:coreProperties>
</file>