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"/>
    </mc:Choice>
  </mc:AlternateContent>
  <xr:revisionPtr revIDLastSave="0" documentId="13_ncr:1_{27748695-93E5-4877-A9DC-79A5A781DD84}" xr6:coauthVersionLast="45" xr6:coauthVersionMax="45" xr10:uidLastSave="{00000000-0000-0000-0000-000000000000}"/>
  <bookViews>
    <workbookView xWindow="-120" yWindow="-120" windowWidth="29040" windowHeight="15840" firstSheet="1" activeTab="2" xr2:uid="{65504134-FFA3-4B39-B53E-7D5E9CCF59DA}"/>
  </bookViews>
  <sheets>
    <sheet name="Gen ST-BB + Non Camunda" sheetId="5" r:id="rId1"/>
    <sheet name="Gen ST-BB" sheetId="1" r:id="rId2"/>
    <sheet name="จำนวน Mutant Kill liveCamunda" sheetId="4" r:id="rId3"/>
    <sheet name="Sheet1" sheetId="6" r:id="rId4"/>
    <sheet name="จำนวน Mutant Kill liv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8" i="4" l="1"/>
  <c r="AJ9" i="4"/>
  <c r="AJ10" i="4"/>
  <c r="AJ11" i="4"/>
  <c r="AJ12" i="4"/>
  <c r="AJ13" i="4"/>
  <c r="AJ14" i="4"/>
  <c r="AJ15" i="4"/>
  <c r="AJ16" i="4"/>
  <c r="AJ17" i="4"/>
  <c r="AJ18" i="4"/>
  <c r="AJ19" i="4"/>
  <c r="AJ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7" i="4"/>
  <c r="AR16" i="4"/>
  <c r="AP16" i="4"/>
  <c r="AP15" i="4"/>
  <c r="AR15" i="4"/>
  <c r="AI20" i="4" l="1"/>
  <c r="AJ20" i="4"/>
  <c r="G29" i="1"/>
  <c r="X13" i="1"/>
  <c r="Y13" i="1"/>
  <c r="S7" i="1" l="1"/>
  <c r="M20" i="5" l="1"/>
  <c r="N20" i="5"/>
  <c r="O8" i="5" l="1"/>
  <c r="O9" i="5"/>
  <c r="O10" i="5"/>
  <c r="O11" i="5"/>
  <c r="O12" i="5"/>
  <c r="O13" i="5"/>
  <c r="O14" i="5"/>
  <c r="O15" i="5"/>
  <c r="O16" i="5"/>
  <c r="O17" i="5"/>
  <c r="O18" i="5"/>
  <c r="O19" i="5"/>
  <c r="P8" i="5"/>
  <c r="P9" i="5"/>
  <c r="P10" i="5"/>
  <c r="P11" i="5"/>
  <c r="P12" i="5"/>
  <c r="P13" i="5"/>
  <c r="P14" i="5"/>
  <c r="P15" i="5"/>
  <c r="P16" i="5"/>
  <c r="P17" i="5"/>
  <c r="P18" i="5"/>
  <c r="P19" i="5"/>
  <c r="P7" i="5"/>
  <c r="O7" i="5"/>
  <c r="L20" i="5"/>
  <c r="K20" i="5"/>
  <c r="J20" i="5"/>
  <c r="I20" i="5"/>
  <c r="H20" i="5"/>
  <c r="G20" i="5"/>
  <c r="F20" i="5"/>
  <c r="E20" i="5"/>
  <c r="D20" i="5"/>
  <c r="C20" i="5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4" i="1"/>
  <c r="S4" i="1"/>
  <c r="AL8" i="4"/>
  <c r="AL9" i="4"/>
  <c r="AL10" i="4"/>
  <c r="AL11" i="4"/>
  <c r="AL12" i="4"/>
  <c r="AL13" i="4"/>
  <c r="AL14" i="4"/>
  <c r="AL15" i="4"/>
  <c r="AL16" i="4"/>
  <c r="AL17" i="4"/>
  <c r="AL18" i="4"/>
  <c r="AL19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L7" i="4"/>
  <c r="AK7" i="4"/>
  <c r="W20" i="4"/>
  <c r="X20" i="4"/>
  <c r="Y20" i="4"/>
  <c r="Z20" i="4"/>
  <c r="D20" i="4"/>
  <c r="E20" i="4"/>
  <c r="F20" i="4"/>
  <c r="C20" i="4"/>
  <c r="G20" i="4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4" i="1"/>
  <c r="S5" i="1"/>
  <c r="S6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M29" i="1"/>
  <c r="N29" i="1"/>
  <c r="D29" i="1"/>
  <c r="C29" i="1"/>
  <c r="P20" i="5" l="1"/>
  <c r="O20" i="5"/>
  <c r="AH20" i="4"/>
  <c r="AG20" i="4"/>
  <c r="AF20" i="4"/>
  <c r="AE20" i="4"/>
  <c r="AD20" i="4"/>
  <c r="AC20" i="4"/>
  <c r="AB20" i="4"/>
  <c r="AA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7" i="2"/>
  <c r="AD32" i="2" s="1"/>
  <c r="AC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B7" i="2"/>
  <c r="AB32" i="2" s="1"/>
  <c r="AA7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C32" i="2"/>
  <c r="F29" i="1"/>
  <c r="H29" i="1"/>
  <c r="I29" i="1"/>
  <c r="J29" i="1"/>
  <c r="K29" i="1"/>
  <c r="L29" i="1"/>
  <c r="O29" i="1"/>
  <c r="P29" i="1"/>
  <c r="Q29" i="1"/>
  <c r="R29" i="1"/>
  <c r="E29" i="1"/>
  <c r="U29" i="1" l="1"/>
  <c r="T29" i="1"/>
  <c r="S29" i="1"/>
  <c r="V29" i="1"/>
  <c r="AL20" i="4"/>
  <c r="AK20" i="4"/>
  <c r="AA32" i="2"/>
  <c r="AC32" i="2"/>
</calcChain>
</file>

<file path=xl/sharedStrings.xml><?xml version="1.0" encoding="utf-8"?>
<sst xmlns="http://schemas.openxmlformats.org/spreadsheetml/2006/main" count="310" uniqueCount="64">
  <si>
    <t>IVR</t>
  </si>
  <si>
    <t>ITR</t>
  </si>
  <si>
    <t>EAR</t>
  </si>
  <si>
    <t>ERR</t>
  </si>
  <si>
    <t>ELR</t>
  </si>
  <si>
    <t>ETA</t>
  </si>
  <si>
    <t>EDA</t>
  </si>
  <si>
    <t>ERA</t>
  </si>
  <si>
    <t>ECA</t>
  </si>
  <si>
    <t>ASR</t>
  </si>
  <si>
    <t>ACR</t>
  </si>
  <si>
    <t>AAM</t>
  </si>
  <si>
    <t>ARM</t>
  </si>
  <si>
    <t>ALM</t>
  </si>
  <si>
    <t>ATR</t>
  </si>
  <si>
    <t>AMR</t>
  </si>
  <si>
    <t>AAS</t>
  </si>
  <si>
    <t>ARS</t>
  </si>
  <si>
    <t>ALS</t>
  </si>
  <si>
    <t>AAA</t>
  </si>
  <si>
    <t>ARA</t>
  </si>
  <si>
    <t>ALA</t>
  </si>
  <si>
    <t>AOR</t>
  </si>
  <si>
    <t>ARR</t>
  </si>
  <si>
    <t>XBR</t>
  </si>
  <si>
    <t xml:space="preserve">แบบจำลองการตรวจสอบยอดเงินกู้ </t>
  </si>
  <si>
    <t>แบบจำลองอนุมัติการแก้ไขตามคำร้องขอการเปลี่ยนแปลง</t>
  </si>
  <si>
    <t xml:space="preserve">แบบจำลองตรวจสอบการเบิกจ่าย </t>
  </si>
  <si>
    <t xml:space="preserve">แบบจำลองการสร้างรายงานข้อบกพร่องของระบบ </t>
  </si>
  <si>
    <t>แบบจำลองการคำนวณการซื้อกองทุนอาร์เอ็มเอฟ</t>
  </si>
  <si>
    <t>แบบจำลองการตรวจสอบความพร้อมก่อนการขึ้นระบบ</t>
  </si>
  <si>
    <t>Camunda Support</t>
  </si>
  <si>
    <t>Camunda ไม่ Support</t>
  </si>
  <si>
    <t>ST</t>
  </si>
  <si>
    <t>BB</t>
  </si>
  <si>
    <t>Total</t>
  </si>
  <si>
    <t>ST-WEAK/1</t>
  </si>
  <si>
    <t>BB-WEAK</t>
  </si>
  <si>
    <t>KILL</t>
  </si>
  <si>
    <t>LIVE</t>
  </si>
  <si>
    <t>ST-KILL</t>
  </si>
  <si>
    <t>ST-LIVE</t>
  </si>
  <si>
    <t>BB-KILL</t>
  </si>
  <si>
    <t>BB-LIVE</t>
  </si>
  <si>
    <t>แบบจำลองร้านขายฮาร์ดแวร์</t>
  </si>
  <si>
    <t>แบบจำลองการจัดการข้อผิดพลาด</t>
  </si>
  <si>
    <t>Total Camunda</t>
  </si>
  <si>
    <t>BB-WEAK (LIVE)</t>
  </si>
  <si>
    <t>ST-WEAK/1 (LIVE)</t>
  </si>
  <si>
    <t xml:space="preserve">      IVR</t>
  </si>
  <si>
    <t xml:space="preserve">      ITR</t>
  </si>
  <si>
    <t xml:space="preserve">      EAR</t>
  </si>
  <si>
    <t xml:space="preserve">      ERR</t>
  </si>
  <si>
    <t xml:space="preserve">      ELR</t>
  </si>
  <si>
    <t xml:space="preserve">      ETA</t>
  </si>
  <si>
    <t xml:space="preserve">      EDA</t>
  </si>
  <si>
    <t xml:space="preserve">      ERA</t>
  </si>
  <si>
    <t xml:space="preserve">      ECA</t>
  </si>
  <si>
    <t xml:space="preserve">      ACR</t>
  </si>
  <si>
    <t xml:space="preserve">      AAM</t>
  </si>
  <si>
    <t xml:space="preserve">      ARM</t>
  </si>
  <si>
    <t xml:space="preserve">      ALM</t>
  </si>
  <si>
    <t>ST-WEAK/1 (KILLED)</t>
  </si>
  <si>
    <t>BB-WEAK (KILLED)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</si>
</sst>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000000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136482939632549E-2"/>
          <c:y val="6.0601851851851872E-2"/>
          <c:w val="0.90286351706036749"/>
          <c:h val="0.5819750656167979"/>
        </c:manualLayout>
      </c:layout>
      <c:lineChart>
        <c:grouping val="standard"/>
        <c:varyColors val="0"/>
        <c:ser>
          <c:idx val="0"/>
          <c:order val="0"/>
          <c:tx>
            <c:v>ST-WEAK/1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 ST-BB + Non Camunda'!$B$7:$B$19</c:f>
              <c:strCache>
                <c:ptCount val="13"/>
                <c:pt idx="0">
                  <c:v>IVR</c:v>
                </c:pt>
                <c:pt idx="1">
                  <c:v>ITR</c:v>
                </c:pt>
                <c:pt idx="2">
                  <c:v>EAR</c:v>
                </c:pt>
                <c:pt idx="3">
                  <c:v>ERR</c:v>
                </c:pt>
                <c:pt idx="4">
                  <c:v>ELR</c:v>
                </c:pt>
                <c:pt idx="5">
                  <c:v>ETA</c:v>
                </c:pt>
                <c:pt idx="6">
                  <c:v>EDA</c:v>
                </c:pt>
                <c:pt idx="7">
                  <c:v>ERA</c:v>
                </c:pt>
                <c:pt idx="8">
                  <c:v>ECA</c:v>
                </c:pt>
                <c:pt idx="9">
                  <c:v>ACR</c:v>
                </c:pt>
                <c:pt idx="10">
                  <c:v>AAM</c:v>
                </c:pt>
                <c:pt idx="11">
                  <c:v>ARM</c:v>
                </c:pt>
                <c:pt idx="12">
                  <c:v>ALM</c:v>
                </c:pt>
              </c:strCache>
            </c:strRef>
          </c:cat>
          <c:val>
            <c:numRef>
              <c:f>'Gen ST-BB + Non Camunda'!$O$7:$O$19</c:f>
              <c:numCache>
                <c:formatCode>General</c:formatCode>
                <c:ptCount val="13"/>
                <c:pt idx="0">
                  <c:v>26</c:v>
                </c:pt>
                <c:pt idx="1">
                  <c:v>58</c:v>
                </c:pt>
                <c:pt idx="2">
                  <c:v>28</c:v>
                </c:pt>
                <c:pt idx="3">
                  <c:v>60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20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DB-4872-AC5F-2CB638BBD7DC}"/>
            </c:ext>
          </c:extLst>
        </c:ser>
        <c:ser>
          <c:idx val="1"/>
          <c:order val="1"/>
          <c:tx>
            <c:v>BB-WEAK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 ST-BB + Non Camunda'!$B$7:$B$19</c:f>
              <c:strCache>
                <c:ptCount val="13"/>
                <c:pt idx="0">
                  <c:v>IVR</c:v>
                </c:pt>
                <c:pt idx="1">
                  <c:v>ITR</c:v>
                </c:pt>
                <c:pt idx="2">
                  <c:v>EAR</c:v>
                </c:pt>
                <c:pt idx="3">
                  <c:v>ERR</c:v>
                </c:pt>
                <c:pt idx="4">
                  <c:v>ELR</c:v>
                </c:pt>
                <c:pt idx="5">
                  <c:v>ETA</c:v>
                </c:pt>
                <c:pt idx="6">
                  <c:v>EDA</c:v>
                </c:pt>
                <c:pt idx="7">
                  <c:v>ERA</c:v>
                </c:pt>
                <c:pt idx="8">
                  <c:v>ECA</c:v>
                </c:pt>
                <c:pt idx="9">
                  <c:v>ACR</c:v>
                </c:pt>
                <c:pt idx="10">
                  <c:v>AAM</c:v>
                </c:pt>
                <c:pt idx="11">
                  <c:v>ARM</c:v>
                </c:pt>
                <c:pt idx="12">
                  <c:v>ALM</c:v>
                </c:pt>
              </c:strCache>
            </c:strRef>
          </c:cat>
          <c:val>
            <c:numRef>
              <c:f>'Gen ST-BB + Non Camunda'!$P$7:$P$19</c:f>
              <c:numCache>
                <c:formatCode>General</c:formatCode>
                <c:ptCount val="13"/>
                <c:pt idx="0">
                  <c:v>26</c:v>
                </c:pt>
                <c:pt idx="1">
                  <c:v>58</c:v>
                </c:pt>
                <c:pt idx="2">
                  <c:v>28</c:v>
                </c:pt>
                <c:pt idx="3">
                  <c:v>60</c:v>
                </c:pt>
                <c:pt idx="4">
                  <c:v>1</c:v>
                </c:pt>
                <c:pt idx="5">
                  <c:v>6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4</c:v>
                </c:pt>
                <c:pt idx="11">
                  <c:v>20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DB-4872-AC5F-2CB638BBD7D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18723840"/>
        <c:axId val="420232816"/>
      </c:lineChart>
      <c:catAx>
        <c:axId val="51872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232816"/>
        <c:crosses val="autoZero"/>
        <c:auto val="1"/>
        <c:lblAlgn val="ctr"/>
        <c:lblOffset val="100"/>
        <c:noMultiLvlLbl val="0"/>
      </c:catAx>
      <c:valAx>
        <c:axId val="4202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2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8398378966302"/>
          <c:y val="0.12275373185309552"/>
          <c:w val="0.13854913339365379"/>
          <c:h val="0.17964193824593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957288443449114E-2"/>
          <c:y val="6.0601851851851872E-2"/>
          <c:w val="0.96154323501489003"/>
          <c:h val="0.811031213719412"/>
        </c:manualLayout>
      </c:layout>
      <c:barChart>
        <c:barDir val="col"/>
        <c:grouping val="clustered"/>
        <c:varyColors val="0"/>
        <c:ser>
          <c:idx val="0"/>
          <c:order val="0"/>
          <c:tx>
            <c:v>ST-WEAK/1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'Gen ST-BB'!$B$4:$B$28</c:f>
              <c:strCache>
                <c:ptCount val="25"/>
                <c:pt idx="0">
                  <c:v>IVR</c:v>
                </c:pt>
                <c:pt idx="1">
                  <c:v>ITR</c:v>
                </c:pt>
                <c:pt idx="2">
                  <c:v>EAR</c:v>
                </c:pt>
                <c:pt idx="3">
                  <c:v>ERR</c:v>
                </c:pt>
                <c:pt idx="4">
                  <c:v>ELR</c:v>
                </c:pt>
                <c:pt idx="5">
                  <c:v>ETA</c:v>
                </c:pt>
                <c:pt idx="6">
                  <c:v>EDA</c:v>
                </c:pt>
                <c:pt idx="7">
                  <c:v>ERA</c:v>
                </c:pt>
                <c:pt idx="8">
                  <c:v>ECA</c:v>
                </c:pt>
                <c:pt idx="9">
                  <c:v>ASR</c:v>
                </c:pt>
                <c:pt idx="10">
                  <c:v>ACR</c:v>
                </c:pt>
                <c:pt idx="11">
                  <c:v>AAM</c:v>
                </c:pt>
                <c:pt idx="12">
                  <c:v>ARM</c:v>
                </c:pt>
                <c:pt idx="13">
                  <c:v>ALM</c:v>
                </c:pt>
                <c:pt idx="14">
                  <c:v>ATR</c:v>
                </c:pt>
                <c:pt idx="15">
                  <c:v>AMR</c:v>
                </c:pt>
                <c:pt idx="16">
                  <c:v>AAS</c:v>
                </c:pt>
                <c:pt idx="17">
                  <c:v>ARS</c:v>
                </c:pt>
                <c:pt idx="18">
                  <c:v>ALS</c:v>
                </c:pt>
                <c:pt idx="19">
                  <c:v>AAA</c:v>
                </c:pt>
                <c:pt idx="20">
                  <c:v>ARA</c:v>
                </c:pt>
                <c:pt idx="21">
                  <c:v>ALA</c:v>
                </c:pt>
                <c:pt idx="22">
                  <c:v>AOR</c:v>
                </c:pt>
                <c:pt idx="23">
                  <c:v>ARR</c:v>
                </c:pt>
                <c:pt idx="24">
                  <c:v>XBR</c:v>
                </c:pt>
              </c:strCache>
            </c:strRef>
          </c:cat>
          <c:val>
            <c:numRef>
              <c:f>'Gen ST-BB'!$S$4:$S$28</c:f>
              <c:numCache>
                <c:formatCode>General</c:formatCode>
                <c:ptCount val="25"/>
                <c:pt idx="0">
                  <c:v>52</c:v>
                </c:pt>
                <c:pt idx="1">
                  <c:v>78</c:v>
                </c:pt>
                <c:pt idx="2">
                  <c:v>28</c:v>
                </c:pt>
                <c:pt idx="3">
                  <c:v>65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12</c:v>
                </c:pt>
                <c:pt idx="12">
                  <c:v>30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24</c:v>
                </c:pt>
                <c:pt idx="17">
                  <c:v>10</c:v>
                </c:pt>
                <c:pt idx="18">
                  <c:v>1</c:v>
                </c:pt>
                <c:pt idx="19">
                  <c:v>4</c:v>
                </c:pt>
                <c:pt idx="20">
                  <c:v>10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F-4A54-8513-A3A87BEEF0FE}"/>
            </c:ext>
          </c:extLst>
        </c:ser>
        <c:ser>
          <c:idx val="1"/>
          <c:order val="1"/>
          <c:tx>
            <c:v>BB-WEAK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'Gen ST-BB'!$B$4:$B$28</c:f>
              <c:strCache>
                <c:ptCount val="25"/>
                <c:pt idx="0">
                  <c:v>IVR</c:v>
                </c:pt>
                <c:pt idx="1">
                  <c:v>ITR</c:v>
                </c:pt>
                <c:pt idx="2">
                  <c:v>EAR</c:v>
                </c:pt>
                <c:pt idx="3">
                  <c:v>ERR</c:v>
                </c:pt>
                <c:pt idx="4">
                  <c:v>ELR</c:v>
                </c:pt>
                <c:pt idx="5">
                  <c:v>ETA</c:v>
                </c:pt>
                <c:pt idx="6">
                  <c:v>EDA</c:v>
                </c:pt>
                <c:pt idx="7">
                  <c:v>ERA</c:v>
                </c:pt>
                <c:pt idx="8">
                  <c:v>ECA</c:v>
                </c:pt>
                <c:pt idx="9">
                  <c:v>ASR</c:v>
                </c:pt>
                <c:pt idx="10">
                  <c:v>ACR</c:v>
                </c:pt>
                <c:pt idx="11">
                  <c:v>AAM</c:v>
                </c:pt>
                <c:pt idx="12">
                  <c:v>ARM</c:v>
                </c:pt>
                <c:pt idx="13">
                  <c:v>ALM</c:v>
                </c:pt>
                <c:pt idx="14">
                  <c:v>ATR</c:v>
                </c:pt>
                <c:pt idx="15">
                  <c:v>AMR</c:v>
                </c:pt>
                <c:pt idx="16">
                  <c:v>AAS</c:v>
                </c:pt>
                <c:pt idx="17">
                  <c:v>ARS</c:v>
                </c:pt>
                <c:pt idx="18">
                  <c:v>ALS</c:v>
                </c:pt>
                <c:pt idx="19">
                  <c:v>AAA</c:v>
                </c:pt>
                <c:pt idx="20">
                  <c:v>ARA</c:v>
                </c:pt>
                <c:pt idx="21">
                  <c:v>ALA</c:v>
                </c:pt>
                <c:pt idx="22">
                  <c:v>AOR</c:v>
                </c:pt>
                <c:pt idx="23">
                  <c:v>ARR</c:v>
                </c:pt>
                <c:pt idx="24">
                  <c:v>XBR</c:v>
                </c:pt>
              </c:strCache>
            </c:strRef>
          </c:cat>
          <c:val>
            <c:numRef>
              <c:f>'Gen ST-BB'!$T$4:$T$28</c:f>
              <c:numCache>
                <c:formatCode>General</c:formatCode>
                <c:ptCount val="25"/>
                <c:pt idx="0">
                  <c:v>52</c:v>
                </c:pt>
                <c:pt idx="1">
                  <c:v>78</c:v>
                </c:pt>
                <c:pt idx="2">
                  <c:v>28</c:v>
                </c:pt>
                <c:pt idx="3">
                  <c:v>65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12</c:v>
                </c:pt>
                <c:pt idx="11">
                  <c:v>12</c:v>
                </c:pt>
                <c:pt idx="12">
                  <c:v>30</c:v>
                </c:pt>
                <c:pt idx="13">
                  <c:v>2</c:v>
                </c:pt>
                <c:pt idx="14">
                  <c:v>1</c:v>
                </c:pt>
                <c:pt idx="15">
                  <c:v>3</c:v>
                </c:pt>
                <c:pt idx="16">
                  <c:v>24</c:v>
                </c:pt>
                <c:pt idx="17">
                  <c:v>10</c:v>
                </c:pt>
                <c:pt idx="18">
                  <c:v>1</c:v>
                </c:pt>
                <c:pt idx="19">
                  <c:v>4</c:v>
                </c:pt>
                <c:pt idx="20">
                  <c:v>10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7F-4A54-8513-A3A87BEEF0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18723840"/>
        <c:axId val="420232816"/>
      </c:barChart>
      <c:catAx>
        <c:axId val="51872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232816"/>
        <c:crosses val="autoZero"/>
        <c:auto val="1"/>
        <c:lblAlgn val="ctr"/>
        <c:lblOffset val="100"/>
        <c:noMultiLvlLbl val="0"/>
      </c:catAx>
      <c:valAx>
        <c:axId val="4202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2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7449485644914493"/>
          <c:y val="0.23235748422492092"/>
          <c:w val="0.10688166406508226"/>
          <c:h val="0.10675504757601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315989919660664E-2"/>
          <c:y val="2.6943562397973197E-2"/>
          <c:w val="0.95322816234748542"/>
          <c:h val="0.9162342581706304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'จำนวน Mutant Kill liveCamunda'!$G$57</c:f>
              <c:strCache>
                <c:ptCount val="1"/>
                <c:pt idx="0">
                  <c:v>ST-WEAK/1 (KILLED)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'จำนวน Mutant Kill liveCamunda'!$F$59:$F$96</c:f>
              <c:strCache>
                <c:ptCount val="37"/>
                <c:pt idx="0">
                  <c:v>      IVR</c:v>
                </c:pt>
                <c:pt idx="3">
                  <c:v>      ITR</c:v>
                </c:pt>
                <c:pt idx="6">
                  <c:v>      EAR</c:v>
                </c:pt>
                <c:pt idx="9">
                  <c:v>      ERR</c:v>
                </c:pt>
                <c:pt idx="12">
                  <c:v>      ELR</c:v>
                </c:pt>
                <c:pt idx="15">
                  <c:v>      ETA</c:v>
                </c:pt>
                <c:pt idx="18">
                  <c:v>      EDA</c:v>
                </c:pt>
                <c:pt idx="21">
                  <c:v>      ERA</c:v>
                </c:pt>
                <c:pt idx="24">
                  <c:v>      ECA</c:v>
                </c:pt>
                <c:pt idx="27">
                  <c:v>      ACR</c:v>
                </c:pt>
                <c:pt idx="30">
                  <c:v>      AAM</c:v>
                </c:pt>
                <c:pt idx="33">
                  <c:v>      ARM</c:v>
                </c:pt>
                <c:pt idx="36">
                  <c:v>      ALM</c:v>
                </c:pt>
              </c:strCache>
            </c:strRef>
          </c:cat>
          <c:val>
            <c:numRef>
              <c:f>'จำนวน Mutant Kill liveCamunda'!$G$59:$G$96</c:f>
              <c:numCache>
                <c:formatCode>General</c:formatCode>
                <c:ptCount val="38"/>
                <c:pt idx="0">
                  <c:v>28</c:v>
                </c:pt>
                <c:pt idx="3">
                  <c:v>43</c:v>
                </c:pt>
                <c:pt idx="6">
                  <c:v>34</c:v>
                </c:pt>
                <c:pt idx="9">
                  <c:v>64</c:v>
                </c:pt>
                <c:pt idx="12">
                  <c:v>2</c:v>
                </c:pt>
                <c:pt idx="15">
                  <c:v>2</c:v>
                </c:pt>
                <c:pt idx="18">
                  <c:v>1</c:v>
                </c:pt>
                <c:pt idx="21">
                  <c:v>0</c:v>
                </c:pt>
                <c:pt idx="24">
                  <c:v>0</c:v>
                </c:pt>
                <c:pt idx="27">
                  <c:v>0</c:v>
                </c:pt>
                <c:pt idx="30">
                  <c:v>4</c:v>
                </c:pt>
                <c:pt idx="33">
                  <c:v>17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9F-4134-8737-407D31AFF104}"/>
            </c:ext>
          </c:extLst>
        </c:ser>
        <c:ser>
          <c:idx val="1"/>
          <c:order val="1"/>
          <c:tx>
            <c:strRef>
              <c:f>'จำนวน Mutant Kill liveCamunda'!$H$57</c:f>
              <c:strCache>
                <c:ptCount val="1"/>
                <c:pt idx="0">
                  <c:v>ST-WEAK/1 (LIVE)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'จำนวน Mutant Kill liveCamunda'!$F$59:$F$96</c:f>
              <c:strCache>
                <c:ptCount val="37"/>
                <c:pt idx="0">
                  <c:v>      IVR</c:v>
                </c:pt>
                <c:pt idx="3">
                  <c:v>      ITR</c:v>
                </c:pt>
                <c:pt idx="6">
                  <c:v>      EAR</c:v>
                </c:pt>
                <c:pt idx="9">
                  <c:v>      ERR</c:v>
                </c:pt>
                <c:pt idx="12">
                  <c:v>      ELR</c:v>
                </c:pt>
                <c:pt idx="15">
                  <c:v>      ETA</c:v>
                </c:pt>
                <c:pt idx="18">
                  <c:v>      EDA</c:v>
                </c:pt>
                <c:pt idx="21">
                  <c:v>      ERA</c:v>
                </c:pt>
                <c:pt idx="24">
                  <c:v>      ECA</c:v>
                </c:pt>
                <c:pt idx="27">
                  <c:v>      ACR</c:v>
                </c:pt>
                <c:pt idx="30">
                  <c:v>      AAM</c:v>
                </c:pt>
                <c:pt idx="33">
                  <c:v>      ARM</c:v>
                </c:pt>
                <c:pt idx="36">
                  <c:v>      ALM</c:v>
                </c:pt>
              </c:strCache>
            </c:strRef>
          </c:cat>
          <c:val>
            <c:numRef>
              <c:f>'จำนวน Mutant Kill liveCamunda'!$H$59:$H$96</c:f>
              <c:numCache>
                <c:formatCode>General</c:formatCode>
                <c:ptCount val="38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2</c:v>
                </c:pt>
                <c:pt idx="12">
                  <c:v>0</c:v>
                </c:pt>
                <c:pt idx="15">
                  <c:v>1</c:v>
                </c:pt>
                <c:pt idx="18">
                  <c:v>0</c:v>
                </c:pt>
                <c:pt idx="21">
                  <c:v>0</c:v>
                </c:pt>
                <c:pt idx="24">
                  <c:v>0</c:v>
                </c:pt>
                <c:pt idx="27">
                  <c:v>0</c:v>
                </c:pt>
                <c:pt idx="30">
                  <c:v>0</c:v>
                </c:pt>
                <c:pt idx="33">
                  <c:v>3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9F-4134-8737-407D31AFF104}"/>
            </c:ext>
          </c:extLst>
        </c:ser>
        <c:ser>
          <c:idx val="2"/>
          <c:order val="2"/>
          <c:tx>
            <c:strRef>
              <c:f>'จำนวน Mutant Kill liveCamunda'!$I$57</c:f>
              <c:strCache>
                <c:ptCount val="1"/>
                <c:pt idx="0">
                  <c:v>BB-WEAK (KILLED)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'จำนวน Mutant Kill liveCamunda'!$F$59:$F$96</c:f>
              <c:strCache>
                <c:ptCount val="37"/>
                <c:pt idx="0">
                  <c:v>      IVR</c:v>
                </c:pt>
                <c:pt idx="3">
                  <c:v>      ITR</c:v>
                </c:pt>
                <c:pt idx="6">
                  <c:v>      EAR</c:v>
                </c:pt>
                <c:pt idx="9">
                  <c:v>      ERR</c:v>
                </c:pt>
                <c:pt idx="12">
                  <c:v>      ELR</c:v>
                </c:pt>
                <c:pt idx="15">
                  <c:v>      ETA</c:v>
                </c:pt>
                <c:pt idx="18">
                  <c:v>      EDA</c:v>
                </c:pt>
                <c:pt idx="21">
                  <c:v>      ERA</c:v>
                </c:pt>
                <c:pt idx="24">
                  <c:v>      ECA</c:v>
                </c:pt>
                <c:pt idx="27">
                  <c:v>      ACR</c:v>
                </c:pt>
                <c:pt idx="30">
                  <c:v>      AAM</c:v>
                </c:pt>
                <c:pt idx="33">
                  <c:v>      ARM</c:v>
                </c:pt>
                <c:pt idx="36">
                  <c:v>      ALM</c:v>
                </c:pt>
              </c:strCache>
            </c:strRef>
          </c:cat>
          <c:val>
            <c:numRef>
              <c:f>'จำนวน Mutant Kill liveCamunda'!$I$59:$I$96</c:f>
              <c:numCache>
                <c:formatCode>General</c:formatCode>
                <c:ptCount val="38"/>
                <c:pt idx="1">
                  <c:v>28</c:v>
                </c:pt>
                <c:pt idx="4">
                  <c:v>43</c:v>
                </c:pt>
                <c:pt idx="7">
                  <c:v>34</c:v>
                </c:pt>
                <c:pt idx="10">
                  <c:v>64</c:v>
                </c:pt>
                <c:pt idx="13">
                  <c:v>2</c:v>
                </c:pt>
                <c:pt idx="16">
                  <c:v>2</c:v>
                </c:pt>
                <c:pt idx="19">
                  <c:v>1</c:v>
                </c:pt>
                <c:pt idx="22">
                  <c:v>3</c:v>
                </c:pt>
                <c:pt idx="25">
                  <c:v>3</c:v>
                </c:pt>
                <c:pt idx="28">
                  <c:v>5</c:v>
                </c:pt>
                <c:pt idx="31">
                  <c:v>4</c:v>
                </c:pt>
                <c:pt idx="34">
                  <c:v>17</c:v>
                </c:pt>
                <c:pt idx="3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9F-4134-8737-407D31AFF104}"/>
            </c:ext>
          </c:extLst>
        </c:ser>
        <c:ser>
          <c:idx val="3"/>
          <c:order val="3"/>
          <c:tx>
            <c:strRef>
              <c:f>'จำนวน Mutant Kill liveCamunda'!$J$57</c:f>
              <c:strCache>
                <c:ptCount val="1"/>
                <c:pt idx="0">
                  <c:v>BB-WEAK (LIVE)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'จำนวน Mutant Kill liveCamunda'!$F$59:$F$96</c:f>
              <c:strCache>
                <c:ptCount val="37"/>
                <c:pt idx="0">
                  <c:v>      IVR</c:v>
                </c:pt>
                <c:pt idx="3">
                  <c:v>      ITR</c:v>
                </c:pt>
                <c:pt idx="6">
                  <c:v>      EAR</c:v>
                </c:pt>
                <c:pt idx="9">
                  <c:v>      ERR</c:v>
                </c:pt>
                <c:pt idx="12">
                  <c:v>      ELR</c:v>
                </c:pt>
                <c:pt idx="15">
                  <c:v>      ETA</c:v>
                </c:pt>
                <c:pt idx="18">
                  <c:v>      EDA</c:v>
                </c:pt>
                <c:pt idx="21">
                  <c:v>      ERA</c:v>
                </c:pt>
                <c:pt idx="24">
                  <c:v>      ECA</c:v>
                </c:pt>
                <c:pt idx="27">
                  <c:v>      ACR</c:v>
                </c:pt>
                <c:pt idx="30">
                  <c:v>      AAM</c:v>
                </c:pt>
                <c:pt idx="33">
                  <c:v>      ARM</c:v>
                </c:pt>
                <c:pt idx="36">
                  <c:v>      ALM</c:v>
                </c:pt>
              </c:strCache>
            </c:strRef>
          </c:cat>
          <c:val>
            <c:numRef>
              <c:f>'จำนวน Mutant Kill liveCamunda'!$J$59:$J$96</c:f>
              <c:numCache>
                <c:formatCode>General</c:formatCode>
                <c:ptCount val="38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2</c:v>
                </c:pt>
                <c:pt idx="13">
                  <c:v>0</c:v>
                </c:pt>
                <c:pt idx="16">
                  <c:v>1</c:v>
                </c:pt>
                <c:pt idx="19">
                  <c:v>0</c:v>
                </c:pt>
                <c:pt idx="22">
                  <c:v>0</c:v>
                </c:pt>
                <c:pt idx="25">
                  <c:v>0</c:v>
                </c:pt>
                <c:pt idx="28">
                  <c:v>1</c:v>
                </c:pt>
                <c:pt idx="31">
                  <c:v>0</c:v>
                </c:pt>
                <c:pt idx="34">
                  <c:v>3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9F-4134-8737-407D31AFF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414224415"/>
        <c:axId val="1859499295"/>
      </c:barChart>
      <c:catAx>
        <c:axId val="4142244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499295"/>
        <c:crosses val="autoZero"/>
        <c:auto val="0"/>
        <c:lblAlgn val="ctr"/>
        <c:lblOffset val="100"/>
        <c:tickLblSkip val="1"/>
        <c:noMultiLvlLbl val="0"/>
      </c:catAx>
      <c:valAx>
        <c:axId val="185949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2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7012066716919725"/>
          <c:y val="3.1842391924877415E-2"/>
          <c:w val="0.21546672529523675"/>
          <c:h val="0.185957061566329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ST-WEAK KILL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'จำนวน Mutant Kill liveCamunda'!$B$7:$B$19</c:f>
              <c:strCache>
                <c:ptCount val="13"/>
                <c:pt idx="0">
                  <c:v>IVR</c:v>
                </c:pt>
                <c:pt idx="1">
                  <c:v>ITR</c:v>
                </c:pt>
                <c:pt idx="2">
                  <c:v>EAR</c:v>
                </c:pt>
                <c:pt idx="3">
                  <c:v>ERR</c:v>
                </c:pt>
                <c:pt idx="4">
                  <c:v>ELR</c:v>
                </c:pt>
                <c:pt idx="5">
                  <c:v>ETA</c:v>
                </c:pt>
                <c:pt idx="6">
                  <c:v>EDA</c:v>
                </c:pt>
                <c:pt idx="7">
                  <c:v>ERA</c:v>
                </c:pt>
                <c:pt idx="8">
                  <c:v>ECA</c:v>
                </c:pt>
                <c:pt idx="9">
                  <c:v>ACR</c:v>
                </c:pt>
                <c:pt idx="10">
                  <c:v>AAM</c:v>
                </c:pt>
                <c:pt idx="11">
                  <c:v>ARM</c:v>
                </c:pt>
                <c:pt idx="12">
                  <c:v>ALM</c:v>
                </c:pt>
              </c:strCache>
            </c:strRef>
          </c:cat>
          <c:val>
            <c:numRef>
              <c:f>'จำนวน Mutant Kill liveCamunda'!$AI$7:$AI$19</c:f>
              <c:numCache>
                <c:formatCode>General</c:formatCode>
                <c:ptCount val="13"/>
                <c:pt idx="0">
                  <c:v>28</c:v>
                </c:pt>
                <c:pt idx="1">
                  <c:v>43</c:v>
                </c:pt>
                <c:pt idx="2">
                  <c:v>34</c:v>
                </c:pt>
                <c:pt idx="3">
                  <c:v>64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17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3-4BF1-A245-D0CB72A63CD7}"/>
            </c:ext>
          </c:extLst>
        </c:ser>
        <c:ser>
          <c:idx val="1"/>
          <c:order val="1"/>
          <c:tx>
            <c:v>ST-WEAK LIVE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'จำนวน Mutant Kill liveCamunda'!$B$7:$B$19</c:f>
              <c:strCache>
                <c:ptCount val="13"/>
                <c:pt idx="0">
                  <c:v>IVR</c:v>
                </c:pt>
                <c:pt idx="1">
                  <c:v>ITR</c:v>
                </c:pt>
                <c:pt idx="2">
                  <c:v>EAR</c:v>
                </c:pt>
                <c:pt idx="3">
                  <c:v>ERR</c:v>
                </c:pt>
                <c:pt idx="4">
                  <c:v>ELR</c:v>
                </c:pt>
                <c:pt idx="5">
                  <c:v>ETA</c:v>
                </c:pt>
                <c:pt idx="6">
                  <c:v>EDA</c:v>
                </c:pt>
                <c:pt idx="7">
                  <c:v>ERA</c:v>
                </c:pt>
                <c:pt idx="8">
                  <c:v>ECA</c:v>
                </c:pt>
                <c:pt idx="9">
                  <c:v>ACR</c:v>
                </c:pt>
                <c:pt idx="10">
                  <c:v>AAM</c:v>
                </c:pt>
                <c:pt idx="11">
                  <c:v>ARM</c:v>
                </c:pt>
                <c:pt idx="12">
                  <c:v>ALM</c:v>
                </c:pt>
              </c:strCache>
            </c:strRef>
          </c:cat>
          <c:val>
            <c:numRef>
              <c:f>'จำนวน Mutant Kill liveCamunda'!$AJ$7:$AJ$19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E3-4BF1-A245-D0CB72A63CD7}"/>
            </c:ext>
          </c:extLst>
        </c:ser>
        <c:ser>
          <c:idx val="2"/>
          <c:order val="2"/>
          <c:tx>
            <c:v>BB-WEAK KILL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'จำนวน Mutant Kill liveCamunda'!$B$7:$B$19</c:f>
              <c:strCache>
                <c:ptCount val="13"/>
                <c:pt idx="0">
                  <c:v>IVR</c:v>
                </c:pt>
                <c:pt idx="1">
                  <c:v>ITR</c:v>
                </c:pt>
                <c:pt idx="2">
                  <c:v>EAR</c:v>
                </c:pt>
                <c:pt idx="3">
                  <c:v>ERR</c:v>
                </c:pt>
                <c:pt idx="4">
                  <c:v>ELR</c:v>
                </c:pt>
                <c:pt idx="5">
                  <c:v>ETA</c:v>
                </c:pt>
                <c:pt idx="6">
                  <c:v>EDA</c:v>
                </c:pt>
                <c:pt idx="7">
                  <c:v>ERA</c:v>
                </c:pt>
                <c:pt idx="8">
                  <c:v>ECA</c:v>
                </c:pt>
                <c:pt idx="9">
                  <c:v>ACR</c:v>
                </c:pt>
                <c:pt idx="10">
                  <c:v>AAM</c:v>
                </c:pt>
                <c:pt idx="11">
                  <c:v>ARM</c:v>
                </c:pt>
                <c:pt idx="12">
                  <c:v>ALM</c:v>
                </c:pt>
              </c:strCache>
            </c:strRef>
          </c:cat>
          <c:val>
            <c:numRef>
              <c:f>'จำนวน Mutant Kill liveCamunda'!$AK$7:$AK$19</c:f>
              <c:numCache>
                <c:formatCode>General</c:formatCode>
                <c:ptCount val="13"/>
                <c:pt idx="0">
                  <c:v>28</c:v>
                </c:pt>
                <c:pt idx="1">
                  <c:v>43</c:v>
                </c:pt>
                <c:pt idx="2">
                  <c:v>34</c:v>
                </c:pt>
                <c:pt idx="3">
                  <c:v>64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4</c:v>
                </c:pt>
                <c:pt idx="11">
                  <c:v>17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E3-4BF1-A245-D0CB72A63CD7}"/>
            </c:ext>
          </c:extLst>
        </c:ser>
        <c:ser>
          <c:idx val="3"/>
          <c:order val="3"/>
          <c:tx>
            <c:v>BB-WEAK LIVE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'จำนวน Mutant Kill liveCamunda'!$B$7:$B$19</c:f>
              <c:strCache>
                <c:ptCount val="13"/>
                <c:pt idx="0">
                  <c:v>IVR</c:v>
                </c:pt>
                <c:pt idx="1">
                  <c:v>ITR</c:v>
                </c:pt>
                <c:pt idx="2">
                  <c:v>EAR</c:v>
                </c:pt>
                <c:pt idx="3">
                  <c:v>ERR</c:v>
                </c:pt>
                <c:pt idx="4">
                  <c:v>ELR</c:v>
                </c:pt>
                <c:pt idx="5">
                  <c:v>ETA</c:v>
                </c:pt>
                <c:pt idx="6">
                  <c:v>EDA</c:v>
                </c:pt>
                <c:pt idx="7">
                  <c:v>ERA</c:v>
                </c:pt>
                <c:pt idx="8">
                  <c:v>ECA</c:v>
                </c:pt>
                <c:pt idx="9">
                  <c:v>ACR</c:v>
                </c:pt>
                <c:pt idx="10">
                  <c:v>AAM</c:v>
                </c:pt>
                <c:pt idx="11">
                  <c:v>ARM</c:v>
                </c:pt>
                <c:pt idx="12">
                  <c:v>ALM</c:v>
                </c:pt>
              </c:strCache>
            </c:strRef>
          </c:cat>
          <c:val>
            <c:numRef>
              <c:f>'จำนวน Mutant Kill liveCamunda'!$AL$7:$AL$19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E3-4BF1-A245-D0CB72A63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5822784"/>
        <c:axId val="519659552"/>
      </c:barChart>
      <c:catAx>
        <c:axId val="57582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59552"/>
        <c:crosses val="autoZero"/>
        <c:auto val="1"/>
        <c:lblAlgn val="ctr"/>
        <c:lblOffset val="100"/>
        <c:noMultiLvlLbl val="0"/>
      </c:catAx>
      <c:valAx>
        <c:axId val="5196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82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Sheet1!$H$2</c:f>
              <c:strCache>
                <c:ptCount val="1"/>
                <c:pt idx="0">
                  <c:v>BB-WEAK (KILLED)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Sheet1!$E$3:$E$15</c:f>
              <c:strCache>
                <c:ptCount val="13"/>
                <c:pt idx="0">
                  <c:v>IVR</c:v>
                </c:pt>
                <c:pt idx="1">
                  <c:v>ITR</c:v>
                </c:pt>
                <c:pt idx="2">
                  <c:v>EAR</c:v>
                </c:pt>
                <c:pt idx="3">
                  <c:v>ERR</c:v>
                </c:pt>
                <c:pt idx="4">
                  <c:v>ELR</c:v>
                </c:pt>
                <c:pt idx="5">
                  <c:v>ETA</c:v>
                </c:pt>
                <c:pt idx="6">
                  <c:v>EDA</c:v>
                </c:pt>
                <c:pt idx="7">
                  <c:v>ERA</c:v>
                </c:pt>
                <c:pt idx="8">
                  <c:v>ECA</c:v>
                </c:pt>
                <c:pt idx="9">
                  <c:v>ACR</c:v>
                </c:pt>
                <c:pt idx="10">
                  <c:v>AAM</c:v>
                </c:pt>
                <c:pt idx="11">
                  <c:v>ARM</c:v>
                </c:pt>
                <c:pt idx="12">
                  <c:v>ALM</c:v>
                </c:pt>
              </c:strCache>
            </c:strRef>
          </c:cat>
          <c:val>
            <c:numRef>
              <c:f>Sheet1!$H$3:$H$15</c:f>
              <c:numCache>
                <c:formatCode>General</c:formatCode>
                <c:ptCount val="13"/>
                <c:pt idx="0">
                  <c:v>28</c:v>
                </c:pt>
                <c:pt idx="1">
                  <c:v>43</c:v>
                </c:pt>
                <c:pt idx="2">
                  <c:v>34</c:v>
                </c:pt>
                <c:pt idx="3">
                  <c:v>64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4</c:v>
                </c:pt>
                <c:pt idx="11">
                  <c:v>17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BE-4E5B-9254-309D43ED2FCA}"/>
            </c:ext>
          </c:extLst>
        </c:ser>
        <c:ser>
          <c:idx val="3"/>
          <c:order val="3"/>
          <c:tx>
            <c:strRef>
              <c:f>Sheet1!$I$2</c:f>
              <c:strCache>
                <c:ptCount val="1"/>
                <c:pt idx="0">
                  <c:v>BB-WEAK (LIVE)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Sheet1!$E$3:$E$15</c:f>
              <c:strCache>
                <c:ptCount val="13"/>
                <c:pt idx="0">
                  <c:v>IVR</c:v>
                </c:pt>
                <c:pt idx="1">
                  <c:v>ITR</c:v>
                </c:pt>
                <c:pt idx="2">
                  <c:v>EAR</c:v>
                </c:pt>
                <c:pt idx="3">
                  <c:v>ERR</c:v>
                </c:pt>
                <c:pt idx="4">
                  <c:v>ELR</c:v>
                </c:pt>
                <c:pt idx="5">
                  <c:v>ETA</c:v>
                </c:pt>
                <c:pt idx="6">
                  <c:v>EDA</c:v>
                </c:pt>
                <c:pt idx="7">
                  <c:v>ERA</c:v>
                </c:pt>
                <c:pt idx="8">
                  <c:v>ECA</c:v>
                </c:pt>
                <c:pt idx="9">
                  <c:v>ACR</c:v>
                </c:pt>
                <c:pt idx="10">
                  <c:v>AAM</c:v>
                </c:pt>
                <c:pt idx="11">
                  <c:v>ARM</c:v>
                </c:pt>
                <c:pt idx="12">
                  <c:v>ALM</c:v>
                </c:pt>
              </c:strCache>
            </c:strRef>
          </c:cat>
          <c:val>
            <c:numRef>
              <c:f>Sheet1!$I$3:$I$15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BE-4E5B-9254-309D43ED2FCA}"/>
            </c:ext>
          </c:extLst>
        </c:ser>
        <c:ser>
          <c:idx val="0"/>
          <c:order val="0"/>
          <c:tx>
            <c:strRef>
              <c:f>Sheet1!$F$2</c:f>
              <c:strCache>
                <c:ptCount val="1"/>
                <c:pt idx="0">
                  <c:v>ST-WEAK/1 (KILLED)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Sheet1!$E$3:$E$15</c:f>
              <c:strCache>
                <c:ptCount val="13"/>
                <c:pt idx="0">
                  <c:v>IVR</c:v>
                </c:pt>
                <c:pt idx="1">
                  <c:v>ITR</c:v>
                </c:pt>
                <c:pt idx="2">
                  <c:v>EAR</c:v>
                </c:pt>
                <c:pt idx="3">
                  <c:v>ERR</c:v>
                </c:pt>
                <c:pt idx="4">
                  <c:v>ELR</c:v>
                </c:pt>
                <c:pt idx="5">
                  <c:v>ETA</c:v>
                </c:pt>
                <c:pt idx="6">
                  <c:v>EDA</c:v>
                </c:pt>
                <c:pt idx="7">
                  <c:v>ERA</c:v>
                </c:pt>
                <c:pt idx="8">
                  <c:v>ECA</c:v>
                </c:pt>
                <c:pt idx="9">
                  <c:v>ACR</c:v>
                </c:pt>
                <c:pt idx="10">
                  <c:v>AAM</c:v>
                </c:pt>
                <c:pt idx="11">
                  <c:v>ARM</c:v>
                </c:pt>
                <c:pt idx="12">
                  <c:v>ALM</c:v>
                </c:pt>
              </c:strCache>
            </c:strRef>
          </c:cat>
          <c:val>
            <c:numRef>
              <c:f>Sheet1!$F$3:$F$15</c:f>
              <c:numCache>
                <c:formatCode>General</c:formatCode>
                <c:ptCount val="13"/>
                <c:pt idx="0">
                  <c:v>28</c:v>
                </c:pt>
                <c:pt idx="1">
                  <c:v>43</c:v>
                </c:pt>
                <c:pt idx="2">
                  <c:v>34</c:v>
                </c:pt>
                <c:pt idx="3">
                  <c:v>64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17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E-4E5B-9254-309D43ED2FCA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ST-WEAK/1 (LIVE)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Sheet1!$E$3:$E$15</c:f>
              <c:strCache>
                <c:ptCount val="13"/>
                <c:pt idx="0">
                  <c:v>IVR</c:v>
                </c:pt>
                <c:pt idx="1">
                  <c:v>ITR</c:v>
                </c:pt>
                <c:pt idx="2">
                  <c:v>EAR</c:v>
                </c:pt>
                <c:pt idx="3">
                  <c:v>ERR</c:v>
                </c:pt>
                <c:pt idx="4">
                  <c:v>ELR</c:v>
                </c:pt>
                <c:pt idx="5">
                  <c:v>ETA</c:v>
                </c:pt>
                <c:pt idx="6">
                  <c:v>EDA</c:v>
                </c:pt>
                <c:pt idx="7">
                  <c:v>ERA</c:v>
                </c:pt>
                <c:pt idx="8">
                  <c:v>ECA</c:v>
                </c:pt>
                <c:pt idx="9">
                  <c:v>ACR</c:v>
                </c:pt>
                <c:pt idx="10">
                  <c:v>AAM</c:v>
                </c:pt>
                <c:pt idx="11">
                  <c:v>ARM</c:v>
                </c:pt>
                <c:pt idx="12">
                  <c:v>ALM</c:v>
                </c:pt>
              </c:strCache>
            </c:strRef>
          </c:cat>
          <c:val>
            <c:numRef>
              <c:f>Sheet1!$G$3:$G$15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BE-4E5B-9254-309D43ED2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6453711"/>
        <c:axId val="2038803119"/>
      </c:barChart>
      <c:catAx>
        <c:axId val="204645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03119"/>
        <c:crosses val="autoZero"/>
        <c:auto val="1"/>
        <c:lblAlgn val="ctr"/>
        <c:lblOffset val="100"/>
        <c:noMultiLvlLbl val="0"/>
      </c:catAx>
      <c:valAx>
        <c:axId val="203880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561975</xdr:colOff>
      <xdr:row>6</xdr:row>
      <xdr:rowOff>90487</xdr:rowOff>
    </xdr:from>
    <xdr:to>
      <xdr:col>27</xdr:col>
      <xdr:colOff>419101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FE7AA7-C98F-4C8A-8AE2-502B577190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228599</xdr:colOff>
      <xdr:row>31</xdr:row>
      <xdr:rowOff>100011</xdr:rowOff>
    </xdr:from>
    <xdr:to>
      <xdr:col>27</xdr:col>
      <xdr:colOff>38100</xdr:colOff>
      <xdr:row>60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A36B39-87E0-4DB1-B2D5-29081652F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547926</xdr:colOff>
      <xdr:row>99</xdr:row>
      <xdr:rowOff>124239</xdr:rowOff>
    </xdr:from>
    <xdr:to>
      <xdr:col>17</xdr:col>
      <xdr:colOff>242746</xdr:colOff>
      <xdr:row>126</xdr:row>
      <xdr:rowOff>165651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86DC83-E2BD-401C-9825-4E6BC3B3C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21</xdr:row>
      <xdr:rowOff>109535</xdr:rowOff>
    </xdr:from>
    <xdr:to>
      <xdr:col>26</xdr:col>
      <xdr:colOff>40822</xdr:colOff>
      <xdr:row>51</xdr:row>
      <xdr:rowOff>108856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DC1C5-440E-41C3-A276-ABBF871ED7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33130</xdr:colOff>
      <xdr:row>130</xdr:row>
      <xdr:rowOff>16562</xdr:rowOff>
    </xdr:from>
    <xdr:to>
      <xdr:col>17</xdr:col>
      <xdr:colOff>610774</xdr:colOff>
      <xdr:row>132</xdr:row>
      <xdr:rowOff>41413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46BE7F-6DC6-4F1E-9F49-0A03B675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71869" y="26669997"/>
          <a:ext cx="11096557" cy="4058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147637</xdr:colOff>
      <xdr:row>18</xdr:row>
      <xdr:rowOff>52387</xdr:rowOff>
    </xdr:from>
    <xdr:to>
      <xdr:col>12</xdr:col>
      <xdr:colOff>219075</xdr:colOff>
      <xdr:row>36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3CF811-021A-4ED0-A088-2E9B22363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5C57-5294-44BE-A7CD-014D9F4D5A48}">
  <dimension ref="B4:P20"/>
  <sheetViews>
    <sheetView topLeftCell="A4" workbookViewId="0">
      <selection activeCell="E20" sqref="E20"/>
    </sheetView>
  </sheetViews>
  <sheetFormatPr defaultRowHeight="15" x14ac:dyDescent="0.25"/>
  <cols>
    <col min="3" max="3" width="6.42578125" customWidth="1"/>
    <col min="4" max="4" width="5.7109375" customWidth="1"/>
    <col min="5" max="5" width="6.42578125" customWidth="1"/>
    <col min="6" max="6" width="5.140625" customWidth="1"/>
    <col min="7" max="7" width="7" customWidth="1"/>
    <col min="8" max="8" width="6.5703125" customWidth="1"/>
    <col min="9" max="9" width="7" customWidth="1"/>
    <col min="10" max="10" width="6.42578125" customWidth="1"/>
    <col min="11" max="11" width="7.140625" customWidth="1"/>
    <col min="12" max="14" width="6.42578125" customWidth="1"/>
    <col min="15" max="15" width="10.85546875" bestFit="1" customWidth="1"/>
    <col min="16" max="16" width="9.7109375" customWidth="1"/>
  </cols>
  <sheetData>
    <row r="4" spans="2:16" x14ac:dyDescent="0.25">
      <c r="C4" s="23" t="s">
        <v>31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</row>
    <row r="5" spans="2:16" ht="72" customHeight="1" x14ac:dyDescent="0.25">
      <c r="B5" s="4"/>
      <c r="C5" s="25" t="s">
        <v>44</v>
      </c>
      <c r="D5" s="26"/>
      <c r="E5" s="27" t="s">
        <v>25</v>
      </c>
      <c r="F5" s="27"/>
      <c r="G5" s="27" t="s">
        <v>26</v>
      </c>
      <c r="H5" s="27"/>
      <c r="I5" s="27" t="s">
        <v>27</v>
      </c>
      <c r="J5" s="27"/>
      <c r="K5" s="27" t="s">
        <v>28</v>
      </c>
      <c r="L5" s="27"/>
      <c r="M5" s="25" t="s">
        <v>45</v>
      </c>
      <c r="N5" s="26"/>
      <c r="O5" s="21" t="s">
        <v>35</v>
      </c>
      <c r="P5" s="22"/>
    </row>
    <row r="6" spans="2:16" ht="24.75" customHeight="1" x14ac:dyDescent="0.25">
      <c r="B6" s="4"/>
      <c r="C6" s="4" t="s">
        <v>33</v>
      </c>
      <c r="D6" s="4" t="s">
        <v>34</v>
      </c>
      <c r="E6" s="3" t="s">
        <v>33</v>
      </c>
      <c r="F6" s="3" t="s">
        <v>34</v>
      </c>
      <c r="G6" s="3" t="s">
        <v>33</v>
      </c>
      <c r="H6" s="3" t="s">
        <v>34</v>
      </c>
      <c r="I6" s="3" t="s">
        <v>33</v>
      </c>
      <c r="J6" s="3" t="s">
        <v>34</v>
      </c>
      <c r="K6" s="3" t="s">
        <v>33</v>
      </c>
      <c r="L6" s="3" t="s">
        <v>34</v>
      </c>
      <c r="M6" s="3" t="s">
        <v>33</v>
      </c>
      <c r="N6" s="3" t="s">
        <v>34</v>
      </c>
      <c r="O6" s="7" t="s">
        <v>36</v>
      </c>
      <c r="P6" s="7" t="s">
        <v>37</v>
      </c>
    </row>
    <row r="7" spans="2:16" x14ac:dyDescent="0.25">
      <c r="B7" s="4" t="s">
        <v>0</v>
      </c>
      <c r="C7" s="4">
        <v>2</v>
      </c>
      <c r="D7" s="4">
        <v>2</v>
      </c>
      <c r="E7" s="2">
        <v>3</v>
      </c>
      <c r="F7" s="2">
        <v>3</v>
      </c>
      <c r="G7" s="2">
        <v>6</v>
      </c>
      <c r="H7" s="2">
        <v>6</v>
      </c>
      <c r="I7" s="2">
        <v>15</v>
      </c>
      <c r="J7" s="2">
        <v>15</v>
      </c>
      <c r="K7" s="2"/>
      <c r="L7" s="2"/>
      <c r="M7" s="2"/>
      <c r="N7" s="2"/>
      <c r="O7" s="4">
        <f>C7+E7+G7+I7+K7+M7</f>
        <v>26</v>
      </c>
      <c r="P7" s="4">
        <f>D7+F7+H7+J7+L7+N7</f>
        <v>26</v>
      </c>
    </row>
    <row r="8" spans="2:16" x14ac:dyDescent="0.25">
      <c r="B8" s="4" t="s">
        <v>1</v>
      </c>
      <c r="C8" s="4">
        <v>16</v>
      </c>
      <c r="D8" s="4">
        <v>16</v>
      </c>
      <c r="E8" s="2">
        <v>6</v>
      </c>
      <c r="F8" s="2">
        <v>6</v>
      </c>
      <c r="G8" s="2">
        <v>15</v>
      </c>
      <c r="H8" s="2">
        <v>15</v>
      </c>
      <c r="I8" s="2">
        <v>21</v>
      </c>
      <c r="J8" s="2">
        <v>21</v>
      </c>
      <c r="K8" s="2"/>
      <c r="L8" s="2"/>
      <c r="M8" s="2"/>
      <c r="N8" s="2"/>
      <c r="O8" s="4">
        <f t="shared" ref="O8:O20" si="0">C8+E8+G8+I8+K8+M8</f>
        <v>58</v>
      </c>
      <c r="P8" s="4">
        <f t="shared" ref="P8:P20" si="1">D8+F8+H8+J8+L8+N8</f>
        <v>58</v>
      </c>
    </row>
    <row r="9" spans="2:16" x14ac:dyDescent="0.25">
      <c r="B9" s="4" t="s">
        <v>2</v>
      </c>
      <c r="C9" s="4">
        <v>4</v>
      </c>
      <c r="D9" s="4">
        <v>4</v>
      </c>
      <c r="E9" s="2">
        <v>8</v>
      </c>
      <c r="F9" s="2">
        <v>8</v>
      </c>
      <c r="G9" s="2"/>
      <c r="H9" s="2"/>
      <c r="I9" s="2">
        <v>16</v>
      </c>
      <c r="J9" s="2">
        <v>16</v>
      </c>
      <c r="K9" s="2"/>
      <c r="L9" s="2"/>
      <c r="M9" s="2"/>
      <c r="N9" s="2"/>
      <c r="O9" s="4">
        <f t="shared" si="0"/>
        <v>28</v>
      </c>
      <c r="P9" s="4">
        <f t="shared" si="1"/>
        <v>28</v>
      </c>
    </row>
    <row r="10" spans="2:16" x14ac:dyDescent="0.25">
      <c r="B10" s="4" t="s">
        <v>3</v>
      </c>
      <c r="C10" s="4">
        <v>10</v>
      </c>
      <c r="D10" s="4">
        <v>10</v>
      </c>
      <c r="E10" s="2">
        <v>10</v>
      </c>
      <c r="F10" s="2">
        <v>10</v>
      </c>
      <c r="G10" s="2">
        <v>5</v>
      </c>
      <c r="H10" s="2">
        <v>5</v>
      </c>
      <c r="I10" s="2">
        <v>25</v>
      </c>
      <c r="J10" s="2">
        <v>25</v>
      </c>
      <c r="K10" s="2">
        <v>10</v>
      </c>
      <c r="L10" s="2">
        <v>10</v>
      </c>
      <c r="M10" s="2"/>
      <c r="N10" s="2"/>
      <c r="O10" s="4">
        <f t="shared" si="0"/>
        <v>60</v>
      </c>
      <c r="P10" s="4">
        <f t="shared" si="1"/>
        <v>60</v>
      </c>
    </row>
    <row r="11" spans="2:16" x14ac:dyDescent="0.25">
      <c r="B11" s="4" t="s">
        <v>4</v>
      </c>
      <c r="C11" s="4">
        <v>1</v>
      </c>
      <c r="D11" s="4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4">
        <f t="shared" si="0"/>
        <v>1</v>
      </c>
      <c r="P11" s="4">
        <f t="shared" si="1"/>
        <v>1</v>
      </c>
    </row>
    <row r="12" spans="2:16" x14ac:dyDescent="0.25">
      <c r="B12" s="4" t="s">
        <v>5</v>
      </c>
      <c r="C12" s="4"/>
      <c r="D12" s="4"/>
      <c r="E12" s="2">
        <v>3</v>
      </c>
      <c r="F12" s="2">
        <v>6</v>
      </c>
      <c r="G12" s="2"/>
      <c r="H12" s="2"/>
      <c r="I12" s="2"/>
      <c r="J12" s="2"/>
      <c r="K12" s="2"/>
      <c r="L12" s="2"/>
      <c r="M12" s="2"/>
      <c r="N12" s="2"/>
      <c r="O12" s="4">
        <f t="shared" si="0"/>
        <v>3</v>
      </c>
      <c r="P12" s="4">
        <f t="shared" si="1"/>
        <v>6</v>
      </c>
    </row>
    <row r="13" spans="2:16" x14ac:dyDescent="0.25">
      <c r="B13" s="4" t="s">
        <v>6</v>
      </c>
      <c r="C13" s="4"/>
      <c r="D13" s="4"/>
      <c r="E13" s="2"/>
      <c r="F13" s="2"/>
      <c r="G13" s="2"/>
      <c r="H13" s="2"/>
      <c r="I13" s="2"/>
      <c r="J13" s="2"/>
      <c r="K13" s="2"/>
      <c r="L13" s="2"/>
      <c r="M13" s="2">
        <v>1</v>
      </c>
      <c r="N13" s="2">
        <v>1</v>
      </c>
      <c r="O13" s="4">
        <f t="shared" si="0"/>
        <v>1</v>
      </c>
      <c r="P13" s="4">
        <f t="shared" si="1"/>
        <v>1</v>
      </c>
    </row>
    <row r="14" spans="2:16" x14ac:dyDescent="0.25">
      <c r="B14" s="4" t="s">
        <v>7</v>
      </c>
      <c r="C14" s="4"/>
      <c r="D14" s="4"/>
      <c r="E14" s="2"/>
      <c r="F14" s="2"/>
      <c r="G14" s="2"/>
      <c r="H14" s="2"/>
      <c r="I14" s="2"/>
      <c r="J14" s="2"/>
      <c r="K14" s="4"/>
      <c r="L14" s="2">
        <v>3</v>
      </c>
      <c r="M14" s="2"/>
      <c r="N14" s="2"/>
      <c r="O14" s="4">
        <f t="shared" si="0"/>
        <v>0</v>
      </c>
      <c r="P14" s="4">
        <f t="shared" si="1"/>
        <v>3</v>
      </c>
    </row>
    <row r="15" spans="2:16" x14ac:dyDescent="0.25">
      <c r="B15" s="4" t="s">
        <v>8</v>
      </c>
      <c r="C15" s="4"/>
      <c r="D15" s="4"/>
      <c r="E15" s="2"/>
      <c r="F15" s="2"/>
      <c r="G15" s="2"/>
      <c r="H15" s="2"/>
      <c r="I15" s="2"/>
      <c r="J15" s="2"/>
      <c r="K15" s="2"/>
      <c r="L15" s="2">
        <v>3</v>
      </c>
      <c r="M15" s="2"/>
      <c r="N15" s="2"/>
      <c r="O15" s="4">
        <f t="shared" si="0"/>
        <v>0</v>
      </c>
      <c r="P15" s="4">
        <f t="shared" si="1"/>
        <v>3</v>
      </c>
    </row>
    <row r="16" spans="2:16" x14ac:dyDescent="0.25">
      <c r="B16" s="4" t="s">
        <v>10</v>
      </c>
      <c r="C16" s="4"/>
      <c r="D16" s="4"/>
      <c r="E16" s="2"/>
      <c r="F16" s="2"/>
      <c r="G16" s="2"/>
      <c r="H16" s="2">
        <v>3</v>
      </c>
      <c r="I16" s="2"/>
      <c r="J16" s="2">
        <v>3</v>
      </c>
      <c r="K16" s="2"/>
      <c r="L16" s="2"/>
      <c r="M16" s="2"/>
      <c r="N16" s="2"/>
      <c r="O16" s="4">
        <f t="shared" si="0"/>
        <v>0</v>
      </c>
      <c r="P16" s="4">
        <f t="shared" si="1"/>
        <v>6</v>
      </c>
    </row>
    <row r="17" spans="2:16" x14ac:dyDescent="0.25">
      <c r="B17" s="4" t="s">
        <v>11</v>
      </c>
      <c r="C17" s="4"/>
      <c r="D17" s="4"/>
      <c r="E17" s="2"/>
      <c r="F17" s="2"/>
      <c r="G17" s="2"/>
      <c r="H17" s="2"/>
      <c r="I17" s="2">
        <v>4</v>
      </c>
      <c r="J17" s="2">
        <v>4</v>
      </c>
      <c r="K17" s="2"/>
      <c r="L17" s="2"/>
      <c r="M17" s="2"/>
      <c r="N17" s="2"/>
      <c r="O17" s="4">
        <f t="shared" si="0"/>
        <v>4</v>
      </c>
      <c r="P17" s="4">
        <f t="shared" si="1"/>
        <v>4</v>
      </c>
    </row>
    <row r="18" spans="2:16" x14ac:dyDescent="0.25">
      <c r="B18" s="4" t="s">
        <v>12</v>
      </c>
      <c r="C18" s="4"/>
      <c r="D18" s="4"/>
      <c r="E18" s="2"/>
      <c r="F18" s="2"/>
      <c r="G18" s="2">
        <v>10</v>
      </c>
      <c r="H18" s="2">
        <v>10</v>
      </c>
      <c r="I18" s="2">
        <v>10</v>
      </c>
      <c r="J18" s="2">
        <v>10</v>
      </c>
      <c r="K18" s="2"/>
      <c r="L18" s="2"/>
      <c r="M18" s="2"/>
      <c r="N18" s="2"/>
      <c r="O18" s="4">
        <f t="shared" si="0"/>
        <v>20</v>
      </c>
      <c r="P18" s="4">
        <f t="shared" si="1"/>
        <v>20</v>
      </c>
    </row>
    <row r="19" spans="2:16" x14ac:dyDescent="0.25">
      <c r="B19" s="4" t="s">
        <v>13</v>
      </c>
      <c r="C19" s="4"/>
      <c r="D19" s="4"/>
      <c r="E19" s="2"/>
      <c r="F19" s="2"/>
      <c r="G19" s="2">
        <v>1</v>
      </c>
      <c r="H19" s="2">
        <v>1</v>
      </c>
      <c r="I19" s="2">
        <v>1</v>
      </c>
      <c r="J19" s="2">
        <v>1</v>
      </c>
      <c r="K19" s="2"/>
      <c r="L19" s="2"/>
      <c r="M19" s="2"/>
      <c r="N19" s="2"/>
      <c r="O19" s="4">
        <f t="shared" si="0"/>
        <v>2</v>
      </c>
      <c r="P19" s="4">
        <f t="shared" si="1"/>
        <v>2</v>
      </c>
    </row>
    <row r="20" spans="2:16" x14ac:dyDescent="0.25">
      <c r="B20" s="4" t="s">
        <v>35</v>
      </c>
      <c r="C20" s="4">
        <f t="shared" ref="C20:L20" si="2">SUM(C7:C19)</f>
        <v>33</v>
      </c>
      <c r="D20" s="4">
        <f t="shared" si="2"/>
        <v>33</v>
      </c>
      <c r="E20" s="4">
        <f t="shared" si="2"/>
        <v>30</v>
      </c>
      <c r="F20" s="4">
        <f t="shared" si="2"/>
        <v>33</v>
      </c>
      <c r="G20" s="4">
        <f t="shared" si="2"/>
        <v>37</v>
      </c>
      <c r="H20" s="4">
        <f t="shared" si="2"/>
        <v>40</v>
      </c>
      <c r="I20" s="4">
        <f t="shared" si="2"/>
        <v>92</v>
      </c>
      <c r="J20" s="4">
        <f t="shared" si="2"/>
        <v>95</v>
      </c>
      <c r="K20" s="4">
        <f t="shared" si="2"/>
        <v>10</v>
      </c>
      <c r="L20" s="4">
        <f t="shared" si="2"/>
        <v>16</v>
      </c>
      <c r="M20" s="4">
        <f>SUM(M7:M19)</f>
        <v>1</v>
      </c>
      <c r="N20" s="4">
        <f>SUM(N7:N19)</f>
        <v>1</v>
      </c>
      <c r="O20" s="4">
        <f t="shared" si="0"/>
        <v>203</v>
      </c>
      <c r="P20" s="4">
        <f t="shared" si="1"/>
        <v>218</v>
      </c>
    </row>
  </sheetData>
  <mergeCells count="8">
    <mergeCell ref="O5:P5"/>
    <mergeCell ref="C4:N4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F954-5E61-4484-8B2A-94928800B94C}">
  <dimension ref="B1:Z29"/>
  <sheetViews>
    <sheetView zoomScale="130" zoomScaleNormal="130" workbookViewId="0">
      <pane xSplit="2" ySplit="3" topLeftCell="J22" activePane="bottomRight" state="frozen"/>
      <selection pane="topRight" activeCell="C1" sqref="C1"/>
      <selection pane="bottomLeft" activeCell="A7" sqref="A7"/>
      <selection pane="bottomRight" activeCell="J39" sqref="J39"/>
    </sheetView>
  </sheetViews>
  <sheetFormatPr defaultRowHeight="15" x14ac:dyDescent="0.25"/>
  <cols>
    <col min="3" max="3" width="6.42578125" customWidth="1"/>
    <col min="4" max="4" width="5.7109375" customWidth="1"/>
    <col min="5" max="5" width="6.42578125" customWidth="1"/>
    <col min="6" max="6" width="5.140625" customWidth="1"/>
    <col min="7" max="7" width="7" customWidth="1"/>
    <col min="8" max="8" width="6.5703125" customWidth="1"/>
    <col min="9" max="9" width="7" customWidth="1"/>
    <col min="10" max="10" width="6.42578125" customWidth="1"/>
    <col min="11" max="11" width="7.140625" customWidth="1"/>
    <col min="12" max="14" width="6.42578125" customWidth="1"/>
    <col min="15" max="16" width="12" customWidth="1"/>
    <col min="17" max="17" width="11.5703125" customWidth="1"/>
    <col min="19" max="19" width="10.85546875" bestFit="1" customWidth="1"/>
    <col min="20" max="20" width="9.7109375" customWidth="1"/>
  </cols>
  <sheetData>
    <row r="1" spans="2:26" x14ac:dyDescent="0.25">
      <c r="E1" s="28" t="s">
        <v>31</v>
      </c>
      <c r="F1" s="28"/>
      <c r="G1" s="28"/>
      <c r="H1" s="28"/>
      <c r="I1" s="28"/>
      <c r="J1" s="28"/>
      <c r="K1" s="28"/>
      <c r="L1" s="28"/>
      <c r="M1" s="6"/>
      <c r="N1" s="6"/>
      <c r="O1" s="28" t="s">
        <v>32</v>
      </c>
      <c r="P1" s="28"/>
      <c r="Q1" s="28"/>
      <c r="R1" s="28"/>
    </row>
    <row r="2" spans="2:26" ht="72" customHeight="1" x14ac:dyDescent="0.25">
      <c r="B2" s="4"/>
      <c r="C2" s="25" t="s">
        <v>44</v>
      </c>
      <c r="D2" s="26"/>
      <c r="E2" s="27" t="s">
        <v>25</v>
      </c>
      <c r="F2" s="27"/>
      <c r="G2" s="27" t="s">
        <v>26</v>
      </c>
      <c r="H2" s="27"/>
      <c r="I2" s="27" t="s">
        <v>27</v>
      </c>
      <c r="J2" s="27"/>
      <c r="K2" s="27" t="s">
        <v>28</v>
      </c>
      <c r="L2" s="27"/>
      <c r="M2" s="25" t="s">
        <v>45</v>
      </c>
      <c r="N2" s="26"/>
      <c r="O2" s="27" t="s">
        <v>29</v>
      </c>
      <c r="P2" s="27"/>
      <c r="Q2" s="27" t="s">
        <v>30</v>
      </c>
      <c r="R2" s="27"/>
      <c r="S2" s="21" t="s">
        <v>35</v>
      </c>
      <c r="T2" s="22"/>
      <c r="U2" s="29" t="s">
        <v>46</v>
      </c>
      <c r="V2" s="30"/>
    </row>
    <row r="3" spans="2:26" ht="24.75" customHeight="1" x14ac:dyDescent="0.25">
      <c r="B3" s="4"/>
      <c r="C3" s="4" t="s">
        <v>33</v>
      </c>
      <c r="D3" s="4" t="s">
        <v>34</v>
      </c>
      <c r="E3" s="1" t="s">
        <v>33</v>
      </c>
      <c r="F3" s="1" t="s">
        <v>34</v>
      </c>
      <c r="G3" s="1" t="s">
        <v>33</v>
      </c>
      <c r="H3" s="1" t="s">
        <v>34</v>
      </c>
      <c r="I3" s="1" t="s">
        <v>33</v>
      </c>
      <c r="J3" s="1" t="s">
        <v>34</v>
      </c>
      <c r="K3" s="1" t="s">
        <v>33</v>
      </c>
      <c r="L3" s="1" t="s">
        <v>34</v>
      </c>
      <c r="M3" s="3" t="s">
        <v>33</v>
      </c>
      <c r="N3" s="3" t="s">
        <v>34</v>
      </c>
      <c r="O3" s="1" t="s">
        <v>33</v>
      </c>
      <c r="P3" s="1" t="s">
        <v>34</v>
      </c>
      <c r="Q3" s="1" t="s">
        <v>33</v>
      </c>
      <c r="R3" s="1" t="s">
        <v>34</v>
      </c>
      <c r="S3" s="5" t="s">
        <v>36</v>
      </c>
      <c r="T3" s="5" t="s">
        <v>37</v>
      </c>
      <c r="U3" s="7" t="s">
        <v>36</v>
      </c>
      <c r="V3" s="7" t="s">
        <v>37</v>
      </c>
    </row>
    <row r="4" spans="2:26" ht="15.75" thickBot="1" x14ac:dyDescent="0.3">
      <c r="B4" s="4" t="s">
        <v>0</v>
      </c>
      <c r="C4" s="4">
        <v>2</v>
      </c>
      <c r="D4" s="4">
        <v>2</v>
      </c>
      <c r="E4" s="2">
        <v>3</v>
      </c>
      <c r="F4" s="2">
        <v>3</v>
      </c>
      <c r="G4" s="2">
        <v>6</v>
      </c>
      <c r="H4" s="2">
        <v>6</v>
      </c>
      <c r="I4" s="2">
        <v>15</v>
      </c>
      <c r="J4" s="2">
        <v>15</v>
      </c>
      <c r="K4" s="2"/>
      <c r="L4" s="2"/>
      <c r="M4" s="2"/>
      <c r="N4" s="2"/>
      <c r="O4" s="2">
        <v>24</v>
      </c>
      <c r="P4" s="2">
        <v>24</v>
      </c>
      <c r="Q4" s="17">
        <v>2</v>
      </c>
      <c r="R4" s="15">
        <v>2</v>
      </c>
      <c r="S4" s="4">
        <f>C4+E4+G4+I4+K4+M4+O4+Q4</f>
        <v>52</v>
      </c>
      <c r="T4" s="4">
        <f>D4+F4+H4+J4+L4+N4+P4+R4</f>
        <v>52</v>
      </c>
      <c r="U4">
        <f>C4+E4+G4+I4+K4+M4</f>
        <v>26</v>
      </c>
      <c r="V4">
        <f>D4+F4+H4+J4+L4+N4</f>
        <v>26</v>
      </c>
    </row>
    <row r="5" spans="2:26" ht="24" thickBot="1" x14ac:dyDescent="0.3">
      <c r="B5" s="4" t="s">
        <v>1</v>
      </c>
      <c r="C5" s="4">
        <v>16</v>
      </c>
      <c r="D5" s="4">
        <v>16</v>
      </c>
      <c r="E5" s="2">
        <v>6</v>
      </c>
      <c r="F5" s="2">
        <v>6</v>
      </c>
      <c r="G5" s="2">
        <v>15</v>
      </c>
      <c r="H5" s="2">
        <v>15</v>
      </c>
      <c r="I5" s="2">
        <v>21</v>
      </c>
      <c r="J5" s="2">
        <v>21</v>
      </c>
      <c r="K5" s="2"/>
      <c r="L5" s="2"/>
      <c r="M5" s="2"/>
      <c r="N5" s="2"/>
      <c r="O5" s="2">
        <v>20</v>
      </c>
      <c r="P5" s="2">
        <v>20</v>
      </c>
      <c r="Q5" s="2"/>
      <c r="R5" s="4"/>
      <c r="S5" s="4">
        <f t="shared" ref="S5:S29" si="0">C5+E5+G5+I5+K5+M5+O5+Q5</f>
        <v>78</v>
      </c>
      <c r="T5" s="4">
        <f t="shared" ref="T5:T29" si="1">D5+F5+H5+J5+L5+N5+P5+R5</f>
        <v>78</v>
      </c>
      <c r="U5">
        <f t="shared" ref="U5:U28" si="2">C5+E5+G5+I5+K5+M5</f>
        <v>58</v>
      </c>
      <c r="V5">
        <f t="shared" ref="V5:V28" si="3">D5+F5+H5+J5+L5+N5</f>
        <v>58</v>
      </c>
      <c r="X5" s="10">
        <v>33</v>
      </c>
      <c r="Y5" s="10">
        <v>33</v>
      </c>
    </row>
    <row r="6" spans="2:26" ht="24" thickBot="1" x14ac:dyDescent="0.3">
      <c r="B6" s="4" t="s">
        <v>2</v>
      </c>
      <c r="C6" s="4">
        <v>4</v>
      </c>
      <c r="D6" s="4">
        <v>4</v>
      </c>
      <c r="E6" s="2">
        <v>8</v>
      </c>
      <c r="F6" s="2">
        <v>8</v>
      </c>
      <c r="G6" s="2"/>
      <c r="H6" s="2"/>
      <c r="I6" s="2">
        <v>16</v>
      </c>
      <c r="J6" s="2">
        <v>16</v>
      </c>
      <c r="K6" s="2"/>
      <c r="L6" s="2"/>
      <c r="M6" s="2"/>
      <c r="N6" s="2"/>
      <c r="O6" s="2"/>
      <c r="P6" s="2"/>
      <c r="Q6" s="2"/>
      <c r="R6" s="4"/>
      <c r="S6" s="4">
        <f t="shared" si="0"/>
        <v>28</v>
      </c>
      <c r="T6" s="4">
        <f t="shared" si="1"/>
        <v>28</v>
      </c>
      <c r="U6">
        <f t="shared" si="2"/>
        <v>28</v>
      </c>
      <c r="V6">
        <f t="shared" si="3"/>
        <v>28</v>
      </c>
      <c r="X6" s="11">
        <v>30</v>
      </c>
      <c r="Y6" s="12">
        <v>30</v>
      </c>
      <c r="Z6" s="13"/>
    </row>
    <row r="7" spans="2:26" ht="24" thickBot="1" x14ac:dyDescent="0.3">
      <c r="B7" s="4" t="s">
        <v>3</v>
      </c>
      <c r="C7" s="4">
        <v>10</v>
      </c>
      <c r="D7" s="4">
        <v>10</v>
      </c>
      <c r="E7" s="2">
        <v>10</v>
      </c>
      <c r="F7" s="2">
        <v>10</v>
      </c>
      <c r="G7" s="2">
        <v>5</v>
      </c>
      <c r="H7" s="2">
        <v>5</v>
      </c>
      <c r="I7" s="2">
        <v>25</v>
      </c>
      <c r="J7" s="2">
        <v>25</v>
      </c>
      <c r="K7" s="2">
        <v>10</v>
      </c>
      <c r="L7" s="2">
        <v>10</v>
      </c>
      <c r="M7" s="2"/>
      <c r="N7" s="2"/>
      <c r="O7" s="2">
        <v>5</v>
      </c>
      <c r="P7" s="2">
        <v>5</v>
      </c>
      <c r="Q7" s="2"/>
      <c r="R7" s="4"/>
      <c r="S7" s="4">
        <f>C7+E7+G7+I7+K7+M7+O7+Q7</f>
        <v>65</v>
      </c>
      <c r="T7" s="4">
        <f t="shared" si="1"/>
        <v>65</v>
      </c>
      <c r="U7">
        <f t="shared" si="2"/>
        <v>60</v>
      </c>
      <c r="V7">
        <f t="shared" si="3"/>
        <v>60</v>
      </c>
      <c r="X7" s="11">
        <v>37</v>
      </c>
      <c r="Y7" s="12">
        <v>40</v>
      </c>
    </row>
    <row r="8" spans="2:26" ht="24" thickBot="1" x14ac:dyDescent="0.3">
      <c r="B8" s="4" t="s">
        <v>4</v>
      </c>
      <c r="C8" s="4">
        <v>1</v>
      </c>
      <c r="D8" s="4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/>
      <c r="S8" s="4">
        <f t="shared" si="0"/>
        <v>1</v>
      </c>
      <c r="T8" s="4">
        <f t="shared" si="1"/>
        <v>1</v>
      </c>
      <c r="U8">
        <f t="shared" si="2"/>
        <v>1</v>
      </c>
      <c r="V8">
        <f t="shared" si="3"/>
        <v>1</v>
      </c>
      <c r="X8" s="11">
        <v>92</v>
      </c>
      <c r="Y8" s="11">
        <v>95</v>
      </c>
    </row>
    <row r="9" spans="2:26" ht="24" thickBot="1" x14ac:dyDescent="0.3">
      <c r="B9" s="4" t="s">
        <v>5</v>
      </c>
      <c r="C9" s="4"/>
      <c r="D9" s="4"/>
      <c r="E9" s="2">
        <v>3</v>
      </c>
      <c r="F9" s="2">
        <v>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/>
      <c r="S9" s="4">
        <f t="shared" si="0"/>
        <v>3</v>
      </c>
      <c r="T9" s="4">
        <f t="shared" si="1"/>
        <v>3</v>
      </c>
      <c r="U9">
        <f t="shared" si="2"/>
        <v>3</v>
      </c>
      <c r="V9">
        <f t="shared" si="3"/>
        <v>3</v>
      </c>
      <c r="X9" s="11">
        <v>10</v>
      </c>
      <c r="Y9" s="11">
        <v>16</v>
      </c>
    </row>
    <row r="10" spans="2:26" ht="24" thickBot="1" x14ac:dyDescent="0.3">
      <c r="B10" s="4" t="s">
        <v>6</v>
      </c>
      <c r="C10" s="4"/>
      <c r="D10" s="4"/>
      <c r="E10" s="2"/>
      <c r="F10" s="2"/>
      <c r="G10" s="2"/>
      <c r="H10" s="2"/>
      <c r="I10" s="2"/>
      <c r="J10" s="2"/>
      <c r="K10" s="2"/>
      <c r="L10" s="2"/>
      <c r="M10" s="2">
        <v>1</v>
      </c>
      <c r="N10" s="2">
        <v>1</v>
      </c>
      <c r="O10" s="2"/>
      <c r="P10" s="2"/>
      <c r="Q10" s="2"/>
      <c r="R10" s="4"/>
      <c r="S10" s="4">
        <f t="shared" si="0"/>
        <v>1</v>
      </c>
      <c r="T10" s="4">
        <f t="shared" si="1"/>
        <v>1</v>
      </c>
      <c r="U10">
        <f t="shared" si="2"/>
        <v>1</v>
      </c>
      <c r="V10">
        <f t="shared" si="3"/>
        <v>1</v>
      </c>
      <c r="X10" s="11">
        <v>1</v>
      </c>
      <c r="Y10" s="11">
        <v>1</v>
      </c>
    </row>
    <row r="11" spans="2:26" ht="24" thickBot="1" x14ac:dyDescent="0.3">
      <c r="B11" s="4" t="s">
        <v>7</v>
      </c>
      <c r="C11" s="4"/>
      <c r="D11" s="4"/>
      <c r="E11" s="2"/>
      <c r="F11" s="2"/>
      <c r="G11" s="2"/>
      <c r="H11" s="2"/>
      <c r="I11" s="2"/>
      <c r="J11" s="2"/>
      <c r="K11" s="4"/>
      <c r="L11" s="2">
        <v>3</v>
      </c>
      <c r="M11" s="2"/>
      <c r="N11" s="2"/>
      <c r="O11" s="2"/>
      <c r="P11" s="2"/>
      <c r="Q11" s="2"/>
      <c r="R11" s="4"/>
      <c r="S11" s="4">
        <f t="shared" si="0"/>
        <v>0</v>
      </c>
      <c r="T11" s="4">
        <f t="shared" si="1"/>
        <v>3</v>
      </c>
      <c r="U11">
        <f t="shared" si="2"/>
        <v>0</v>
      </c>
      <c r="V11">
        <f t="shared" si="3"/>
        <v>3</v>
      </c>
      <c r="X11" s="11">
        <v>84</v>
      </c>
      <c r="Y11" s="12">
        <v>88</v>
      </c>
    </row>
    <row r="12" spans="2:26" ht="24" thickBot="1" x14ac:dyDescent="0.3">
      <c r="B12" s="4" t="s">
        <v>8</v>
      </c>
      <c r="C12" s="4"/>
      <c r="D12" s="4"/>
      <c r="E12" s="2"/>
      <c r="F12" s="2"/>
      <c r="G12" s="2"/>
      <c r="H12" s="2"/>
      <c r="I12" s="2"/>
      <c r="J12" s="2"/>
      <c r="K12" s="2"/>
      <c r="L12" s="2">
        <v>3</v>
      </c>
      <c r="M12" s="2"/>
      <c r="N12" s="2"/>
      <c r="O12" s="2"/>
      <c r="P12" s="2"/>
      <c r="Q12" s="2"/>
      <c r="R12" s="4"/>
      <c r="S12" s="4">
        <f t="shared" si="0"/>
        <v>0</v>
      </c>
      <c r="T12" s="4">
        <f t="shared" si="1"/>
        <v>3</v>
      </c>
      <c r="U12">
        <f t="shared" si="2"/>
        <v>0</v>
      </c>
      <c r="V12">
        <f t="shared" si="3"/>
        <v>3</v>
      </c>
      <c r="X12" s="12">
        <v>37</v>
      </c>
      <c r="Y12" s="12">
        <v>45</v>
      </c>
    </row>
    <row r="13" spans="2:26" x14ac:dyDescent="0.25">
      <c r="B13" s="4" t="s">
        <v>9</v>
      </c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5">
        <v>1</v>
      </c>
      <c r="S13" s="4">
        <f t="shared" si="0"/>
        <v>0</v>
      </c>
      <c r="T13" s="4">
        <f t="shared" si="1"/>
        <v>1</v>
      </c>
      <c r="U13">
        <f t="shared" si="2"/>
        <v>0</v>
      </c>
      <c r="V13">
        <f t="shared" si="3"/>
        <v>0</v>
      </c>
      <c r="X13">
        <f>SUM(X5:X12)</f>
        <v>324</v>
      </c>
      <c r="Y13">
        <f>SUM(Y5:Y12)</f>
        <v>348</v>
      </c>
    </row>
    <row r="14" spans="2:26" x14ac:dyDescent="0.25">
      <c r="B14" s="4" t="s">
        <v>10</v>
      </c>
      <c r="C14" s="4"/>
      <c r="D14" s="4"/>
      <c r="E14" s="2"/>
      <c r="F14" s="2"/>
      <c r="G14" s="2"/>
      <c r="H14" s="2">
        <v>3</v>
      </c>
      <c r="I14" s="2"/>
      <c r="J14" s="2">
        <v>3</v>
      </c>
      <c r="K14" s="2"/>
      <c r="L14" s="2"/>
      <c r="M14" s="2"/>
      <c r="N14" s="2"/>
      <c r="O14" s="2"/>
      <c r="P14" s="2"/>
      <c r="Q14" s="2"/>
      <c r="R14" s="15">
        <v>6</v>
      </c>
      <c r="S14" s="4">
        <f t="shared" si="0"/>
        <v>0</v>
      </c>
      <c r="T14" s="4">
        <f t="shared" si="1"/>
        <v>12</v>
      </c>
      <c r="U14">
        <f t="shared" si="2"/>
        <v>0</v>
      </c>
      <c r="V14">
        <f t="shared" si="3"/>
        <v>6</v>
      </c>
    </row>
    <row r="15" spans="2:26" x14ac:dyDescent="0.25">
      <c r="B15" s="4" t="s">
        <v>11</v>
      </c>
      <c r="C15" s="4"/>
      <c r="D15" s="4"/>
      <c r="E15" s="2"/>
      <c r="F15" s="2"/>
      <c r="G15" s="2"/>
      <c r="H15" s="2"/>
      <c r="I15" s="2">
        <v>4</v>
      </c>
      <c r="J15" s="2">
        <v>4</v>
      </c>
      <c r="K15" s="2"/>
      <c r="L15" s="2"/>
      <c r="M15" s="2"/>
      <c r="N15" s="2"/>
      <c r="O15" s="2"/>
      <c r="P15" s="2"/>
      <c r="Q15" s="17">
        <v>8</v>
      </c>
      <c r="R15" s="15">
        <v>8</v>
      </c>
      <c r="S15" s="4">
        <f t="shared" si="0"/>
        <v>12</v>
      </c>
      <c r="T15" s="4">
        <f t="shared" si="1"/>
        <v>12</v>
      </c>
      <c r="U15">
        <f t="shared" si="2"/>
        <v>4</v>
      </c>
      <c r="V15">
        <f t="shared" si="3"/>
        <v>4</v>
      </c>
    </row>
    <row r="16" spans="2:26" x14ac:dyDescent="0.25">
      <c r="B16" s="4" t="s">
        <v>12</v>
      </c>
      <c r="C16" s="4"/>
      <c r="D16" s="4"/>
      <c r="E16" s="2"/>
      <c r="F16" s="2"/>
      <c r="G16" s="2">
        <v>10</v>
      </c>
      <c r="H16" s="2">
        <v>10</v>
      </c>
      <c r="I16" s="2">
        <v>10</v>
      </c>
      <c r="J16" s="2">
        <v>10</v>
      </c>
      <c r="K16" s="2"/>
      <c r="L16" s="2"/>
      <c r="M16" s="2"/>
      <c r="N16" s="2"/>
      <c r="O16" s="2"/>
      <c r="P16" s="2"/>
      <c r="Q16" s="17">
        <v>10</v>
      </c>
      <c r="R16" s="15">
        <v>10</v>
      </c>
      <c r="S16" s="4">
        <f t="shared" si="0"/>
        <v>30</v>
      </c>
      <c r="T16" s="4">
        <f t="shared" si="1"/>
        <v>30</v>
      </c>
      <c r="U16">
        <f t="shared" si="2"/>
        <v>20</v>
      </c>
      <c r="V16">
        <f t="shared" si="3"/>
        <v>20</v>
      </c>
    </row>
    <row r="17" spans="2:22" x14ac:dyDescent="0.25">
      <c r="B17" s="4" t="s">
        <v>13</v>
      </c>
      <c r="C17" s="4"/>
      <c r="D17" s="4"/>
      <c r="E17" s="2"/>
      <c r="F17" s="2"/>
      <c r="G17" s="2">
        <v>1</v>
      </c>
      <c r="H17" s="2">
        <v>1</v>
      </c>
      <c r="I17" s="2">
        <v>1</v>
      </c>
      <c r="J17" s="2">
        <v>1</v>
      </c>
      <c r="K17" s="2"/>
      <c r="L17" s="2"/>
      <c r="M17" s="2"/>
      <c r="N17" s="2"/>
      <c r="O17" s="2"/>
      <c r="P17" s="2"/>
      <c r="Q17" s="2"/>
      <c r="R17" s="4"/>
      <c r="S17" s="4">
        <f t="shared" si="0"/>
        <v>2</v>
      </c>
      <c r="T17" s="4">
        <f t="shared" si="1"/>
        <v>2</v>
      </c>
      <c r="U17">
        <f t="shared" si="2"/>
        <v>2</v>
      </c>
      <c r="V17">
        <f t="shared" si="3"/>
        <v>2</v>
      </c>
    </row>
    <row r="18" spans="2:22" x14ac:dyDescent="0.25">
      <c r="B18" s="4" t="s">
        <v>14</v>
      </c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1</v>
      </c>
      <c r="Q18" s="2"/>
      <c r="R18" s="4"/>
      <c r="S18" s="4">
        <f t="shared" si="0"/>
        <v>0</v>
      </c>
      <c r="T18" s="4">
        <f t="shared" si="1"/>
        <v>1</v>
      </c>
      <c r="U18">
        <f t="shared" si="2"/>
        <v>0</v>
      </c>
      <c r="V18">
        <f t="shared" si="3"/>
        <v>0</v>
      </c>
    </row>
    <row r="19" spans="2:22" x14ac:dyDescent="0.25">
      <c r="B19" s="4" t="s">
        <v>15</v>
      </c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3</v>
      </c>
      <c r="Q19" s="2"/>
      <c r="R19" s="4"/>
      <c r="S19" s="4">
        <f t="shared" si="0"/>
        <v>0</v>
      </c>
      <c r="T19" s="4">
        <f t="shared" si="1"/>
        <v>3</v>
      </c>
      <c r="U19">
        <f t="shared" si="2"/>
        <v>0</v>
      </c>
      <c r="V19">
        <f t="shared" si="3"/>
        <v>0</v>
      </c>
    </row>
    <row r="20" spans="2:22" x14ac:dyDescent="0.25">
      <c r="B20" s="4" t="s">
        <v>16</v>
      </c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24</v>
      </c>
      <c r="P20" s="2">
        <v>24</v>
      </c>
      <c r="Q20" s="2"/>
      <c r="R20" s="4"/>
      <c r="S20" s="4">
        <f t="shared" si="0"/>
        <v>24</v>
      </c>
      <c r="T20" s="4">
        <f t="shared" si="1"/>
        <v>24</v>
      </c>
      <c r="U20">
        <f t="shared" si="2"/>
        <v>0</v>
      </c>
      <c r="V20">
        <f t="shared" si="3"/>
        <v>0</v>
      </c>
    </row>
    <row r="21" spans="2:22" x14ac:dyDescent="0.25">
      <c r="B21" s="4" t="s">
        <v>17</v>
      </c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10</v>
      </c>
      <c r="P21" s="2">
        <v>10</v>
      </c>
      <c r="Q21" s="2"/>
      <c r="R21" s="4"/>
      <c r="S21" s="4">
        <f t="shared" si="0"/>
        <v>10</v>
      </c>
      <c r="T21" s="4">
        <f t="shared" si="1"/>
        <v>10</v>
      </c>
      <c r="U21">
        <f t="shared" si="2"/>
        <v>0</v>
      </c>
      <c r="V21">
        <f t="shared" si="3"/>
        <v>0</v>
      </c>
    </row>
    <row r="22" spans="2:22" x14ac:dyDescent="0.25">
      <c r="B22" s="4" t="s">
        <v>18</v>
      </c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1</v>
      </c>
      <c r="P22" s="2">
        <v>1</v>
      </c>
      <c r="Q22" s="2"/>
      <c r="R22" s="4"/>
      <c r="S22" s="4">
        <f t="shared" si="0"/>
        <v>1</v>
      </c>
      <c r="T22" s="4">
        <f t="shared" si="1"/>
        <v>1</v>
      </c>
      <c r="U22">
        <f t="shared" si="2"/>
        <v>0</v>
      </c>
      <c r="V22">
        <f t="shared" si="3"/>
        <v>0</v>
      </c>
    </row>
    <row r="23" spans="2:22" x14ac:dyDescent="0.25">
      <c r="B23" s="4" t="s">
        <v>19</v>
      </c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7">
        <v>4</v>
      </c>
      <c r="R23" s="15">
        <v>4</v>
      </c>
      <c r="S23" s="4">
        <f t="shared" si="0"/>
        <v>4</v>
      </c>
      <c r="T23" s="14">
        <f t="shared" si="1"/>
        <v>4</v>
      </c>
      <c r="U23">
        <f t="shared" si="2"/>
        <v>0</v>
      </c>
      <c r="V23">
        <f t="shared" si="3"/>
        <v>0</v>
      </c>
    </row>
    <row r="24" spans="2:22" x14ac:dyDescent="0.25">
      <c r="B24" s="4" t="s">
        <v>20</v>
      </c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7">
        <v>10</v>
      </c>
      <c r="R24" s="15">
        <v>10</v>
      </c>
      <c r="S24" s="4">
        <f t="shared" si="0"/>
        <v>10</v>
      </c>
      <c r="T24" s="4">
        <f t="shared" si="1"/>
        <v>10</v>
      </c>
      <c r="U24">
        <f t="shared" si="2"/>
        <v>0</v>
      </c>
      <c r="V24">
        <f t="shared" si="3"/>
        <v>0</v>
      </c>
    </row>
    <row r="25" spans="2:22" x14ac:dyDescent="0.25">
      <c r="B25" s="4" t="s">
        <v>21</v>
      </c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7">
        <v>1</v>
      </c>
      <c r="R25" s="15">
        <v>1</v>
      </c>
      <c r="S25" s="4">
        <f t="shared" si="0"/>
        <v>1</v>
      </c>
      <c r="T25" s="4">
        <f t="shared" si="1"/>
        <v>1</v>
      </c>
      <c r="U25">
        <f t="shared" si="2"/>
        <v>0</v>
      </c>
      <c r="V25">
        <f t="shared" si="3"/>
        <v>0</v>
      </c>
    </row>
    <row r="26" spans="2:22" x14ac:dyDescent="0.25">
      <c r="B26" s="4" t="s">
        <v>22</v>
      </c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5">
        <v>1</v>
      </c>
      <c r="S26" s="4">
        <f t="shared" si="0"/>
        <v>0</v>
      </c>
      <c r="T26" s="4">
        <f t="shared" si="1"/>
        <v>1</v>
      </c>
      <c r="U26">
        <f t="shared" si="2"/>
        <v>0</v>
      </c>
      <c r="V26">
        <f t="shared" si="3"/>
        <v>0</v>
      </c>
    </row>
    <row r="27" spans="2:22" x14ac:dyDescent="0.25">
      <c r="B27" s="4" t="s">
        <v>23</v>
      </c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5">
        <v>1</v>
      </c>
      <c r="S27" s="4">
        <f t="shared" si="0"/>
        <v>0</v>
      </c>
      <c r="T27" s="4">
        <f t="shared" si="1"/>
        <v>1</v>
      </c>
      <c r="U27">
        <f t="shared" si="2"/>
        <v>0</v>
      </c>
      <c r="V27">
        <f t="shared" si="3"/>
        <v>0</v>
      </c>
    </row>
    <row r="28" spans="2:22" x14ac:dyDescent="0.25">
      <c r="B28" s="4" t="s">
        <v>24</v>
      </c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6">
        <v>3</v>
      </c>
      <c r="R28" s="4">
        <v>3</v>
      </c>
      <c r="S28" s="4">
        <f t="shared" si="0"/>
        <v>3</v>
      </c>
      <c r="T28" s="4">
        <f t="shared" si="1"/>
        <v>3</v>
      </c>
      <c r="U28">
        <f t="shared" si="2"/>
        <v>0</v>
      </c>
      <c r="V28">
        <f t="shared" si="3"/>
        <v>0</v>
      </c>
    </row>
    <row r="29" spans="2:22" x14ac:dyDescent="0.25">
      <c r="B29" s="4" t="s">
        <v>35</v>
      </c>
      <c r="C29" s="4">
        <f>SUM(C4:C28)</f>
        <v>33</v>
      </c>
      <c r="D29" s="4">
        <f>SUM(D4:D28)</f>
        <v>33</v>
      </c>
      <c r="E29" s="4">
        <f>SUM(E4:E28)</f>
        <v>30</v>
      </c>
      <c r="F29" s="4">
        <f t="shared" ref="F29:R29" si="4">SUM(F4:F28)</f>
        <v>30</v>
      </c>
      <c r="G29" s="4">
        <f>SUM(G4:G28)</f>
        <v>37</v>
      </c>
      <c r="H29" s="4">
        <f t="shared" si="4"/>
        <v>40</v>
      </c>
      <c r="I29" s="4">
        <f t="shared" si="4"/>
        <v>92</v>
      </c>
      <c r="J29" s="4">
        <f t="shared" si="4"/>
        <v>95</v>
      </c>
      <c r="K29" s="4">
        <f t="shared" si="4"/>
        <v>10</v>
      </c>
      <c r="L29" s="4">
        <f t="shared" si="4"/>
        <v>16</v>
      </c>
      <c r="M29" s="4">
        <f t="shared" ref="M29" si="5">SUM(M4:M28)</f>
        <v>1</v>
      </c>
      <c r="N29" s="4">
        <f t="shared" ref="N29" si="6">SUM(N4:N28)</f>
        <v>1</v>
      </c>
      <c r="O29" s="4">
        <f t="shared" si="4"/>
        <v>84</v>
      </c>
      <c r="P29" s="4">
        <f t="shared" si="4"/>
        <v>88</v>
      </c>
      <c r="Q29" s="4">
        <f t="shared" si="4"/>
        <v>38</v>
      </c>
      <c r="R29" s="4">
        <f t="shared" si="4"/>
        <v>47</v>
      </c>
      <c r="S29" s="4">
        <f t="shared" si="0"/>
        <v>325</v>
      </c>
      <c r="T29" s="4">
        <f t="shared" si="1"/>
        <v>350</v>
      </c>
      <c r="U29">
        <f>C29+E29+G29+I29+K29+M29</f>
        <v>203</v>
      </c>
      <c r="V29">
        <f>D29+F29+H29+J29+L29+N29</f>
        <v>215</v>
      </c>
    </row>
  </sheetData>
  <mergeCells count="12">
    <mergeCell ref="E1:L1"/>
    <mergeCell ref="O1:R1"/>
    <mergeCell ref="C2:D2"/>
    <mergeCell ref="M2:N2"/>
    <mergeCell ref="U2:V2"/>
    <mergeCell ref="S2:T2"/>
    <mergeCell ref="E2:F2"/>
    <mergeCell ref="G2:H2"/>
    <mergeCell ref="I2:J2"/>
    <mergeCell ref="K2:L2"/>
    <mergeCell ref="O2:P2"/>
    <mergeCell ref="Q2:R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FD4C-B600-4BB7-A016-B06050478F66}">
  <dimension ref="A3:AR96"/>
  <sheetViews>
    <sheetView tabSelected="1" topLeftCell="A91" zoomScaleNormal="100" workbookViewId="0">
      <selection activeCell="P97" sqref="P97"/>
    </sheetView>
  </sheetViews>
  <sheetFormatPr defaultRowHeight="15" x14ac:dyDescent="0.25"/>
  <cols>
    <col min="7" max="7" width="17.28515625" customWidth="1"/>
    <col min="8" max="8" width="16.5703125" bestFit="1" customWidth="1"/>
    <col min="9" max="9" width="17" bestFit="1" customWidth="1"/>
    <col min="10" max="10" width="15" bestFit="1" customWidth="1"/>
    <col min="27" max="34" width="9.140625" customWidth="1"/>
  </cols>
  <sheetData>
    <row r="3" spans="1:44" x14ac:dyDescent="0.25">
      <c r="C3" s="33" t="s">
        <v>31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6"/>
      <c r="AB3" s="28" t="s">
        <v>32</v>
      </c>
      <c r="AC3" s="28"/>
      <c r="AD3" s="28"/>
      <c r="AE3" s="28"/>
      <c r="AF3" s="28"/>
      <c r="AG3" s="28"/>
      <c r="AH3" s="28"/>
    </row>
    <row r="4" spans="1:44" ht="75" customHeight="1" x14ac:dyDescent="0.25">
      <c r="B4" s="4"/>
      <c r="C4" s="21" t="s">
        <v>44</v>
      </c>
      <c r="D4" s="31"/>
      <c r="E4" s="31"/>
      <c r="F4" s="22"/>
      <c r="G4" s="25" t="s">
        <v>25</v>
      </c>
      <c r="H4" s="32"/>
      <c r="I4" s="32"/>
      <c r="J4" s="26"/>
      <c r="K4" s="25" t="s">
        <v>26</v>
      </c>
      <c r="L4" s="32"/>
      <c r="M4" s="32"/>
      <c r="N4" s="26"/>
      <c r="O4" s="27" t="s">
        <v>27</v>
      </c>
      <c r="P4" s="27"/>
      <c r="Q4" s="27"/>
      <c r="R4" s="27"/>
      <c r="S4" s="27" t="s">
        <v>28</v>
      </c>
      <c r="T4" s="27"/>
      <c r="U4" s="27"/>
      <c r="V4" s="27"/>
      <c r="W4" s="25" t="s">
        <v>45</v>
      </c>
      <c r="X4" s="32"/>
      <c r="Y4" s="32"/>
      <c r="Z4" s="26"/>
      <c r="AA4" s="25" t="s">
        <v>29</v>
      </c>
      <c r="AB4" s="32"/>
      <c r="AC4" s="32"/>
      <c r="AD4" s="26"/>
      <c r="AE4" s="25" t="s">
        <v>30</v>
      </c>
      <c r="AF4" s="32"/>
      <c r="AG4" s="32"/>
      <c r="AH4" s="26"/>
      <c r="AI4" s="34" t="s">
        <v>35</v>
      </c>
      <c r="AJ4" s="34"/>
      <c r="AK4" s="34"/>
      <c r="AL4" s="34"/>
    </row>
    <row r="5" spans="1:44" ht="30" customHeight="1" x14ac:dyDescent="0.25">
      <c r="B5" s="4"/>
      <c r="C5" s="21" t="s">
        <v>33</v>
      </c>
      <c r="D5" s="22"/>
      <c r="E5" s="21" t="s">
        <v>34</v>
      </c>
      <c r="F5" s="22"/>
      <c r="G5" s="25" t="s">
        <v>33</v>
      </c>
      <c r="H5" s="26"/>
      <c r="I5" s="25" t="s">
        <v>34</v>
      </c>
      <c r="J5" s="26"/>
      <c r="K5" s="25" t="s">
        <v>33</v>
      </c>
      <c r="L5" s="26"/>
      <c r="M5" s="25" t="s">
        <v>34</v>
      </c>
      <c r="N5" s="26"/>
      <c r="O5" s="25" t="s">
        <v>33</v>
      </c>
      <c r="P5" s="26"/>
      <c r="Q5" s="25" t="s">
        <v>34</v>
      </c>
      <c r="R5" s="26"/>
      <c r="S5" s="25" t="s">
        <v>33</v>
      </c>
      <c r="T5" s="26"/>
      <c r="U5" s="25" t="s">
        <v>34</v>
      </c>
      <c r="V5" s="26"/>
      <c r="W5" s="25" t="s">
        <v>33</v>
      </c>
      <c r="X5" s="26"/>
      <c r="Y5" s="25" t="s">
        <v>34</v>
      </c>
      <c r="Z5" s="26"/>
      <c r="AA5" s="25" t="s">
        <v>33</v>
      </c>
      <c r="AB5" s="26"/>
      <c r="AC5" s="25" t="s">
        <v>34</v>
      </c>
      <c r="AD5" s="26"/>
      <c r="AE5" s="25" t="s">
        <v>33</v>
      </c>
      <c r="AF5" s="26"/>
      <c r="AG5" s="25" t="s">
        <v>34</v>
      </c>
      <c r="AH5" s="26"/>
      <c r="AI5" s="35" t="s">
        <v>36</v>
      </c>
      <c r="AJ5" s="35"/>
      <c r="AK5" s="35" t="s">
        <v>37</v>
      </c>
      <c r="AL5" s="35"/>
    </row>
    <row r="6" spans="1:44" ht="15.75" thickBot="1" x14ac:dyDescent="0.3">
      <c r="B6" s="4"/>
      <c r="C6" s="3" t="s">
        <v>38</v>
      </c>
      <c r="D6" s="3" t="s">
        <v>39</v>
      </c>
      <c r="E6" s="3" t="s">
        <v>38</v>
      </c>
      <c r="F6" s="3" t="s">
        <v>39</v>
      </c>
      <c r="G6" s="1" t="s">
        <v>38</v>
      </c>
      <c r="H6" s="1" t="s">
        <v>39</v>
      </c>
      <c r="I6" s="1" t="s">
        <v>38</v>
      </c>
      <c r="J6" s="1" t="s">
        <v>39</v>
      </c>
      <c r="K6" s="1" t="s">
        <v>38</v>
      </c>
      <c r="L6" s="1" t="s">
        <v>39</v>
      </c>
      <c r="M6" s="1" t="s">
        <v>38</v>
      </c>
      <c r="N6" s="1" t="s">
        <v>39</v>
      </c>
      <c r="O6" s="1" t="s">
        <v>38</v>
      </c>
      <c r="P6" s="1" t="s">
        <v>39</v>
      </c>
      <c r="Q6" s="1" t="s">
        <v>38</v>
      </c>
      <c r="R6" s="1" t="s">
        <v>39</v>
      </c>
      <c r="S6" s="1" t="s">
        <v>38</v>
      </c>
      <c r="T6" s="1" t="s">
        <v>39</v>
      </c>
      <c r="U6" s="1" t="s">
        <v>38</v>
      </c>
      <c r="V6" s="1" t="s">
        <v>39</v>
      </c>
      <c r="W6" s="3" t="s">
        <v>38</v>
      </c>
      <c r="X6" s="3" t="s">
        <v>39</v>
      </c>
      <c r="Y6" s="3" t="s">
        <v>38</v>
      </c>
      <c r="Z6" s="3" t="s">
        <v>39</v>
      </c>
      <c r="AA6" s="1" t="s">
        <v>38</v>
      </c>
      <c r="AB6" s="1" t="s">
        <v>39</v>
      </c>
      <c r="AC6" s="1" t="s">
        <v>38</v>
      </c>
      <c r="AD6" s="1" t="s">
        <v>39</v>
      </c>
      <c r="AE6" s="1" t="s">
        <v>38</v>
      </c>
      <c r="AF6" s="1" t="s">
        <v>39</v>
      </c>
      <c r="AG6" s="1" t="s">
        <v>38</v>
      </c>
      <c r="AH6" s="1" t="s">
        <v>39</v>
      </c>
      <c r="AI6" s="1" t="s">
        <v>40</v>
      </c>
      <c r="AJ6" s="1" t="s">
        <v>41</v>
      </c>
      <c r="AK6" s="1" t="s">
        <v>42</v>
      </c>
      <c r="AL6" s="1" t="s">
        <v>43</v>
      </c>
    </row>
    <row r="7" spans="1:44" ht="24" thickBot="1" x14ac:dyDescent="0.6">
      <c r="A7">
        <v>1</v>
      </c>
      <c r="B7" s="4" t="s">
        <v>0</v>
      </c>
      <c r="C7" s="4">
        <v>4</v>
      </c>
      <c r="D7" s="4"/>
      <c r="E7" s="4">
        <v>4</v>
      </c>
      <c r="F7" s="4"/>
      <c r="G7" s="2">
        <v>3</v>
      </c>
      <c r="H7" s="2"/>
      <c r="I7" s="2">
        <v>3</v>
      </c>
      <c r="J7" s="2"/>
      <c r="K7" s="2">
        <v>6</v>
      </c>
      <c r="L7" s="2"/>
      <c r="M7" s="2">
        <v>6</v>
      </c>
      <c r="N7" s="2"/>
      <c r="O7" s="2">
        <v>15</v>
      </c>
      <c r="P7" s="2"/>
      <c r="Q7" s="2">
        <v>15</v>
      </c>
      <c r="R7" s="4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4"/>
      <c r="AI7" s="4">
        <f>C7+G7+K7+O7+S7+W7</f>
        <v>28</v>
      </c>
      <c r="AJ7" s="4">
        <f>D7+H7+L7+P7+T7+X7</f>
        <v>0</v>
      </c>
      <c r="AK7" s="4">
        <f>E7+I7+M7+Q7+U7+Y7</f>
        <v>28</v>
      </c>
      <c r="AL7" s="4">
        <f>J7+N7+R7+V7+Z7</f>
        <v>0</v>
      </c>
      <c r="AP7" s="18">
        <v>33</v>
      </c>
      <c r="AR7" s="10">
        <v>33</v>
      </c>
    </row>
    <row r="8" spans="1:44" ht="24" thickBot="1" x14ac:dyDescent="0.6">
      <c r="A8">
        <v>2</v>
      </c>
      <c r="B8" s="4" t="s">
        <v>1</v>
      </c>
      <c r="C8" s="4">
        <v>1</v>
      </c>
      <c r="D8" s="4"/>
      <c r="E8" s="4">
        <v>1</v>
      </c>
      <c r="F8" s="4"/>
      <c r="G8" s="2">
        <v>6</v>
      </c>
      <c r="H8" s="2"/>
      <c r="I8" s="2">
        <v>6</v>
      </c>
      <c r="J8" s="2"/>
      <c r="K8" s="2">
        <v>15</v>
      </c>
      <c r="L8" s="2"/>
      <c r="M8" s="2">
        <v>15</v>
      </c>
      <c r="N8" s="2"/>
      <c r="O8" s="2">
        <v>21</v>
      </c>
      <c r="P8" s="2"/>
      <c r="Q8" s="2">
        <v>21</v>
      </c>
      <c r="R8" s="4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4"/>
      <c r="AI8" s="4">
        <f t="shared" ref="AI8:AI19" si="0">C8+G8+K8+O8+S8+W8</f>
        <v>43</v>
      </c>
      <c r="AJ8" s="4">
        <f t="shared" ref="AJ8:AJ19" si="1">D8+H8+L8+P8+T8+X8</f>
        <v>0</v>
      </c>
      <c r="AK8" s="4">
        <f t="shared" ref="AK8:AK19" si="2">E8+I8+M8+Q8+U8+Y8</f>
        <v>43</v>
      </c>
      <c r="AL8" s="4">
        <f t="shared" ref="AL8:AL19" si="3">J8+N8+R8+V8+Z8</f>
        <v>0</v>
      </c>
      <c r="AP8" s="19">
        <v>30</v>
      </c>
      <c r="AR8" s="11">
        <v>30</v>
      </c>
    </row>
    <row r="9" spans="1:44" ht="24" thickBot="1" x14ac:dyDescent="0.6">
      <c r="A9">
        <v>3</v>
      </c>
      <c r="B9" s="4" t="s">
        <v>2</v>
      </c>
      <c r="C9" s="4">
        <v>10</v>
      </c>
      <c r="D9" s="4"/>
      <c r="E9" s="4">
        <v>10</v>
      </c>
      <c r="F9" s="4"/>
      <c r="G9" s="2">
        <v>8</v>
      </c>
      <c r="H9" s="2"/>
      <c r="I9" s="2">
        <v>8</v>
      </c>
      <c r="J9" s="2"/>
      <c r="K9" s="2"/>
      <c r="L9" s="2"/>
      <c r="M9" s="2"/>
      <c r="N9" s="2"/>
      <c r="O9" s="2">
        <v>16</v>
      </c>
      <c r="P9" s="2"/>
      <c r="Q9" s="2">
        <v>16</v>
      </c>
      <c r="R9" s="4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4"/>
      <c r="AI9" s="4">
        <f t="shared" si="0"/>
        <v>34</v>
      </c>
      <c r="AJ9" s="4">
        <f t="shared" si="1"/>
        <v>0</v>
      </c>
      <c r="AK9" s="4">
        <f t="shared" si="2"/>
        <v>34</v>
      </c>
      <c r="AL9" s="4">
        <f t="shared" si="3"/>
        <v>0</v>
      </c>
      <c r="AP9" s="19">
        <v>37</v>
      </c>
      <c r="AR9" s="11">
        <v>40</v>
      </c>
    </row>
    <row r="10" spans="1:44" ht="24" thickBot="1" x14ac:dyDescent="0.6">
      <c r="A10">
        <v>4</v>
      </c>
      <c r="B10" s="4" t="s">
        <v>3</v>
      </c>
      <c r="C10" s="4">
        <v>16</v>
      </c>
      <c r="D10" s="4"/>
      <c r="E10" s="4">
        <v>16</v>
      </c>
      <c r="F10" s="4"/>
      <c r="G10" s="2">
        <v>9</v>
      </c>
      <c r="H10" s="2">
        <v>1</v>
      </c>
      <c r="I10" s="2">
        <v>9</v>
      </c>
      <c r="J10" s="2">
        <v>1</v>
      </c>
      <c r="K10" s="2">
        <v>4</v>
      </c>
      <c r="L10" s="2">
        <v>1</v>
      </c>
      <c r="M10" s="2">
        <v>4</v>
      </c>
      <c r="N10" s="2">
        <v>1</v>
      </c>
      <c r="O10" s="2">
        <v>25</v>
      </c>
      <c r="P10" s="2"/>
      <c r="Q10" s="2">
        <v>25</v>
      </c>
      <c r="R10" s="4"/>
      <c r="S10" s="2">
        <v>10</v>
      </c>
      <c r="T10" s="2">
        <v>0</v>
      </c>
      <c r="U10" s="2">
        <v>10</v>
      </c>
      <c r="V10" s="9">
        <v>0</v>
      </c>
      <c r="W10" s="4"/>
      <c r="X10" s="4"/>
      <c r="Y10" s="4"/>
      <c r="Z10" s="4"/>
      <c r="AA10" s="2"/>
      <c r="AB10" s="2"/>
      <c r="AC10" s="2"/>
      <c r="AD10" s="2"/>
      <c r="AE10" s="2"/>
      <c r="AF10" s="2"/>
      <c r="AG10" s="2"/>
      <c r="AH10" s="4"/>
      <c r="AI10" s="4">
        <f t="shared" si="0"/>
        <v>64</v>
      </c>
      <c r="AJ10" s="4">
        <f t="shared" si="1"/>
        <v>2</v>
      </c>
      <c r="AK10" s="4">
        <f t="shared" si="2"/>
        <v>64</v>
      </c>
      <c r="AL10" s="4">
        <f t="shared" si="3"/>
        <v>2</v>
      </c>
      <c r="AP10" s="19">
        <v>92</v>
      </c>
      <c r="AR10" s="11">
        <v>95</v>
      </c>
    </row>
    <row r="11" spans="1:44" ht="24" thickBot="1" x14ac:dyDescent="0.6">
      <c r="A11">
        <v>5</v>
      </c>
      <c r="B11" s="4" t="s">
        <v>4</v>
      </c>
      <c r="C11" s="4">
        <v>2</v>
      </c>
      <c r="D11" s="4"/>
      <c r="E11" s="4">
        <v>2</v>
      </c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4"/>
      <c r="S11" s="2"/>
      <c r="T11" s="2"/>
      <c r="U11" s="2"/>
      <c r="V11" s="4"/>
      <c r="W11" s="4"/>
      <c r="X11" s="4"/>
      <c r="Y11" s="4"/>
      <c r="Z11" s="4"/>
      <c r="AA11" s="2"/>
      <c r="AB11" s="2"/>
      <c r="AC11" s="2"/>
      <c r="AD11" s="2"/>
      <c r="AE11" s="2"/>
      <c r="AF11" s="2"/>
      <c r="AG11" s="2"/>
      <c r="AH11" s="4"/>
      <c r="AI11" s="4">
        <f t="shared" si="0"/>
        <v>2</v>
      </c>
      <c r="AJ11" s="4">
        <f t="shared" si="1"/>
        <v>0</v>
      </c>
      <c r="AK11" s="4">
        <f t="shared" si="2"/>
        <v>2</v>
      </c>
      <c r="AL11" s="4">
        <f t="shared" si="3"/>
        <v>0</v>
      </c>
      <c r="AP11" s="19">
        <v>10</v>
      </c>
      <c r="AR11" s="11">
        <v>16</v>
      </c>
    </row>
    <row r="12" spans="1:44" ht="24" thickBot="1" x14ac:dyDescent="0.6">
      <c r="A12">
        <v>6</v>
      </c>
      <c r="B12" s="4" t="s">
        <v>5</v>
      </c>
      <c r="C12" s="4"/>
      <c r="D12" s="4"/>
      <c r="E12" s="4"/>
      <c r="F12" s="4"/>
      <c r="G12" s="2">
        <v>2</v>
      </c>
      <c r="H12" s="2">
        <v>1</v>
      </c>
      <c r="I12" s="2">
        <v>2</v>
      </c>
      <c r="J12" s="2">
        <v>1</v>
      </c>
      <c r="K12" s="2"/>
      <c r="L12" s="2"/>
      <c r="M12" s="2"/>
      <c r="N12" s="2"/>
      <c r="O12" s="2"/>
      <c r="P12" s="2"/>
      <c r="Q12" s="2"/>
      <c r="R12" s="4"/>
      <c r="S12" s="2"/>
      <c r="T12" s="2"/>
      <c r="U12" s="2"/>
      <c r="V12" s="4"/>
      <c r="W12" s="4"/>
      <c r="X12" s="4"/>
      <c r="Y12" s="4"/>
      <c r="Z12" s="4"/>
      <c r="AA12" s="2"/>
      <c r="AB12" s="2"/>
      <c r="AC12" s="2"/>
      <c r="AD12" s="2"/>
      <c r="AE12" s="2"/>
      <c r="AF12" s="2"/>
      <c r="AG12" s="2"/>
      <c r="AH12" s="4"/>
      <c r="AI12" s="4">
        <f t="shared" si="0"/>
        <v>2</v>
      </c>
      <c r="AJ12" s="4">
        <f t="shared" si="1"/>
        <v>1</v>
      </c>
      <c r="AK12" s="4">
        <f t="shared" si="2"/>
        <v>2</v>
      </c>
      <c r="AL12" s="4">
        <f t="shared" si="3"/>
        <v>1</v>
      </c>
      <c r="AP12" s="19">
        <v>1</v>
      </c>
      <c r="AR12" s="11">
        <v>1</v>
      </c>
    </row>
    <row r="13" spans="1:44" ht="24" thickBot="1" x14ac:dyDescent="0.6">
      <c r="A13">
        <v>7</v>
      </c>
      <c r="B13" s="4" t="s">
        <v>6</v>
      </c>
      <c r="C13" s="4"/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4"/>
      <c r="S13" s="2"/>
      <c r="T13" s="2"/>
      <c r="U13" s="2"/>
      <c r="V13" s="4"/>
      <c r="W13" s="2">
        <v>1</v>
      </c>
      <c r="X13" s="2">
        <v>0</v>
      </c>
      <c r="Y13" s="2">
        <v>1</v>
      </c>
      <c r="Z13" s="2">
        <v>0</v>
      </c>
      <c r="AA13" s="2"/>
      <c r="AB13" s="2"/>
      <c r="AC13" s="2"/>
      <c r="AD13" s="2"/>
      <c r="AE13" s="2"/>
      <c r="AF13" s="2"/>
      <c r="AG13" s="2"/>
      <c r="AH13" s="4"/>
      <c r="AI13" s="4">
        <f t="shared" si="0"/>
        <v>1</v>
      </c>
      <c r="AJ13" s="4">
        <f t="shared" si="1"/>
        <v>0</v>
      </c>
      <c r="AK13" s="4">
        <f t="shared" si="2"/>
        <v>1</v>
      </c>
      <c r="AL13" s="4">
        <f t="shared" si="3"/>
        <v>0</v>
      </c>
      <c r="AP13" s="19">
        <v>84</v>
      </c>
      <c r="AR13" s="11">
        <v>88</v>
      </c>
    </row>
    <row r="14" spans="1:44" ht="24" thickBot="1" x14ac:dyDescent="0.6">
      <c r="A14">
        <v>8</v>
      </c>
      <c r="B14" s="4" t="s">
        <v>7</v>
      </c>
      <c r="C14" s="4"/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4"/>
      <c r="S14" s="4"/>
      <c r="T14" s="4"/>
      <c r="U14" s="2">
        <v>3</v>
      </c>
      <c r="V14" s="8">
        <v>0</v>
      </c>
      <c r="W14" s="4"/>
      <c r="X14" s="4"/>
      <c r="Y14" s="4"/>
      <c r="Z14" s="4"/>
      <c r="AA14" s="2"/>
      <c r="AB14" s="2"/>
      <c r="AC14" s="2"/>
      <c r="AD14" s="2"/>
      <c r="AE14" s="2"/>
      <c r="AF14" s="2"/>
      <c r="AG14" s="2"/>
      <c r="AH14" s="4"/>
      <c r="AI14" s="4">
        <f t="shared" si="0"/>
        <v>0</v>
      </c>
      <c r="AJ14" s="4">
        <f t="shared" si="1"/>
        <v>0</v>
      </c>
      <c r="AK14" s="4">
        <f t="shared" si="2"/>
        <v>3</v>
      </c>
      <c r="AL14" s="4">
        <f t="shared" si="3"/>
        <v>0</v>
      </c>
      <c r="AP14" s="19">
        <v>38</v>
      </c>
      <c r="AR14" s="11">
        <v>47</v>
      </c>
    </row>
    <row r="15" spans="1:44" x14ac:dyDescent="0.25">
      <c r="A15">
        <v>9</v>
      </c>
      <c r="B15" s="4" t="s">
        <v>8</v>
      </c>
      <c r="C15" s="4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4"/>
      <c r="S15" s="2"/>
      <c r="T15" s="2"/>
      <c r="U15" s="2">
        <v>3</v>
      </c>
      <c r="V15" s="8">
        <v>0</v>
      </c>
      <c r="W15" s="4"/>
      <c r="X15" s="4"/>
      <c r="Y15" s="4"/>
      <c r="Z15" s="4"/>
      <c r="AA15" s="2"/>
      <c r="AB15" s="2"/>
      <c r="AC15" s="2"/>
      <c r="AD15" s="2"/>
      <c r="AE15" s="2"/>
      <c r="AF15" s="2"/>
      <c r="AG15" s="2"/>
      <c r="AH15" s="4"/>
      <c r="AI15" s="4">
        <f t="shared" si="0"/>
        <v>0</v>
      </c>
      <c r="AJ15" s="4">
        <f t="shared" si="1"/>
        <v>0</v>
      </c>
      <c r="AK15" s="4">
        <f t="shared" si="2"/>
        <v>3</v>
      </c>
      <c r="AL15" s="4">
        <f t="shared" si="3"/>
        <v>0</v>
      </c>
      <c r="AP15">
        <f>SUM(AP7:AP14)</f>
        <v>325</v>
      </c>
      <c r="AR15">
        <f>SUM(AR7:AR14)</f>
        <v>350</v>
      </c>
    </row>
    <row r="16" spans="1:44" x14ac:dyDescent="0.25">
      <c r="A16">
        <v>10</v>
      </c>
      <c r="B16" s="4" t="s">
        <v>10</v>
      </c>
      <c r="C16" s="4"/>
      <c r="D16" s="4"/>
      <c r="E16" s="4"/>
      <c r="F16" s="4"/>
      <c r="G16" s="2"/>
      <c r="H16" s="2"/>
      <c r="I16" s="2"/>
      <c r="J16" s="2"/>
      <c r="K16" s="2"/>
      <c r="L16" s="2"/>
      <c r="M16" s="2">
        <v>3</v>
      </c>
      <c r="N16" s="2"/>
      <c r="O16" s="2"/>
      <c r="P16" s="2"/>
      <c r="Q16" s="2">
        <v>2</v>
      </c>
      <c r="R16" s="2">
        <v>1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4"/>
      <c r="AI16" s="4">
        <f t="shared" si="0"/>
        <v>0</v>
      </c>
      <c r="AJ16" s="4">
        <f t="shared" si="1"/>
        <v>0</v>
      </c>
      <c r="AK16" s="4">
        <f t="shared" si="2"/>
        <v>5</v>
      </c>
      <c r="AL16" s="4">
        <f t="shared" si="3"/>
        <v>1</v>
      </c>
      <c r="AP16" s="20">
        <f>SUM(AP7:AP12)</f>
        <v>203</v>
      </c>
      <c r="AR16" s="20">
        <f t="shared" ref="AR16" si="4">SUM(AR7:AR12)</f>
        <v>215</v>
      </c>
    </row>
    <row r="17" spans="1:38" x14ac:dyDescent="0.25">
      <c r="A17">
        <v>11</v>
      </c>
      <c r="B17" s="4" t="s">
        <v>11</v>
      </c>
      <c r="C17" s="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>
        <v>4</v>
      </c>
      <c r="P17" s="2"/>
      <c r="Q17" s="2">
        <v>4</v>
      </c>
      <c r="R17" s="4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4"/>
      <c r="AI17" s="4">
        <f t="shared" si="0"/>
        <v>4</v>
      </c>
      <c r="AJ17" s="4">
        <f t="shared" si="1"/>
        <v>0</v>
      </c>
      <c r="AK17" s="4">
        <f t="shared" si="2"/>
        <v>4</v>
      </c>
      <c r="AL17" s="4">
        <f t="shared" si="3"/>
        <v>0</v>
      </c>
    </row>
    <row r="18" spans="1:38" x14ac:dyDescent="0.25">
      <c r="A18">
        <v>12</v>
      </c>
      <c r="B18" s="4" t="s">
        <v>12</v>
      </c>
      <c r="C18" s="4"/>
      <c r="D18" s="4"/>
      <c r="E18" s="4"/>
      <c r="F18" s="4"/>
      <c r="G18" s="2"/>
      <c r="H18" s="2"/>
      <c r="I18" s="2"/>
      <c r="J18" s="2"/>
      <c r="K18" s="2">
        <v>7</v>
      </c>
      <c r="L18" s="2">
        <v>3</v>
      </c>
      <c r="M18" s="2">
        <v>7</v>
      </c>
      <c r="N18" s="2">
        <v>3</v>
      </c>
      <c r="O18" s="2">
        <v>10</v>
      </c>
      <c r="P18" s="2"/>
      <c r="Q18" s="2">
        <v>10</v>
      </c>
      <c r="R18" s="4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4"/>
      <c r="AI18" s="4">
        <f t="shared" si="0"/>
        <v>17</v>
      </c>
      <c r="AJ18" s="4">
        <f t="shared" si="1"/>
        <v>3</v>
      </c>
      <c r="AK18" s="4">
        <f t="shared" si="2"/>
        <v>17</v>
      </c>
      <c r="AL18" s="4">
        <f t="shared" si="3"/>
        <v>3</v>
      </c>
    </row>
    <row r="19" spans="1:38" x14ac:dyDescent="0.25">
      <c r="A19">
        <v>13</v>
      </c>
      <c r="B19" s="4" t="s">
        <v>13</v>
      </c>
      <c r="C19" s="4"/>
      <c r="D19" s="4"/>
      <c r="E19" s="4"/>
      <c r="F19" s="4"/>
      <c r="G19" s="2"/>
      <c r="H19" s="2"/>
      <c r="I19" s="2"/>
      <c r="J19" s="2"/>
      <c r="K19" s="2">
        <v>1</v>
      </c>
      <c r="L19" s="2"/>
      <c r="M19" s="2">
        <v>1</v>
      </c>
      <c r="N19" s="2"/>
      <c r="O19" s="2">
        <v>1</v>
      </c>
      <c r="P19" s="2"/>
      <c r="Q19" s="2">
        <v>1</v>
      </c>
      <c r="R19" s="4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4"/>
      <c r="AI19" s="4">
        <f t="shared" si="0"/>
        <v>2</v>
      </c>
      <c r="AJ19" s="4">
        <f t="shared" si="1"/>
        <v>0</v>
      </c>
      <c r="AK19" s="4">
        <f t="shared" si="2"/>
        <v>2</v>
      </c>
      <c r="AL19" s="4">
        <f t="shared" si="3"/>
        <v>0</v>
      </c>
    </row>
    <row r="20" spans="1:38" x14ac:dyDescent="0.25">
      <c r="B20" s="4" t="s">
        <v>35</v>
      </c>
      <c r="C20" s="4">
        <f>SUM(C7:C19)</f>
        <v>33</v>
      </c>
      <c r="D20" s="4">
        <f t="shared" ref="D20:F20" si="5">SUM(D7:D19)</f>
        <v>0</v>
      </c>
      <c r="E20" s="4">
        <f t="shared" si="5"/>
        <v>33</v>
      </c>
      <c r="F20" s="4">
        <f t="shared" si="5"/>
        <v>0</v>
      </c>
      <c r="G20" s="4">
        <f>SUM(G7:G19)</f>
        <v>28</v>
      </c>
      <c r="H20" s="4">
        <f t="shared" ref="H20:AL20" si="6">SUM(H7:H19)</f>
        <v>2</v>
      </c>
      <c r="I20" s="4">
        <f t="shared" si="6"/>
        <v>28</v>
      </c>
      <c r="J20" s="4">
        <f t="shared" si="6"/>
        <v>2</v>
      </c>
      <c r="K20" s="4">
        <f t="shared" si="6"/>
        <v>33</v>
      </c>
      <c r="L20" s="4">
        <f t="shared" si="6"/>
        <v>4</v>
      </c>
      <c r="M20" s="4">
        <f t="shared" si="6"/>
        <v>36</v>
      </c>
      <c r="N20" s="4">
        <f t="shared" si="6"/>
        <v>4</v>
      </c>
      <c r="O20" s="4">
        <f t="shared" si="6"/>
        <v>92</v>
      </c>
      <c r="P20" s="4">
        <f t="shared" si="6"/>
        <v>0</v>
      </c>
      <c r="Q20" s="4">
        <f t="shared" si="6"/>
        <v>94</v>
      </c>
      <c r="R20" s="4">
        <f t="shared" si="6"/>
        <v>1</v>
      </c>
      <c r="S20" s="4">
        <f t="shared" si="6"/>
        <v>10</v>
      </c>
      <c r="T20" s="4">
        <f t="shared" si="6"/>
        <v>0</v>
      </c>
      <c r="U20" s="4">
        <f t="shared" si="6"/>
        <v>16</v>
      </c>
      <c r="V20" s="4">
        <f t="shared" si="6"/>
        <v>0</v>
      </c>
      <c r="W20" s="4">
        <f t="shared" ref="W20" si="7">SUM(W7:W19)</f>
        <v>1</v>
      </c>
      <c r="X20" s="4">
        <f t="shared" ref="X20" si="8">SUM(X7:X19)</f>
        <v>0</v>
      </c>
      <c r="Y20" s="4">
        <f t="shared" ref="Y20" si="9">SUM(Y7:Y19)</f>
        <v>1</v>
      </c>
      <c r="Z20" s="4">
        <f t="shared" ref="Z20" si="10">SUM(Z7:Z19)</f>
        <v>0</v>
      </c>
      <c r="AA20" s="4">
        <f t="shared" si="6"/>
        <v>0</v>
      </c>
      <c r="AB20" s="4">
        <f t="shared" si="6"/>
        <v>0</v>
      </c>
      <c r="AC20" s="4">
        <f t="shared" si="6"/>
        <v>0</v>
      </c>
      <c r="AD20" s="4">
        <f t="shared" si="6"/>
        <v>0</v>
      </c>
      <c r="AE20" s="4">
        <f t="shared" si="6"/>
        <v>0</v>
      </c>
      <c r="AF20" s="4">
        <f t="shared" si="6"/>
        <v>0</v>
      </c>
      <c r="AG20" s="4">
        <f t="shared" si="6"/>
        <v>0</v>
      </c>
      <c r="AH20" s="4">
        <f t="shared" si="6"/>
        <v>0</v>
      </c>
      <c r="AI20" s="4">
        <f>SUM(AI7:AI19)</f>
        <v>197</v>
      </c>
      <c r="AJ20" s="4">
        <f>SUM(AJ7:AJ19)</f>
        <v>6</v>
      </c>
      <c r="AK20" s="4">
        <f t="shared" si="6"/>
        <v>208</v>
      </c>
      <c r="AL20" s="4">
        <f t="shared" si="6"/>
        <v>7</v>
      </c>
    </row>
    <row r="57" spans="4:10" x14ac:dyDescent="0.25">
      <c r="F57" s="4"/>
      <c r="G57" s="4" t="s">
        <v>62</v>
      </c>
      <c r="H57" s="4" t="s">
        <v>48</v>
      </c>
      <c r="I57" s="4" t="s">
        <v>63</v>
      </c>
      <c r="J57" s="4" t="s">
        <v>47</v>
      </c>
    </row>
    <row r="58" spans="4:10" x14ac:dyDescent="0.25">
      <c r="F58" s="4"/>
      <c r="G58" s="4"/>
      <c r="H58" s="4"/>
      <c r="I58" s="4"/>
      <c r="J58" s="4"/>
    </row>
    <row r="59" spans="4:10" x14ac:dyDescent="0.25">
      <c r="D59" s="4" t="s">
        <v>0</v>
      </c>
      <c r="F59" s="4" t="s">
        <v>49</v>
      </c>
      <c r="G59" s="4">
        <v>28</v>
      </c>
      <c r="H59" s="4">
        <v>0</v>
      </c>
      <c r="I59" s="4"/>
      <c r="J59" s="4"/>
    </row>
    <row r="60" spans="4:10" x14ac:dyDescent="0.25">
      <c r="D60" s="4" t="s">
        <v>0</v>
      </c>
      <c r="F60" s="4"/>
      <c r="G60" s="4"/>
      <c r="H60" s="4"/>
      <c r="I60" s="4">
        <v>28</v>
      </c>
      <c r="J60" s="4">
        <v>0</v>
      </c>
    </row>
    <row r="61" spans="4:10" x14ac:dyDescent="0.25">
      <c r="D61" s="4"/>
      <c r="F61" s="4"/>
      <c r="G61" s="4"/>
      <c r="H61" s="4"/>
      <c r="I61" s="4"/>
      <c r="J61" s="4"/>
    </row>
    <row r="62" spans="4:10" x14ac:dyDescent="0.25">
      <c r="D62" s="4" t="s">
        <v>1</v>
      </c>
      <c r="F62" s="4" t="s">
        <v>50</v>
      </c>
      <c r="G62" s="4">
        <v>43</v>
      </c>
      <c r="H62" s="4">
        <v>0</v>
      </c>
      <c r="I62" s="4"/>
      <c r="J62" s="4"/>
    </row>
    <row r="63" spans="4:10" x14ac:dyDescent="0.25">
      <c r="D63" s="4" t="s">
        <v>1</v>
      </c>
      <c r="F63" s="4"/>
      <c r="G63" s="4"/>
      <c r="H63" s="4"/>
      <c r="I63" s="4">
        <v>43</v>
      </c>
      <c r="J63" s="4">
        <v>0</v>
      </c>
    </row>
    <row r="64" spans="4:10" x14ac:dyDescent="0.25">
      <c r="D64" s="4"/>
      <c r="F64" s="4"/>
      <c r="G64" s="4"/>
      <c r="H64" s="4"/>
      <c r="I64" s="4"/>
      <c r="J64" s="4"/>
    </row>
    <row r="65" spans="4:10" x14ac:dyDescent="0.25">
      <c r="D65" s="4" t="s">
        <v>2</v>
      </c>
      <c r="F65" s="4" t="s">
        <v>51</v>
      </c>
      <c r="G65" s="4">
        <v>34</v>
      </c>
      <c r="H65" s="4">
        <v>0</v>
      </c>
      <c r="I65" s="4"/>
      <c r="J65" s="4"/>
    </row>
    <row r="66" spans="4:10" x14ac:dyDescent="0.25">
      <c r="D66" s="4" t="s">
        <v>2</v>
      </c>
      <c r="F66" s="4"/>
      <c r="G66" s="4"/>
      <c r="H66" s="4"/>
      <c r="I66" s="4">
        <v>34</v>
      </c>
      <c r="J66" s="4">
        <v>0</v>
      </c>
    </row>
    <row r="67" spans="4:10" x14ac:dyDescent="0.25">
      <c r="D67" s="4"/>
      <c r="F67" s="4"/>
      <c r="G67" s="4"/>
      <c r="H67" s="4"/>
      <c r="I67" s="4"/>
      <c r="J67" s="4"/>
    </row>
    <row r="68" spans="4:10" x14ac:dyDescent="0.25">
      <c r="D68" s="4" t="s">
        <v>3</v>
      </c>
      <c r="F68" s="4" t="s">
        <v>52</v>
      </c>
      <c r="G68" s="4">
        <v>64</v>
      </c>
      <c r="H68" s="4">
        <v>2</v>
      </c>
      <c r="I68" s="4"/>
      <c r="J68" s="4"/>
    </row>
    <row r="69" spans="4:10" x14ac:dyDescent="0.25">
      <c r="D69" s="4" t="s">
        <v>3</v>
      </c>
      <c r="F69" s="4"/>
      <c r="G69" s="4"/>
      <c r="H69" s="4"/>
      <c r="I69" s="4">
        <v>64</v>
      </c>
      <c r="J69" s="4">
        <v>2</v>
      </c>
    </row>
    <row r="70" spans="4:10" x14ac:dyDescent="0.25">
      <c r="D70" s="4"/>
      <c r="F70" s="4"/>
      <c r="G70" s="4"/>
      <c r="H70" s="4"/>
      <c r="I70" s="4"/>
      <c r="J70" s="4"/>
    </row>
    <row r="71" spans="4:10" x14ac:dyDescent="0.25">
      <c r="D71" s="4" t="s">
        <v>4</v>
      </c>
      <c r="F71" s="4" t="s">
        <v>53</v>
      </c>
      <c r="G71" s="4">
        <v>2</v>
      </c>
      <c r="H71" s="4">
        <v>0</v>
      </c>
      <c r="I71" s="4"/>
      <c r="J71" s="4"/>
    </row>
    <row r="72" spans="4:10" x14ac:dyDescent="0.25">
      <c r="D72" s="4" t="s">
        <v>4</v>
      </c>
      <c r="F72" s="4"/>
      <c r="G72" s="4"/>
      <c r="H72" s="4"/>
      <c r="I72" s="4">
        <v>2</v>
      </c>
      <c r="J72" s="4">
        <v>0</v>
      </c>
    </row>
    <row r="73" spans="4:10" x14ac:dyDescent="0.25">
      <c r="D73" s="4"/>
      <c r="F73" s="4"/>
      <c r="G73" s="4"/>
      <c r="H73" s="4"/>
      <c r="I73" s="4"/>
      <c r="J73" s="4"/>
    </row>
    <row r="74" spans="4:10" x14ac:dyDescent="0.25">
      <c r="D74" s="4" t="s">
        <v>5</v>
      </c>
      <c r="F74" s="4" t="s">
        <v>54</v>
      </c>
      <c r="G74" s="4">
        <v>2</v>
      </c>
      <c r="H74" s="4">
        <v>1</v>
      </c>
      <c r="I74" s="4"/>
      <c r="J74" s="4"/>
    </row>
    <row r="75" spans="4:10" x14ac:dyDescent="0.25">
      <c r="D75" s="4" t="s">
        <v>5</v>
      </c>
      <c r="F75" s="4"/>
      <c r="G75" s="4"/>
      <c r="H75" s="4"/>
      <c r="I75" s="4">
        <v>2</v>
      </c>
      <c r="J75" s="4">
        <v>1</v>
      </c>
    </row>
    <row r="76" spans="4:10" x14ac:dyDescent="0.25">
      <c r="D76" s="4"/>
      <c r="F76" s="4"/>
      <c r="G76" s="4"/>
      <c r="H76" s="4"/>
      <c r="I76" s="4"/>
      <c r="J76" s="4"/>
    </row>
    <row r="77" spans="4:10" x14ac:dyDescent="0.25">
      <c r="D77" s="4" t="s">
        <v>6</v>
      </c>
      <c r="F77" s="4" t="s">
        <v>55</v>
      </c>
      <c r="G77" s="4">
        <v>1</v>
      </c>
      <c r="H77" s="4">
        <v>0</v>
      </c>
      <c r="I77" s="4"/>
      <c r="J77" s="4"/>
    </row>
    <row r="78" spans="4:10" x14ac:dyDescent="0.25">
      <c r="D78" s="4" t="s">
        <v>6</v>
      </c>
      <c r="F78" s="4"/>
      <c r="G78" s="4"/>
      <c r="H78" s="4"/>
      <c r="I78" s="4">
        <v>1</v>
      </c>
      <c r="J78" s="4">
        <v>0</v>
      </c>
    </row>
    <row r="79" spans="4:10" x14ac:dyDescent="0.25">
      <c r="D79" s="4"/>
      <c r="F79" s="4"/>
      <c r="G79" s="4"/>
      <c r="H79" s="4"/>
      <c r="I79" s="4"/>
      <c r="J79" s="4"/>
    </row>
    <row r="80" spans="4:10" x14ac:dyDescent="0.25">
      <c r="D80" s="4" t="s">
        <v>7</v>
      </c>
      <c r="F80" s="4" t="s">
        <v>56</v>
      </c>
      <c r="G80" s="4">
        <v>0</v>
      </c>
      <c r="H80" s="4">
        <v>0</v>
      </c>
      <c r="I80" s="4"/>
      <c r="J80" s="4"/>
    </row>
    <row r="81" spans="4:10" x14ac:dyDescent="0.25">
      <c r="D81" s="4" t="s">
        <v>7</v>
      </c>
      <c r="F81" s="4"/>
      <c r="G81" s="4"/>
      <c r="H81" s="4"/>
      <c r="I81" s="4">
        <v>3</v>
      </c>
      <c r="J81" s="4">
        <v>0</v>
      </c>
    </row>
    <row r="82" spans="4:10" x14ac:dyDescent="0.25">
      <c r="D82" s="4"/>
      <c r="F82" s="4"/>
      <c r="G82" s="4"/>
      <c r="H82" s="4"/>
      <c r="I82" s="4"/>
      <c r="J82" s="4"/>
    </row>
    <row r="83" spans="4:10" x14ac:dyDescent="0.25">
      <c r="D83" s="4" t="s">
        <v>8</v>
      </c>
      <c r="F83" s="4" t="s">
        <v>57</v>
      </c>
      <c r="G83" s="4">
        <v>0</v>
      </c>
      <c r="H83" s="4">
        <v>0</v>
      </c>
      <c r="I83" s="4"/>
      <c r="J83" s="4"/>
    </row>
    <row r="84" spans="4:10" x14ac:dyDescent="0.25">
      <c r="D84" s="4" t="s">
        <v>8</v>
      </c>
      <c r="F84" s="4"/>
      <c r="G84" s="4"/>
      <c r="H84" s="4"/>
      <c r="I84" s="4">
        <v>3</v>
      </c>
      <c r="J84" s="4">
        <v>0</v>
      </c>
    </row>
    <row r="85" spans="4:10" x14ac:dyDescent="0.25">
      <c r="D85" s="4"/>
      <c r="F85" s="4"/>
      <c r="G85" s="4"/>
      <c r="H85" s="4"/>
      <c r="I85" s="4"/>
      <c r="J85" s="4"/>
    </row>
    <row r="86" spans="4:10" x14ac:dyDescent="0.25">
      <c r="D86" s="4" t="s">
        <v>10</v>
      </c>
      <c r="F86" s="4" t="s">
        <v>58</v>
      </c>
      <c r="G86" s="4">
        <v>0</v>
      </c>
      <c r="H86" s="4">
        <v>0</v>
      </c>
      <c r="I86" s="4"/>
      <c r="J86" s="4"/>
    </row>
    <row r="87" spans="4:10" x14ac:dyDescent="0.25">
      <c r="D87" s="4" t="s">
        <v>10</v>
      </c>
      <c r="F87" s="4"/>
      <c r="G87" s="4"/>
      <c r="H87" s="4"/>
      <c r="I87" s="4">
        <v>5</v>
      </c>
      <c r="J87" s="4">
        <v>1</v>
      </c>
    </row>
    <row r="88" spans="4:10" x14ac:dyDescent="0.25">
      <c r="D88" s="4"/>
      <c r="F88" s="4"/>
      <c r="G88" s="4"/>
      <c r="H88" s="4"/>
      <c r="I88" s="4"/>
      <c r="J88" s="4"/>
    </row>
    <row r="89" spans="4:10" x14ac:dyDescent="0.25">
      <c r="D89" s="4" t="s">
        <v>11</v>
      </c>
      <c r="F89" s="4" t="s">
        <v>59</v>
      </c>
      <c r="G89" s="4">
        <v>4</v>
      </c>
      <c r="H89" s="4">
        <v>0</v>
      </c>
      <c r="I89" s="4"/>
      <c r="J89" s="4"/>
    </row>
    <row r="90" spans="4:10" x14ac:dyDescent="0.25">
      <c r="D90" s="4" t="s">
        <v>11</v>
      </c>
      <c r="F90" s="4"/>
      <c r="G90" s="4"/>
      <c r="H90" s="4"/>
      <c r="I90" s="4">
        <v>4</v>
      </c>
      <c r="J90" s="4">
        <v>0</v>
      </c>
    </row>
    <row r="91" spans="4:10" x14ac:dyDescent="0.25">
      <c r="D91" s="4"/>
      <c r="F91" s="4"/>
      <c r="G91" s="4"/>
      <c r="H91" s="4"/>
      <c r="I91" s="4"/>
      <c r="J91" s="4"/>
    </row>
    <row r="92" spans="4:10" x14ac:dyDescent="0.25">
      <c r="D92" s="4" t="s">
        <v>12</v>
      </c>
      <c r="F92" s="4" t="s">
        <v>60</v>
      </c>
      <c r="G92" s="4">
        <v>17</v>
      </c>
      <c r="H92" s="4">
        <v>3</v>
      </c>
      <c r="I92" s="4"/>
      <c r="J92" s="4"/>
    </row>
    <row r="93" spans="4:10" x14ac:dyDescent="0.25">
      <c r="D93" s="4" t="s">
        <v>12</v>
      </c>
      <c r="F93" s="4"/>
      <c r="G93" s="4"/>
      <c r="H93" s="4"/>
      <c r="I93" s="4">
        <v>17</v>
      </c>
      <c r="J93" s="4">
        <v>3</v>
      </c>
    </row>
    <row r="94" spans="4:10" x14ac:dyDescent="0.25">
      <c r="D94" s="4"/>
      <c r="F94" s="4"/>
      <c r="G94" s="4"/>
      <c r="H94" s="4"/>
      <c r="I94" s="4"/>
      <c r="J94" s="4"/>
    </row>
    <row r="95" spans="4:10" x14ac:dyDescent="0.25">
      <c r="D95" s="4" t="s">
        <v>13</v>
      </c>
      <c r="F95" s="4" t="s">
        <v>61</v>
      </c>
      <c r="G95" s="4">
        <v>2</v>
      </c>
      <c r="H95" s="4">
        <v>0</v>
      </c>
      <c r="I95" s="4"/>
      <c r="J95" s="4"/>
    </row>
    <row r="96" spans="4:10" x14ac:dyDescent="0.25">
      <c r="D96" s="4" t="s">
        <v>13</v>
      </c>
      <c r="F96" s="4"/>
      <c r="G96" s="4"/>
      <c r="H96" s="4"/>
      <c r="I96" s="4">
        <v>2</v>
      </c>
      <c r="J96" s="4">
        <v>0</v>
      </c>
    </row>
  </sheetData>
  <mergeCells count="29">
    <mergeCell ref="AI4:AL4"/>
    <mergeCell ref="G5:H5"/>
    <mergeCell ref="I5:J5"/>
    <mergeCell ref="K5:L5"/>
    <mergeCell ref="M5:N5"/>
    <mergeCell ref="O5:P5"/>
    <mergeCell ref="Q5:R5"/>
    <mergeCell ref="S5:T5"/>
    <mergeCell ref="U5:V5"/>
    <mergeCell ref="AA5:AB5"/>
    <mergeCell ref="Y5:Z5"/>
    <mergeCell ref="AC5:AD5"/>
    <mergeCell ref="AE5:AF5"/>
    <mergeCell ref="AG5:AH5"/>
    <mergeCell ref="AI5:AJ5"/>
    <mergeCell ref="AK5:AL5"/>
    <mergeCell ref="C3:Z3"/>
    <mergeCell ref="AB3:AH3"/>
    <mergeCell ref="G4:J4"/>
    <mergeCell ref="K4:N4"/>
    <mergeCell ref="O4:R4"/>
    <mergeCell ref="S4:V4"/>
    <mergeCell ref="AA4:AD4"/>
    <mergeCell ref="AE4:AH4"/>
    <mergeCell ref="C5:D5"/>
    <mergeCell ref="E5:F5"/>
    <mergeCell ref="C4:F4"/>
    <mergeCell ref="W5:X5"/>
    <mergeCell ref="W4:Z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EDB9-AB19-4F4D-A88C-DA0BAE9499FA}">
  <dimension ref="E2:I15"/>
  <sheetViews>
    <sheetView zoomScale="115" zoomScaleNormal="115" workbookViewId="0">
      <selection activeCell="D26" sqref="D26"/>
    </sheetView>
  </sheetViews>
  <sheetFormatPr defaultRowHeight="15" x14ac:dyDescent="0.25"/>
  <cols>
    <col min="6" max="6" width="18.7109375" bestFit="1" customWidth="1"/>
    <col min="7" max="7" width="16.5703125" bestFit="1" customWidth="1"/>
    <col min="8" max="8" width="17" bestFit="1" customWidth="1"/>
    <col min="9" max="9" width="15" bestFit="1" customWidth="1"/>
  </cols>
  <sheetData>
    <row r="2" spans="5:9" x14ac:dyDescent="0.25">
      <c r="E2" s="4"/>
      <c r="F2" s="4" t="s">
        <v>62</v>
      </c>
      <c r="G2" s="4" t="s">
        <v>48</v>
      </c>
      <c r="H2" s="4" t="s">
        <v>63</v>
      </c>
      <c r="I2" s="4" t="s">
        <v>47</v>
      </c>
    </row>
    <row r="3" spans="5:9" x14ac:dyDescent="0.25">
      <c r="E3" s="4" t="s">
        <v>0</v>
      </c>
      <c r="F3" s="4">
        <v>28</v>
      </c>
      <c r="G3" s="4">
        <v>0</v>
      </c>
      <c r="H3" s="4">
        <v>28</v>
      </c>
      <c r="I3" s="4">
        <v>0</v>
      </c>
    </row>
    <row r="4" spans="5:9" x14ac:dyDescent="0.25">
      <c r="E4" s="4" t="s">
        <v>1</v>
      </c>
      <c r="F4" s="4">
        <v>43</v>
      </c>
      <c r="G4" s="4">
        <v>0</v>
      </c>
      <c r="H4" s="4">
        <v>43</v>
      </c>
      <c r="I4" s="4">
        <v>0</v>
      </c>
    </row>
    <row r="5" spans="5:9" x14ac:dyDescent="0.25">
      <c r="E5" s="4" t="s">
        <v>2</v>
      </c>
      <c r="F5" s="4">
        <v>34</v>
      </c>
      <c r="G5" s="4">
        <v>0</v>
      </c>
      <c r="H5" s="4">
        <v>34</v>
      </c>
      <c r="I5" s="4">
        <v>0</v>
      </c>
    </row>
    <row r="6" spans="5:9" x14ac:dyDescent="0.25">
      <c r="E6" s="4" t="s">
        <v>3</v>
      </c>
      <c r="F6" s="4">
        <v>64</v>
      </c>
      <c r="G6" s="4">
        <v>2</v>
      </c>
      <c r="H6" s="4">
        <v>64</v>
      </c>
      <c r="I6" s="4">
        <v>2</v>
      </c>
    </row>
    <row r="7" spans="5:9" x14ac:dyDescent="0.25">
      <c r="E7" s="4" t="s">
        <v>4</v>
      </c>
      <c r="F7" s="4">
        <v>2</v>
      </c>
      <c r="G7" s="4">
        <v>0</v>
      </c>
      <c r="H7" s="4">
        <v>2</v>
      </c>
      <c r="I7" s="4">
        <v>0</v>
      </c>
    </row>
    <row r="8" spans="5:9" x14ac:dyDescent="0.25">
      <c r="E8" s="4" t="s">
        <v>5</v>
      </c>
      <c r="F8" s="4">
        <v>2</v>
      </c>
      <c r="G8" s="4">
        <v>1</v>
      </c>
      <c r="H8" s="4">
        <v>2</v>
      </c>
      <c r="I8" s="4">
        <v>1</v>
      </c>
    </row>
    <row r="9" spans="5:9" x14ac:dyDescent="0.25">
      <c r="E9" s="4" t="s">
        <v>6</v>
      </c>
      <c r="F9" s="4">
        <v>1</v>
      </c>
      <c r="G9" s="4">
        <v>0</v>
      </c>
      <c r="H9" s="4">
        <v>1</v>
      </c>
      <c r="I9" s="4">
        <v>0</v>
      </c>
    </row>
    <row r="10" spans="5:9" x14ac:dyDescent="0.25">
      <c r="E10" s="4" t="s">
        <v>7</v>
      </c>
      <c r="F10" s="4">
        <v>0</v>
      </c>
      <c r="G10" s="4">
        <v>0</v>
      </c>
      <c r="H10" s="4">
        <v>3</v>
      </c>
      <c r="I10" s="4">
        <v>0</v>
      </c>
    </row>
    <row r="11" spans="5:9" x14ac:dyDescent="0.25">
      <c r="E11" s="4" t="s">
        <v>8</v>
      </c>
      <c r="F11" s="4">
        <v>0</v>
      </c>
      <c r="G11" s="4">
        <v>0</v>
      </c>
      <c r="H11" s="4">
        <v>3</v>
      </c>
      <c r="I11" s="4">
        <v>0</v>
      </c>
    </row>
    <row r="12" spans="5:9" x14ac:dyDescent="0.25">
      <c r="E12" s="4" t="s">
        <v>10</v>
      </c>
      <c r="F12" s="4">
        <v>0</v>
      </c>
      <c r="G12" s="4">
        <v>0</v>
      </c>
      <c r="H12" s="4">
        <v>5</v>
      </c>
      <c r="I12" s="4">
        <v>1</v>
      </c>
    </row>
    <row r="13" spans="5:9" x14ac:dyDescent="0.25">
      <c r="E13" s="4" t="s">
        <v>11</v>
      </c>
      <c r="F13" s="4">
        <v>4</v>
      </c>
      <c r="G13" s="4">
        <v>0</v>
      </c>
      <c r="H13" s="4">
        <v>4</v>
      </c>
      <c r="I13" s="4">
        <v>0</v>
      </c>
    </row>
    <row r="14" spans="5:9" x14ac:dyDescent="0.25">
      <c r="E14" s="4" t="s">
        <v>12</v>
      </c>
      <c r="F14" s="4">
        <v>17</v>
      </c>
      <c r="G14" s="4">
        <v>3</v>
      </c>
      <c r="H14" s="4">
        <v>17</v>
      </c>
      <c r="I14" s="4">
        <v>3</v>
      </c>
    </row>
    <row r="15" spans="5:9" x14ac:dyDescent="0.25">
      <c r="E15" s="4" t="s">
        <v>13</v>
      </c>
      <c r="F15" s="4">
        <v>2</v>
      </c>
      <c r="G15" s="4">
        <v>0</v>
      </c>
      <c r="H15" s="4">
        <v>2</v>
      </c>
      <c r="I15" s="4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ADEC-C66F-41C0-8528-3E8D1554120D}">
  <dimension ref="B3:AD32"/>
  <sheetViews>
    <sheetView topLeftCell="A7" workbookViewId="0">
      <selection activeCell="Q17" sqref="Q17"/>
    </sheetView>
  </sheetViews>
  <sheetFormatPr defaultRowHeight="15" x14ac:dyDescent="0.25"/>
  <cols>
    <col min="19" max="26" width="0" hidden="1" customWidth="1"/>
  </cols>
  <sheetData>
    <row r="3" spans="2:30" x14ac:dyDescent="0.25">
      <c r="C3" s="28" t="s">
        <v>31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6"/>
      <c r="T3" s="28" t="s">
        <v>32</v>
      </c>
      <c r="U3" s="28"/>
      <c r="V3" s="28"/>
      <c r="W3" s="28"/>
      <c r="X3" s="28"/>
      <c r="Y3" s="28"/>
      <c r="Z3" s="28"/>
    </row>
    <row r="4" spans="2:30" ht="75" customHeight="1" x14ac:dyDescent="0.25">
      <c r="B4" s="4"/>
      <c r="C4" s="25" t="s">
        <v>25</v>
      </c>
      <c r="D4" s="32"/>
      <c r="E4" s="32"/>
      <c r="F4" s="26"/>
      <c r="G4" s="25" t="s">
        <v>26</v>
      </c>
      <c r="H4" s="32"/>
      <c r="I4" s="32"/>
      <c r="J4" s="26"/>
      <c r="K4" s="27" t="s">
        <v>27</v>
      </c>
      <c r="L4" s="27"/>
      <c r="M4" s="27"/>
      <c r="N4" s="27"/>
      <c r="O4" s="27" t="s">
        <v>28</v>
      </c>
      <c r="P4" s="27"/>
      <c r="Q4" s="27"/>
      <c r="R4" s="27"/>
      <c r="S4" s="25" t="s">
        <v>29</v>
      </c>
      <c r="T4" s="32"/>
      <c r="U4" s="32"/>
      <c r="V4" s="26"/>
      <c r="W4" s="25" t="s">
        <v>30</v>
      </c>
      <c r="X4" s="32"/>
      <c r="Y4" s="32"/>
      <c r="Z4" s="26"/>
      <c r="AA4" s="34" t="s">
        <v>35</v>
      </c>
      <c r="AB4" s="34"/>
      <c r="AC4" s="34"/>
      <c r="AD4" s="34"/>
    </row>
    <row r="5" spans="2:30" ht="30" customHeight="1" x14ac:dyDescent="0.25">
      <c r="B5" s="4"/>
      <c r="C5" s="25" t="s">
        <v>33</v>
      </c>
      <c r="D5" s="26"/>
      <c r="E5" s="25" t="s">
        <v>34</v>
      </c>
      <c r="F5" s="26"/>
      <c r="G5" s="25" t="s">
        <v>33</v>
      </c>
      <c r="H5" s="26"/>
      <c r="I5" s="25" t="s">
        <v>34</v>
      </c>
      <c r="J5" s="26"/>
      <c r="K5" s="25" t="s">
        <v>33</v>
      </c>
      <c r="L5" s="26"/>
      <c r="M5" s="25" t="s">
        <v>34</v>
      </c>
      <c r="N5" s="26"/>
      <c r="O5" s="25" t="s">
        <v>33</v>
      </c>
      <c r="P5" s="26"/>
      <c r="Q5" s="25" t="s">
        <v>34</v>
      </c>
      <c r="R5" s="26"/>
      <c r="S5" s="25" t="s">
        <v>33</v>
      </c>
      <c r="T5" s="26"/>
      <c r="U5" s="25" t="s">
        <v>34</v>
      </c>
      <c r="V5" s="26"/>
      <c r="W5" s="25" t="s">
        <v>33</v>
      </c>
      <c r="X5" s="26"/>
      <c r="Y5" s="25" t="s">
        <v>34</v>
      </c>
      <c r="Z5" s="26"/>
      <c r="AA5" s="35" t="s">
        <v>36</v>
      </c>
      <c r="AB5" s="35"/>
      <c r="AC5" s="35" t="s">
        <v>37</v>
      </c>
      <c r="AD5" s="35"/>
    </row>
    <row r="6" spans="2:30" x14ac:dyDescent="0.25">
      <c r="B6" s="4"/>
      <c r="C6" s="1" t="s">
        <v>38</v>
      </c>
      <c r="D6" s="1" t="s">
        <v>39</v>
      </c>
      <c r="E6" s="1" t="s">
        <v>38</v>
      </c>
      <c r="F6" s="1" t="s">
        <v>39</v>
      </c>
      <c r="G6" s="1" t="s">
        <v>38</v>
      </c>
      <c r="H6" s="1" t="s">
        <v>39</v>
      </c>
      <c r="I6" s="1" t="s">
        <v>38</v>
      </c>
      <c r="J6" s="1" t="s">
        <v>39</v>
      </c>
      <c r="K6" s="1" t="s">
        <v>38</v>
      </c>
      <c r="L6" s="1" t="s">
        <v>39</v>
      </c>
      <c r="M6" s="1" t="s">
        <v>38</v>
      </c>
      <c r="N6" s="1" t="s">
        <v>39</v>
      </c>
      <c r="O6" s="1" t="s">
        <v>38</v>
      </c>
      <c r="P6" s="1" t="s">
        <v>39</v>
      </c>
      <c r="Q6" s="1" t="s">
        <v>38</v>
      </c>
      <c r="R6" s="1" t="s">
        <v>39</v>
      </c>
      <c r="S6" s="1" t="s">
        <v>38</v>
      </c>
      <c r="T6" s="1" t="s">
        <v>39</v>
      </c>
      <c r="U6" s="1" t="s">
        <v>38</v>
      </c>
      <c r="V6" s="1" t="s">
        <v>39</v>
      </c>
      <c r="W6" s="1" t="s">
        <v>38</v>
      </c>
      <c r="X6" s="1" t="s">
        <v>39</v>
      </c>
      <c r="Y6" s="1" t="s">
        <v>38</v>
      </c>
      <c r="Z6" s="1" t="s">
        <v>39</v>
      </c>
      <c r="AA6" s="1" t="s">
        <v>40</v>
      </c>
      <c r="AB6" s="1" t="s">
        <v>41</v>
      </c>
      <c r="AC6" s="1" t="s">
        <v>42</v>
      </c>
      <c r="AD6" s="1" t="s">
        <v>43</v>
      </c>
    </row>
    <row r="7" spans="2:30" x14ac:dyDescent="0.25">
      <c r="B7" s="4" t="s">
        <v>0</v>
      </c>
      <c r="C7" s="2">
        <v>3</v>
      </c>
      <c r="D7" s="2"/>
      <c r="E7" s="2">
        <v>3</v>
      </c>
      <c r="F7" s="2"/>
      <c r="G7" s="2"/>
      <c r="H7" s="2"/>
      <c r="I7" s="2"/>
      <c r="J7" s="2"/>
      <c r="K7" s="2">
        <v>15</v>
      </c>
      <c r="L7" s="2"/>
      <c r="M7" s="2">
        <v>15</v>
      </c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4"/>
      <c r="AA7" s="4">
        <f>C7+G7+K7+O7</f>
        <v>18</v>
      </c>
      <c r="AB7" s="4">
        <f>D7+H7+L7+P7</f>
        <v>0</v>
      </c>
      <c r="AC7" s="4">
        <f>E7+I7+M7+Q7</f>
        <v>18</v>
      </c>
      <c r="AD7" s="4">
        <f>F7+J7+N7+R7</f>
        <v>0</v>
      </c>
    </row>
    <row r="8" spans="2:30" x14ac:dyDescent="0.25">
      <c r="B8" s="4" t="s">
        <v>1</v>
      </c>
      <c r="C8" s="2">
        <v>6</v>
      </c>
      <c r="D8" s="2"/>
      <c r="E8" s="2">
        <v>6</v>
      </c>
      <c r="F8" s="2"/>
      <c r="G8" s="2">
        <v>7</v>
      </c>
      <c r="H8" s="2"/>
      <c r="I8" s="2">
        <v>7</v>
      </c>
      <c r="J8" s="2"/>
      <c r="K8" s="2">
        <v>21</v>
      </c>
      <c r="L8" s="2"/>
      <c r="M8" s="2">
        <v>21</v>
      </c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4"/>
      <c r="AA8" s="4">
        <f t="shared" ref="AA8:AA31" si="0">C8+G8+K8+O8</f>
        <v>34</v>
      </c>
      <c r="AB8" s="4">
        <f t="shared" ref="AB8:AB31" si="1">D8+H8+L8+P8</f>
        <v>0</v>
      </c>
      <c r="AC8" s="4">
        <f t="shared" ref="AC8:AC31" si="2">E8+I8+M8+Q8</f>
        <v>34</v>
      </c>
      <c r="AD8" s="4">
        <f t="shared" ref="AD8:AD31" si="3">F8+J8+N8+R8</f>
        <v>0</v>
      </c>
    </row>
    <row r="9" spans="2:30" x14ac:dyDescent="0.25">
      <c r="B9" s="4" t="s">
        <v>2</v>
      </c>
      <c r="C9" s="2">
        <v>8</v>
      </c>
      <c r="D9" s="2"/>
      <c r="E9" s="2">
        <v>8</v>
      </c>
      <c r="F9" s="2"/>
      <c r="G9" s="2"/>
      <c r="H9" s="2"/>
      <c r="I9" s="2"/>
      <c r="J9" s="2"/>
      <c r="K9" s="2">
        <v>16</v>
      </c>
      <c r="L9" s="2"/>
      <c r="M9" s="2">
        <v>16</v>
      </c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4"/>
      <c r="AA9" s="4">
        <f t="shared" si="0"/>
        <v>24</v>
      </c>
      <c r="AB9" s="4">
        <f t="shared" si="1"/>
        <v>0</v>
      </c>
      <c r="AC9" s="4">
        <f t="shared" si="2"/>
        <v>24</v>
      </c>
      <c r="AD9" s="4">
        <f t="shared" si="3"/>
        <v>0</v>
      </c>
    </row>
    <row r="10" spans="2:30" x14ac:dyDescent="0.25">
      <c r="B10" s="4" t="s">
        <v>3</v>
      </c>
      <c r="C10" s="2">
        <v>10</v>
      </c>
      <c r="D10" s="2"/>
      <c r="E10" s="2">
        <v>10</v>
      </c>
      <c r="F10" s="2"/>
      <c r="G10" s="2">
        <v>4</v>
      </c>
      <c r="H10" s="2">
        <v>1</v>
      </c>
      <c r="I10" s="2">
        <v>4</v>
      </c>
      <c r="J10" s="2">
        <v>1</v>
      </c>
      <c r="K10" s="2">
        <v>25</v>
      </c>
      <c r="L10" s="2"/>
      <c r="M10" s="2">
        <v>25</v>
      </c>
      <c r="N10" s="4"/>
      <c r="O10" s="2">
        <v>10</v>
      </c>
      <c r="P10" s="2"/>
      <c r="Q10" s="2">
        <v>10</v>
      </c>
      <c r="R10" s="4"/>
      <c r="S10" s="2"/>
      <c r="T10" s="2"/>
      <c r="U10" s="2"/>
      <c r="V10" s="2"/>
      <c r="W10" s="2"/>
      <c r="X10" s="2"/>
      <c r="Y10" s="2"/>
      <c r="Z10" s="4"/>
      <c r="AA10" s="4">
        <f t="shared" si="0"/>
        <v>49</v>
      </c>
      <c r="AB10" s="4">
        <f t="shared" si="1"/>
        <v>1</v>
      </c>
      <c r="AC10" s="4">
        <f t="shared" si="2"/>
        <v>49</v>
      </c>
      <c r="AD10" s="4">
        <f t="shared" si="3"/>
        <v>1</v>
      </c>
    </row>
    <row r="11" spans="2:30" x14ac:dyDescent="0.25">
      <c r="B11" s="4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4"/>
      <c r="O11" s="2"/>
      <c r="P11" s="2"/>
      <c r="Q11" s="2"/>
      <c r="R11" s="4"/>
      <c r="S11" s="2"/>
      <c r="T11" s="2"/>
      <c r="U11" s="2"/>
      <c r="V11" s="2"/>
      <c r="W11" s="2"/>
      <c r="X11" s="2"/>
      <c r="Y11" s="2"/>
      <c r="Z11" s="4"/>
      <c r="AA11" s="4">
        <f t="shared" si="0"/>
        <v>0</v>
      </c>
      <c r="AB11" s="4">
        <f t="shared" si="1"/>
        <v>0</v>
      </c>
      <c r="AC11" s="4">
        <f t="shared" si="2"/>
        <v>0</v>
      </c>
      <c r="AD11" s="4">
        <f t="shared" si="3"/>
        <v>0</v>
      </c>
    </row>
    <row r="12" spans="2:30" x14ac:dyDescent="0.25">
      <c r="B12" s="4" t="s">
        <v>5</v>
      </c>
      <c r="C12" s="2">
        <v>3</v>
      </c>
      <c r="D12" s="2"/>
      <c r="E12" s="2">
        <v>6</v>
      </c>
      <c r="F12" s="2"/>
      <c r="G12" s="2"/>
      <c r="H12" s="2"/>
      <c r="I12" s="2"/>
      <c r="J12" s="2"/>
      <c r="K12" s="2"/>
      <c r="L12" s="2"/>
      <c r="M12" s="2"/>
      <c r="N12" s="4"/>
      <c r="O12" s="2"/>
      <c r="P12" s="2"/>
      <c r="Q12" s="2"/>
      <c r="R12" s="4"/>
      <c r="S12" s="2"/>
      <c r="T12" s="2"/>
      <c r="U12" s="2"/>
      <c r="V12" s="2"/>
      <c r="W12" s="2"/>
      <c r="X12" s="2"/>
      <c r="Y12" s="2"/>
      <c r="Z12" s="4"/>
      <c r="AA12" s="4">
        <f t="shared" si="0"/>
        <v>3</v>
      </c>
      <c r="AB12" s="4">
        <f t="shared" si="1"/>
        <v>0</v>
      </c>
      <c r="AC12" s="4">
        <f t="shared" si="2"/>
        <v>6</v>
      </c>
      <c r="AD12" s="4">
        <f t="shared" si="3"/>
        <v>0</v>
      </c>
    </row>
    <row r="13" spans="2:30" x14ac:dyDescent="0.25">
      <c r="B13" s="4" t="s">
        <v>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4"/>
      <c r="O13" s="2">
        <v>1</v>
      </c>
      <c r="P13" s="2"/>
      <c r="Q13" s="2">
        <v>1</v>
      </c>
      <c r="R13" s="4"/>
      <c r="S13" s="2"/>
      <c r="T13" s="2"/>
      <c r="U13" s="2"/>
      <c r="V13" s="2"/>
      <c r="W13" s="2"/>
      <c r="X13" s="2"/>
      <c r="Y13" s="2"/>
      <c r="Z13" s="4"/>
      <c r="AA13" s="4">
        <f t="shared" si="0"/>
        <v>1</v>
      </c>
      <c r="AB13" s="4">
        <f t="shared" si="1"/>
        <v>0</v>
      </c>
      <c r="AC13" s="4">
        <f t="shared" si="2"/>
        <v>1</v>
      </c>
      <c r="AD13" s="4">
        <f t="shared" si="3"/>
        <v>0</v>
      </c>
    </row>
    <row r="14" spans="2:30" x14ac:dyDescent="0.25">
      <c r="B14" s="4" t="s">
        <v>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/>
      <c r="O14" s="4"/>
      <c r="P14" s="4"/>
      <c r="Q14" s="2">
        <v>3</v>
      </c>
      <c r="R14" s="4"/>
      <c r="S14" s="2"/>
      <c r="T14" s="2"/>
      <c r="U14" s="2"/>
      <c r="V14" s="2"/>
      <c r="W14" s="2"/>
      <c r="X14" s="2"/>
      <c r="Y14" s="2"/>
      <c r="Z14" s="4"/>
      <c r="AA14" s="4">
        <f t="shared" si="0"/>
        <v>0</v>
      </c>
      <c r="AB14" s="4">
        <f t="shared" si="1"/>
        <v>0</v>
      </c>
      <c r="AC14" s="4">
        <f t="shared" si="2"/>
        <v>3</v>
      </c>
      <c r="AD14" s="4">
        <f t="shared" si="3"/>
        <v>0</v>
      </c>
    </row>
    <row r="15" spans="2:30" x14ac:dyDescent="0.25">
      <c r="B15" s="4" t="s">
        <v>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4"/>
      <c r="O15" s="2"/>
      <c r="P15" s="2"/>
      <c r="Q15" s="2">
        <v>3</v>
      </c>
      <c r="S15" s="2"/>
      <c r="T15" s="2"/>
      <c r="U15" s="2"/>
      <c r="V15" s="2"/>
      <c r="W15" s="2"/>
      <c r="X15" s="2"/>
      <c r="Y15" s="2"/>
      <c r="Z15" s="4"/>
      <c r="AA15" s="4">
        <f t="shared" si="0"/>
        <v>0</v>
      </c>
      <c r="AB15" s="4">
        <f t="shared" si="1"/>
        <v>0</v>
      </c>
      <c r="AC15" s="4">
        <f t="shared" si="2"/>
        <v>3</v>
      </c>
      <c r="AD15" s="4">
        <f t="shared" si="3"/>
        <v>0</v>
      </c>
    </row>
    <row r="16" spans="2:30" x14ac:dyDescent="0.25">
      <c r="B16" s="4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4"/>
      <c r="AA16" s="4">
        <f t="shared" si="0"/>
        <v>0</v>
      </c>
      <c r="AB16" s="4">
        <f t="shared" si="1"/>
        <v>0</v>
      </c>
      <c r="AC16" s="4">
        <f t="shared" si="2"/>
        <v>0</v>
      </c>
      <c r="AD16" s="4">
        <f t="shared" si="3"/>
        <v>0</v>
      </c>
    </row>
    <row r="17" spans="2:30" x14ac:dyDescent="0.25">
      <c r="B17" s="4" t="s">
        <v>10</v>
      </c>
      <c r="C17" s="2"/>
      <c r="D17" s="2"/>
      <c r="E17" s="2"/>
      <c r="F17" s="2"/>
      <c r="G17" s="2"/>
      <c r="H17" s="2"/>
      <c r="I17" s="2">
        <v>3</v>
      </c>
      <c r="J17" s="2"/>
      <c r="K17" s="2"/>
      <c r="L17" s="2"/>
      <c r="M17" s="2">
        <v>2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4"/>
      <c r="AA17" s="4">
        <f t="shared" si="0"/>
        <v>0</v>
      </c>
      <c r="AB17" s="4">
        <f t="shared" si="1"/>
        <v>0</v>
      </c>
      <c r="AC17" s="4">
        <f t="shared" si="2"/>
        <v>5</v>
      </c>
      <c r="AD17" s="4">
        <f t="shared" si="3"/>
        <v>1</v>
      </c>
    </row>
    <row r="18" spans="2:30" x14ac:dyDescent="0.25">
      <c r="B18" s="4" t="s">
        <v>11</v>
      </c>
      <c r="C18" s="2"/>
      <c r="D18" s="2"/>
      <c r="E18" s="2"/>
      <c r="F18" s="2"/>
      <c r="G18" s="2"/>
      <c r="H18" s="2"/>
      <c r="I18" s="2"/>
      <c r="J18" s="2"/>
      <c r="K18" s="2">
        <v>4</v>
      </c>
      <c r="L18" s="2"/>
      <c r="M18" s="2">
        <v>4</v>
      </c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4"/>
      <c r="AA18" s="4">
        <f t="shared" si="0"/>
        <v>4</v>
      </c>
      <c r="AB18" s="4">
        <f t="shared" si="1"/>
        <v>0</v>
      </c>
      <c r="AC18" s="4">
        <f t="shared" si="2"/>
        <v>4</v>
      </c>
      <c r="AD18" s="4">
        <f t="shared" si="3"/>
        <v>0</v>
      </c>
    </row>
    <row r="19" spans="2:30" x14ac:dyDescent="0.25">
      <c r="B19" s="4" t="s">
        <v>12</v>
      </c>
      <c r="C19" s="2"/>
      <c r="D19" s="2"/>
      <c r="E19" s="2"/>
      <c r="F19" s="2"/>
      <c r="G19" s="2">
        <v>7</v>
      </c>
      <c r="H19" s="2">
        <v>3</v>
      </c>
      <c r="I19" s="2">
        <v>7</v>
      </c>
      <c r="J19" s="2">
        <v>3</v>
      </c>
      <c r="K19" s="2">
        <v>10</v>
      </c>
      <c r="L19" s="2"/>
      <c r="M19" s="2">
        <v>10</v>
      </c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4"/>
      <c r="AA19" s="4">
        <f t="shared" si="0"/>
        <v>17</v>
      </c>
      <c r="AB19" s="4">
        <f t="shared" si="1"/>
        <v>3</v>
      </c>
      <c r="AC19" s="4">
        <f t="shared" si="2"/>
        <v>17</v>
      </c>
      <c r="AD19" s="4">
        <f t="shared" si="3"/>
        <v>3</v>
      </c>
    </row>
    <row r="20" spans="2:30" x14ac:dyDescent="0.25">
      <c r="B20" s="4" t="s">
        <v>13</v>
      </c>
      <c r="C20" s="2"/>
      <c r="D20" s="2"/>
      <c r="E20" s="2"/>
      <c r="F20" s="2"/>
      <c r="G20" s="2">
        <v>1</v>
      </c>
      <c r="H20" s="2"/>
      <c r="I20" s="2">
        <v>1</v>
      </c>
      <c r="J20" s="2"/>
      <c r="K20" s="2">
        <v>1</v>
      </c>
      <c r="L20" s="2"/>
      <c r="M20" s="2">
        <v>1</v>
      </c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4"/>
      <c r="AA20" s="4">
        <f t="shared" si="0"/>
        <v>2</v>
      </c>
      <c r="AB20" s="4">
        <f t="shared" si="1"/>
        <v>0</v>
      </c>
      <c r="AC20" s="4">
        <f t="shared" si="2"/>
        <v>2</v>
      </c>
      <c r="AD20" s="4">
        <f t="shared" si="3"/>
        <v>0</v>
      </c>
    </row>
    <row r="21" spans="2:30" x14ac:dyDescent="0.25">
      <c r="B21" s="4" t="s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4"/>
      <c r="AA21" s="4">
        <f t="shared" si="0"/>
        <v>0</v>
      </c>
      <c r="AB21" s="4">
        <f t="shared" si="1"/>
        <v>0</v>
      </c>
      <c r="AC21" s="4">
        <f t="shared" si="2"/>
        <v>0</v>
      </c>
      <c r="AD21" s="4">
        <f t="shared" si="3"/>
        <v>0</v>
      </c>
    </row>
    <row r="22" spans="2:30" x14ac:dyDescent="0.25">
      <c r="B22" s="4" t="s">
        <v>15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4"/>
      <c r="AA22" s="4">
        <f t="shared" si="0"/>
        <v>0</v>
      </c>
      <c r="AB22" s="4">
        <f t="shared" si="1"/>
        <v>0</v>
      </c>
      <c r="AC22" s="4">
        <f t="shared" si="2"/>
        <v>0</v>
      </c>
      <c r="AD22" s="4">
        <f t="shared" si="3"/>
        <v>0</v>
      </c>
    </row>
    <row r="23" spans="2:30" x14ac:dyDescent="0.25">
      <c r="B23" s="4" t="s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4"/>
      <c r="AA23" s="4">
        <f t="shared" si="0"/>
        <v>0</v>
      </c>
      <c r="AB23" s="4">
        <f t="shared" si="1"/>
        <v>0</v>
      </c>
      <c r="AC23" s="4">
        <f t="shared" si="2"/>
        <v>0</v>
      </c>
      <c r="AD23" s="4">
        <f t="shared" si="3"/>
        <v>0</v>
      </c>
    </row>
    <row r="24" spans="2:30" x14ac:dyDescent="0.25">
      <c r="B24" s="4" t="s">
        <v>17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4"/>
      <c r="AA24" s="4">
        <f t="shared" si="0"/>
        <v>0</v>
      </c>
      <c r="AB24" s="4">
        <f t="shared" si="1"/>
        <v>0</v>
      </c>
      <c r="AC24" s="4">
        <f t="shared" si="2"/>
        <v>0</v>
      </c>
      <c r="AD24" s="4">
        <f t="shared" si="3"/>
        <v>0</v>
      </c>
    </row>
    <row r="25" spans="2:30" x14ac:dyDescent="0.25">
      <c r="B25" s="4" t="s">
        <v>18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4"/>
      <c r="AA25" s="4">
        <f t="shared" si="0"/>
        <v>0</v>
      </c>
      <c r="AB25" s="4">
        <f t="shared" si="1"/>
        <v>0</v>
      </c>
      <c r="AC25" s="4">
        <f t="shared" si="2"/>
        <v>0</v>
      </c>
      <c r="AD25" s="4">
        <f t="shared" si="3"/>
        <v>0</v>
      </c>
    </row>
    <row r="26" spans="2:30" x14ac:dyDescent="0.25">
      <c r="B26" s="4" t="s">
        <v>19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4"/>
      <c r="AA26" s="4">
        <f t="shared" si="0"/>
        <v>0</v>
      </c>
      <c r="AB26" s="4">
        <f t="shared" si="1"/>
        <v>0</v>
      </c>
      <c r="AC26" s="4">
        <f t="shared" si="2"/>
        <v>0</v>
      </c>
      <c r="AD26" s="4">
        <f t="shared" si="3"/>
        <v>0</v>
      </c>
    </row>
    <row r="27" spans="2:30" x14ac:dyDescent="0.25">
      <c r="B27" s="4" t="s">
        <v>20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4"/>
      <c r="AA27" s="4">
        <f t="shared" si="0"/>
        <v>0</v>
      </c>
      <c r="AB27" s="4">
        <f t="shared" si="1"/>
        <v>0</v>
      </c>
      <c r="AC27" s="4">
        <f t="shared" si="2"/>
        <v>0</v>
      </c>
      <c r="AD27" s="4">
        <f t="shared" si="3"/>
        <v>0</v>
      </c>
    </row>
    <row r="28" spans="2:30" x14ac:dyDescent="0.25">
      <c r="B28" s="4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4"/>
      <c r="AA28" s="4">
        <f t="shared" si="0"/>
        <v>0</v>
      </c>
      <c r="AB28" s="4">
        <f t="shared" si="1"/>
        <v>0</v>
      </c>
      <c r="AC28" s="4">
        <f t="shared" si="2"/>
        <v>0</v>
      </c>
      <c r="AD28" s="4">
        <f t="shared" si="3"/>
        <v>0</v>
      </c>
    </row>
    <row r="29" spans="2:30" x14ac:dyDescent="0.25">
      <c r="B29" s="4" t="s">
        <v>22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4"/>
      <c r="AA29" s="4">
        <f t="shared" si="0"/>
        <v>0</v>
      </c>
      <c r="AB29" s="4">
        <f t="shared" si="1"/>
        <v>0</v>
      </c>
      <c r="AC29" s="4">
        <f t="shared" si="2"/>
        <v>0</v>
      </c>
      <c r="AD29" s="4">
        <f t="shared" si="3"/>
        <v>0</v>
      </c>
    </row>
    <row r="30" spans="2:30" x14ac:dyDescent="0.25">
      <c r="B30" s="4" t="s">
        <v>23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4"/>
      <c r="AA30" s="4">
        <f t="shared" si="0"/>
        <v>0</v>
      </c>
      <c r="AB30" s="4">
        <f t="shared" si="1"/>
        <v>0</v>
      </c>
      <c r="AC30" s="4">
        <f t="shared" si="2"/>
        <v>0</v>
      </c>
      <c r="AD30" s="4">
        <f t="shared" si="3"/>
        <v>0</v>
      </c>
    </row>
    <row r="31" spans="2:30" x14ac:dyDescent="0.25">
      <c r="B31" s="4" t="s">
        <v>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4"/>
      <c r="AA31" s="4">
        <f t="shared" si="0"/>
        <v>0</v>
      </c>
      <c r="AB31" s="4">
        <f t="shared" si="1"/>
        <v>0</v>
      </c>
      <c r="AC31" s="4">
        <f t="shared" si="2"/>
        <v>0</v>
      </c>
      <c r="AD31" s="4">
        <f t="shared" si="3"/>
        <v>0</v>
      </c>
    </row>
    <row r="32" spans="2:30" x14ac:dyDescent="0.25">
      <c r="B32" s="4" t="s">
        <v>35</v>
      </c>
      <c r="C32" s="4">
        <f>SUM(C7:C31)</f>
        <v>30</v>
      </c>
      <c r="D32" s="4">
        <f t="shared" ref="D32:AD32" si="4">SUM(D7:D31)</f>
        <v>0</v>
      </c>
      <c r="E32" s="4">
        <f t="shared" si="4"/>
        <v>33</v>
      </c>
      <c r="F32" s="4">
        <f t="shared" si="4"/>
        <v>0</v>
      </c>
      <c r="G32" s="4">
        <f t="shared" si="4"/>
        <v>19</v>
      </c>
      <c r="H32" s="4">
        <f t="shared" si="4"/>
        <v>4</v>
      </c>
      <c r="I32" s="4">
        <f t="shared" si="4"/>
        <v>22</v>
      </c>
      <c r="J32" s="4">
        <f t="shared" si="4"/>
        <v>4</v>
      </c>
      <c r="K32" s="4">
        <f t="shared" si="4"/>
        <v>92</v>
      </c>
      <c r="L32" s="4">
        <f t="shared" si="4"/>
        <v>0</v>
      </c>
      <c r="M32" s="4">
        <f>SUM(M7:M31)</f>
        <v>94</v>
      </c>
      <c r="N32" s="4">
        <f t="shared" si="4"/>
        <v>1</v>
      </c>
      <c r="O32" s="4">
        <f t="shared" si="4"/>
        <v>11</v>
      </c>
      <c r="P32" s="4">
        <f t="shared" si="4"/>
        <v>0</v>
      </c>
      <c r="Q32" s="4">
        <f t="shared" si="4"/>
        <v>17</v>
      </c>
      <c r="R32" s="4">
        <f t="shared" si="4"/>
        <v>0</v>
      </c>
      <c r="S32" s="4">
        <f t="shared" si="4"/>
        <v>0</v>
      </c>
      <c r="T32" s="4">
        <f t="shared" si="4"/>
        <v>0</v>
      </c>
      <c r="U32" s="4">
        <f t="shared" si="4"/>
        <v>0</v>
      </c>
      <c r="V32" s="4">
        <f t="shared" si="4"/>
        <v>0</v>
      </c>
      <c r="W32" s="4">
        <f t="shared" si="4"/>
        <v>0</v>
      </c>
      <c r="X32" s="4">
        <f t="shared" si="4"/>
        <v>0</v>
      </c>
      <c r="Y32" s="4">
        <f t="shared" si="4"/>
        <v>0</v>
      </c>
      <c r="Z32" s="4">
        <f t="shared" si="4"/>
        <v>0</v>
      </c>
      <c r="AA32" s="4">
        <f t="shared" si="4"/>
        <v>152</v>
      </c>
      <c r="AB32" s="4">
        <f t="shared" si="4"/>
        <v>4</v>
      </c>
      <c r="AC32" s="4">
        <f t="shared" si="4"/>
        <v>166</v>
      </c>
      <c r="AD32" s="4">
        <f t="shared" si="4"/>
        <v>5</v>
      </c>
    </row>
  </sheetData>
  <mergeCells count="23">
    <mergeCell ref="AC5:AD5"/>
    <mergeCell ref="AA5:AB5"/>
    <mergeCell ref="AA4:AD4"/>
    <mergeCell ref="Q5:R5"/>
    <mergeCell ref="O5:P5"/>
    <mergeCell ref="S4:V4"/>
    <mergeCell ref="W5:X5"/>
    <mergeCell ref="W4:Z4"/>
    <mergeCell ref="Y5:Z5"/>
    <mergeCell ref="U5:V5"/>
    <mergeCell ref="S5:T5"/>
    <mergeCell ref="C3:R3"/>
    <mergeCell ref="T3:Z3"/>
    <mergeCell ref="K4:N4"/>
    <mergeCell ref="O4:R4"/>
    <mergeCell ref="E5:F5"/>
    <mergeCell ref="C5:D5"/>
    <mergeCell ref="C4:F4"/>
    <mergeCell ref="M5:N5"/>
    <mergeCell ref="K5:L5"/>
    <mergeCell ref="I5:J5"/>
    <mergeCell ref="G4:J4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 ST-BB + Non Camunda</vt:lpstr>
      <vt:lpstr>Gen ST-BB</vt:lpstr>
      <vt:lpstr>จำนวน Mutant Kill liveCamunda</vt:lpstr>
      <vt:lpstr>Sheet1</vt:lpstr>
      <vt:lpstr>จำนวน Mutant Kill 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2019-10-30T16:49:30Z</dcterms:created>
  <dcterms:modified xsi:type="dcterms:W3CDTF">2020-04-28T03:44:50Z</dcterms:modified>
</cp:coreProperties>
</file>