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ngwin\PycharmProjects\MPwI\Lab5\"/>
    </mc:Choice>
  </mc:AlternateContent>
  <xr:revisionPtr revIDLastSave="0" documentId="13_ncr:1_{425E63D9-296F-4A38-B22E-4E6E04F3EA03}" xr6:coauthVersionLast="47" xr6:coauthVersionMax="47" xr10:uidLastSave="{00000000-0000-0000-0000-000000000000}"/>
  <bookViews>
    <workbookView xWindow="14400" yWindow="0" windowWidth="14400" windowHeight="15600" xr2:uid="{6DA2C917-51C2-4FC8-84DF-A8C7615D0429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1" l="1"/>
  <c r="B2" i="1"/>
  <c r="B3" i="1"/>
  <c r="F5" i="1" s="1"/>
  <c r="B4" i="1"/>
  <c r="B5" i="1"/>
  <c r="B6" i="1"/>
  <c r="B7" i="1"/>
  <c r="H3" i="1" s="1" a="1"/>
  <c r="H3" i="1" s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F3" i="1"/>
  <c r="H5" i="1"/>
  <c r="H4" i="1"/>
  <c r="F2" i="1" s="1"/>
  <c r="F4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<sst xmlns="http://schemas.openxmlformats.org/spreadsheetml/2006/main" count="13" uniqueCount="11">
  <si>
    <t>Moment zwykły</t>
  </si>
  <si>
    <t>Rząd</t>
  </si>
  <si>
    <t>Moment centralny</t>
  </si>
  <si>
    <t>Odchylenie standardowe</t>
  </si>
  <si>
    <t>Odchylenie przeciętne</t>
  </si>
  <si>
    <t>Średnia arytmetyczna</t>
  </si>
  <si>
    <t>Wariancja</t>
  </si>
  <si>
    <t>Dane</t>
  </si>
  <si>
    <t>Wartość</t>
  </si>
  <si>
    <t>Rodzaj</t>
  </si>
  <si>
    <t>Dane - średnia arytm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</si>
</sst>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4" x14ac:knownFonts="1">
    <font>
      <sz val="11"/>
      <color theme="1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176" fontId="3" fillId="0" borderId="0" xfId="0" applyNumberFormat="1" applyFont="1"/>
    <xf numFmtId="11" fontId="3" fillId="0" borderId="0" xfId="0" applyNumberFormat="1" applyFont="1"/>
  </cellXfs>
  <cellStyles count="1">
    <cellStyle name="Normalny" xfId="0" builtinId="0"/>
  </cellStyles>
  <dxfs count="13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numFmt numFmtId="176" formatCode="0.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charset val="238"/>
        <scheme val="minor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charset val="238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charset val="238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charset val="238"/>
        <scheme val="minor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B64FEFD-9AEA-4F53-84FB-5B99B4FA30FC}" name="Tabela1" displayName="Tabela1" ref="A1:B101" totalsRowShown="0" headerRowDxfId="10" dataDxfId="11">
  <autoFilter ref="A1:B101" xr:uid="{0B64FEFD-9AEA-4F53-84FB-5B99B4FA30FC}"/>
  <tableColumns count="2">
    <tableColumn id="1" xr3:uid="{DCF2FED9-DEB7-432F-A2F5-35167AB37088}" name="Dane" dataDxfId="12"/>
    <tableColumn id="2" xr3:uid="{40F33AFE-9680-4EAD-B291-C265E460812C}" name="Dane - średnia arytm" dataDxfId="4">
      <calculatedColumnFormula>A2-$H$4</calculatedColumnFormula>
    </tableColumn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DDD3D13-0B23-4478-BF32-F1A5697F623D}" name="Tabela2" displayName="Tabela2" ref="D1:F5" totalsRowShown="0" headerRowDxfId="7" dataDxfId="8">
  <autoFilter ref="D1:F5" xr:uid="{DDDD3D13-0B23-4478-BF32-F1A5697F623D}"/>
  <tableColumns count="3">
    <tableColumn id="1" xr3:uid="{5C12CA1F-3909-48D9-ACAB-EDF184127620}" name="Rodzaj" dataDxfId="9"/>
    <tableColumn id="2" xr3:uid="{5FF00186-E70C-4B8B-ACD3-CC0444E0E0F1}" name="Rząd" dataDxfId="3"/>
    <tableColumn id="3" xr3:uid="{4F830EC0-EB9B-42BA-AD30-E1C52AF93C46}" name="Wartość" dataDxfId="2"/>
  </tableColumns>
  <tableStyleInfo name="TableStyleLight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3B5EE11-A66C-4ECA-A55F-28D97E96AFC5}" name="Tabela4" displayName="Tabela4" ref="G1:H5" totalsRowShown="0" headerRowDxfId="5" dataDxfId="6">
  <autoFilter ref="G1:H5" xr:uid="{83B5EE11-A66C-4ECA-A55F-28D97E96AFC5}"/>
  <tableColumns count="2">
    <tableColumn id="1" xr3:uid="{CC0CA311-8886-48AE-9E70-4593D8815060}" name="Rodzaj" dataDxfId="1"/>
    <tableColumn id="2" xr3:uid="{B63B45B8-8A5F-43D5-B9C0-9D43A9207349}" name="Wartość" dataDxfId="0">
      <calculatedColumnFormula>SQRT(H5)</calculatedColumnFormula>
    </tableColumn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E8749-A0E9-4975-BCA5-D0B3D576EFC2}">
  <dimension ref="A1:H101"/>
  <sheetViews>
    <sheetView tabSelected="1" workbookViewId="0">
      <selection activeCell="D8" sqref="D8"/>
    </sheetView>
  </sheetViews>
  <sheetFormatPr defaultRowHeight="15.75" x14ac:dyDescent="0.25"/>
  <cols>
    <col min="1" max="1" width="13.7109375" style="2" bestFit="1" customWidth="1"/>
    <col min="2" max="2" width="24.140625" style="2" bestFit="1" customWidth="1"/>
    <col min="3" max="3" width="9.140625" style="2"/>
    <col min="4" max="4" width="17.5703125" style="2" bestFit="1" customWidth="1"/>
    <col min="5" max="5" width="9.140625" style="2"/>
    <col min="6" max="6" width="13.5703125" style="2" customWidth="1"/>
    <col min="7" max="7" width="23.5703125" style="2" bestFit="1" customWidth="1"/>
    <col min="8" max="8" width="12.28515625" style="2" customWidth="1"/>
    <col min="9" max="16384" width="9.140625" style="2"/>
  </cols>
  <sheetData>
    <row r="1" spans="1:8" x14ac:dyDescent="0.25">
      <c r="A1" s="1" t="s">
        <v>7</v>
      </c>
      <c r="B1" s="1" t="s">
        <v>10</v>
      </c>
      <c r="D1" s="2" t="s">
        <v>9</v>
      </c>
      <c r="E1" s="2" t="s">
        <v>1</v>
      </c>
      <c r="F1" s="2" t="s">
        <v>8</v>
      </c>
      <c r="G1" s="2" t="s">
        <v>9</v>
      </c>
      <c r="H1" s="2" t="s">
        <v>8</v>
      </c>
    </row>
    <row r="2" spans="1:8" x14ac:dyDescent="0.25">
      <c r="A2" s="1">
        <v>1.019774218</v>
      </c>
      <c r="B2" s="1">
        <f>A2-$H$4</f>
        <v>-4.8910226390000533E-2</v>
      </c>
      <c r="D2" s="2" t="s">
        <v>0</v>
      </c>
      <c r="E2" s="2">
        <v>1</v>
      </c>
      <c r="F2" s="3">
        <f>H4</f>
        <v>1.0686844443900005</v>
      </c>
      <c r="G2" s="2" t="s">
        <v>3</v>
      </c>
      <c r="H2" s="3">
        <f>SQRT(H5)</f>
        <v>1.0359050004206667</v>
      </c>
    </row>
    <row r="3" spans="1:8" x14ac:dyDescent="0.25">
      <c r="A3" s="1">
        <v>2.2235077109999999</v>
      </c>
      <c r="B3" s="1">
        <f>A3-$H$4</f>
        <v>1.1548232666099993</v>
      </c>
      <c r="E3" s="2">
        <v>2</v>
      </c>
      <c r="F3" s="3">
        <f>SUMSQ(A2:A101)/COUNT(A2:A101)</f>
        <v>2.20445461987874</v>
      </c>
      <c r="G3" s="2" t="s">
        <v>4</v>
      </c>
      <c r="H3" s="3" cm="1">
        <f t="array" ref="H3">SUM(ABS(B2:B101)/COUNT(B2:B101))</f>
        <v>0.74793776082360008</v>
      </c>
    </row>
    <row r="4" spans="1:8" x14ac:dyDescent="0.25">
      <c r="A4" s="1">
        <v>0.48847266299999997</v>
      </c>
      <c r="B4" s="1">
        <f>A4-$H$4</f>
        <v>-0.58021178139000051</v>
      </c>
      <c r="D4" s="2" t="s">
        <v>2</v>
      </c>
      <c r="E4" s="2">
        <v>1</v>
      </c>
      <c r="F4" s="4">
        <f>SUM(B2:B101)/COUNT(B2:B101)</f>
        <v>-5.4067861299245125E-16</v>
      </c>
      <c r="G4" s="2" t="s">
        <v>5</v>
      </c>
      <c r="H4" s="3">
        <f>AVERAGEA(A2:A101)</f>
        <v>1.0686844443900005</v>
      </c>
    </row>
    <row r="5" spans="1:8" x14ac:dyDescent="0.25">
      <c r="A5" s="1">
        <v>1.7477494099999999</v>
      </c>
      <c r="B5" s="1">
        <f>A5-$H$4</f>
        <v>0.6790649656099994</v>
      </c>
      <c r="E5" s="2">
        <v>2</v>
      </c>
      <c r="F5" s="3">
        <f>SUMSQ(B2:B101)/COUNT(B2:B101)</f>
        <v>1.0623681781975767</v>
      </c>
      <c r="G5" s="2" t="s">
        <v>6</v>
      </c>
      <c r="H5" s="3">
        <f>VARA(A2:A101)</f>
        <v>1.0730991698965415</v>
      </c>
    </row>
    <row r="6" spans="1:8" x14ac:dyDescent="0.25">
      <c r="A6" s="1">
        <v>0.40384219599999999</v>
      </c>
      <c r="B6" s="1">
        <f>A6-$H$4</f>
        <v>-0.6648422483900005</v>
      </c>
    </row>
    <row r="7" spans="1:8" x14ac:dyDescent="0.25">
      <c r="A7" s="1">
        <v>0.37432547100000002</v>
      </c>
      <c r="B7" s="1">
        <f>A7-$H$4</f>
        <v>-0.69435897339000052</v>
      </c>
    </row>
    <row r="8" spans="1:8" x14ac:dyDescent="0.25">
      <c r="A8" s="1">
        <v>1.8849942630000001</v>
      </c>
      <c r="B8" s="1">
        <f>A8-$H$4</f>
        <v>0.81630981860999952</v>
      </c>
    </row>
    <row r="9" spans="1:8" x14ac:dyDescent="0.25">
      <c r="A9" s="1">
        <v>0.67867604199999998</v>
      </c>
      <c r="B9" s="1">
        <f>A9-$H$4</f>
        <v>-0.39000840239000056</v>
      </c>
    </row>
    <row r="10" spans="1:8" x14ac:dyDescent="0.25">
      <c r="A10" s="1">
        <v>0.14133322200000001</v>
      </c>
      <c r="B10" s="1">
        <f>A10-$H$4</f>
        <v>-0.92735122239000056</v>
      </c>
    </row>
    <row r="11" spans="1:8" x14ac:dyDescent="0.25">
      <c r="A11" s="1">
        <v>0.12823658800000001</v>
      </c>
      <c r="B11" s="1">
        <f>A11-$H$4</f>
        <v>-0.9404478563900005</v>
      </c>
    </row>
    <row r="12" spans="1:8" x14ac:dyDescent="0.25">
      <c r="A12" s="1">
        <v>0.12579433400000001</v>
      </c>
      <c r="B12" s="1">
        <f>A12-$H$4</f>
        <v>-0.94289011039000048</v>
      </c>
    </row>
    <row r="13" spans="1:8" x14ac:dyDescent="0.25">
      <c r="A13" s="1">
        <v>1.2282349260000001</v>
      </c>
      <c r="B13" s="1">
        <f>A13-$H$4</f>
        <v>0.15955048160999952</v>
      </c>
    </row>
    <row r="14" spans="1:8" x14ac:dyDescent="0.25">
      <c r="A14" s="1">
        <v>1.0653339550000001</v>
      </c>
      <c r="B14" s="1">
        <f>A14-$H$4</f>
        <v>-3.3504893900004884E-3</v>
      </c>
    </row>
    <row r="15" spans="1:8" x14ac:dyDescent="0.25">
      <c r="A15" s="1">
        <v>0.71779300000000001</v>
      </c>
      <c r="B15" s="1">
        <f>A15-$H$4</f>
        <v>-0.35089144439000053</v>
      </c>
    </row>
    <row r="16" spans="1:8" x14ac:dyDescent="0.25">
      <c r="A16" s="1">
        <v>1.977206977</v>
      </c>
      <c r="B16" s="1">
        <f>A16-$H$4</f>
        <v>0.90852253260999949</v>
      </c>
    </row>
    <row r="17" spans="1:2" x14ac:dyDescent="0.25">
      <c r="A17" s="1">
        <v>1.778943918</v>
      </c>
      <c r="B17" s="1">
        <f>A17-$H$4</f>
        <v>0.71025947360999941</v>
      </c>
    </row>
    <row r="18" spans="1:2" x14ac:dyDescent="0.25">
      <c r="A18" s="1">
        <v>1.552895768</v>
      </c>
      <c r="B18" s="1">
        <f>A18-$H$4</f>
        <v>0.48421132360999941</v>
      </c>
    </row>
    <row r="19" spans="1:2" x14ac:dyDescent="0.25">
      <c r="A19" s="1">
        <v>0.40342946200000002</v>
      </c>
      <c r="B19" s="1">
        <f>A19-$H$4</f>
        <v>-0.66525498239000047</v>
      </c>
    </row>
    <row r="20" spans="1:2" x14ac:dyDescent="0.25">
      <c r="A20" s="1">
        <v>3.8543350059999999</v>
      </c>
      <c r="B20" s="1">
        <f>A20-$H$4</f>
        <v>2.7856505616099994</v>
      </c>
    </row>
    <row r="21" spans="1:2" x14ac:dyDescent="0.25">
      <c r="A21" s="1">
        <v>0.58215187800000001</v>
      </c>
      <c r="B21" s="1">
        <f>A21-$H$4</f>
        <v>-0.48653256639000053</v>
      </c>
    </row>
    <row r="22" spans="1:2" x14ac:dyDescent="0.25">
      <c r="A22" s="1">
        <v>1.0895270180000001</v>
      </c>
      <c r="B22" s="1">
        <f>A22-$H$4</f>
        <v>2.0842573609999526E-2</v>
      </c>
    </row>
    <row r="23" spans="1:2" x14ac:dyDescent="0.25">
      <c r="A23" s="1">
        <v>0.14524952399999999</v>
      </c>
      <c r="B23" s="1">
        <f>A23-$H$4</f>
        <v>-0.92343492039000052</v>
      </c>
    </row>
    <row r="24" spans="1:2" x14ac:dyDescent="0.25">
      <c r="A24" s="1">
        <v>0.26050871199999998</v>
      </c>
      <c r="B24" s="1">
        <f>A24-$H$4</f>
        <v>-0.80817573239000051</v>
      </c>
    </row>
    <row r="25" spans="1:2" x14ac:dyDescent="0.25">
      <c r="A25" s="1">
        <v>0.261632898</v>
      </c>
      <c r="B25" s="1">
        <f>A25-$H$4</f>
        <v>-0.80705154639000054</v>
      </c>
    </row>
    <row r="26" spans="1:2" x14ac:dyDescent="0.25">
      <c r="A26" s="1">
        <v>0.114285572</v>
      </c>
      <c r="B26" s="1">
        <f>A26-$H$4</f>
        <v>-0.95439887239000054</v>
      </c>
    </row>
    <row r="27" spans="1:2" x14ac:dyDescent="0.25">
      <c r="A27" s="1">
        <v>0.38442078800000001</v>
      </c>
      <c r="B27" s="1">
        <f>A27-$H$4</f>
        <v>-0.68426365639000053</v>
      </c>
    </row>
    <row r="28" spans="1:2" x14ac:dyDescent="0.25">
      <c r="A28" s="1">
        <v>0.64428894800000003</v>
      </c>
      <c r="B28" s="1">
        <f>A28-$H$4</f>
        <v>-0.42439549639000052</v>
      </c>
    </row>
    <row r="29" spans="1:2" x14ac:dyDescent="0.25">
      <c r="A29" s="1">
        <v>0.84057216599999995</v>
      </c>
      <c r="B29" s="1">
        <f>A29-$H$4</f>
        <v>-0.22811227839000059</v>
      </c>
    </row>
    <row r="30" spans="1:2" x14ac:dyDescent="0.25">
      <c r="A30" s="1">
        <v>0.25887263300000002</v>
      </c>
      <c r="B30" s="1">
        <f>A30-$H$4</f>
        <v>-0.80981181139000058</v>
      </c>
    </row>
    <row r="31" spans="1:2" x14ac:dyDescent="0.25">
      <c r="A31" s="1">
        <v>1.4722189269999999</v>
      </c>
      <c r="B31" s="1">
        <f>A31-$H$4</f>
        <v>0.40353448260999936</v>
      </c>
    </row>
    <row r="32" spans="1:2" x14ac:dyDescent="0.25">
      <c r="A32" s="1">
        <v>4.0450439149999999</v>
      </c>
      <c r="B32" s="1">
        <f>A32-$H$4</f>
        <v>2.9763594706099994</v>
      </c>
    </row>
    <row r="33" spans="1:2" x14ac:dyDescent="0.25">
      <c r="A33" s="1">
        <v>1.521298611</v>
      </c>
      <c r="B33" s="1">
        <f>A33-$H$4</f>
        <v>0.45261416660999942</v>
      </c>
    </row>
    <row r="34" spans="1:2" x14ac:dyDescent="0.25">
      <c r="A34" s="1">
        <v>0.85711747800000004</v>
      </c>
      <c r="B34" s="1">
        <f>A34-$H$4</f>
        <v>-0.2115669663900005</v>
      </c>
    </row>
    <row r="35" spans="1:2" x14ac:dyDescent="0.25">
      <c r="A35" s="1">
        <v>0.99544650800000001</v>
      </c>
      <c r="B35" s="1">
        <f>A35-$H$4</f>
        <v>-7.3237936390000535E-2</v>
      </c>
    </row>
    <row r="36" spans="1:2" x14ac:dyDescent="0.25">
      <c r="A36" s="1">
        <v>4.9143678000000003E-2</v>
      </c>
      <c r="B36" s="1">
        <f>A36-$H$4</f>
        <v>-1.0195407663900005</v>
      </c>
    </row>
    <row r="37" spans="1:2" x14ac:dyDescent="0.25">
      <c r="A37" s="1">
        <v>0.54027169100000005</v>
      </c>
      <c r="B37" s="1">
        <f>A37-$H$4</f>
        <v>-0.52841275339000049</v>
      </c>
    </row>
    <row r="38" spans="1:2" x14ac:dyDescent="0.25">
      <c r="A38" s="1">
        <v>0.85830418799999997</v>
      </c>
      <c r="B38" s="1">
        <f>A38-$H$4</f>
        <v>-0.21038025639000058</v>
      </c>
    </row>
    <row r="39" spans="1:2" x14ac:dyDescent="0.25">
      <c r="A39" s="1">
        <v>1.073826809</v>
      </c>
      <c r="B39" s="1">
        <f>A39-$H$4</f>
        <v>5.1423646099995057E-3</v>
      </c>
    </row>
    <row r="40" spans="1:2" x14ac:dyDescent="0.25">
      <c r="A40" s="1">
        <v>4.5707022420000003</v>
      </c>
      <c r="B40" s="1">
        <f>A40-$H$4</f>
        <v>3.5020177976099998</v>
      </c>
    </row>
    <row r="41" spans="1:2" x14ac:dyDescent="0.25">
      <c r="A41" s="1">
        <v>1.139099444</v>
      </c>
      <c r="B41" s="1">
        <f>A41-$H$4</f>
        <v>7.0414999609999418E-2</v>
      </c>
    </row>
    <row r="42" spans="1:2" x14ac:dyDescent="0.25">
      <c r="A42" s="1">
        <v>1.533658215</v>
      </c>
      <c r="B42" s="1">
        <f>A42-$H$4</f>
        <v>0.46497377060999945</v>
      </c>
    </row>
    <row r="43" spans="1:2" x14ac:dyDescent="0.25">
      <c r="A43" s="1">
        <v>1.413991805</v>
      </c>
      <c r="B43" s="1">
        <f>A43-$H$4</f>
        <v>0.34530736060999945</v>
      </c>
    </row>
    <row r="44" spans="1:2" x14ac:dyDescent="0.25">
      <c r="A44" s="1">
        <v>0.18976491600000001</v>
      </c>
      <c r="B44" s="1">
        <f>A44-$H$4</f>
        <v>-0.87891952839000054</v>
      </c>
    </row>
    <row r="45" spans="1:2" x14ac:dyDescent="0.25">
      <c r="A45" s="1">
        <v>1.4622848850000001</v>
      </c>
      <c r="B45" s="1">
        <f>A45-$H$4</f>
        <v>0.39360044060999955</v>
      </c>
    </row>
    <row r="46" spans="1:2" x14ac:dyDescent="0.25">
      <c r="A46" s="1">
        <v>0.12574991399999999</v>
      </c>
      <c r="B46" s="1">
        <f>A46-$H$4</f>
        <v>-0.94293453039000052</v>
      </c>
    </row>
    <row r="47" spans="1:2" x14ac:dyDescent="0.25">
      <c r="A47" s="1">
        <v>2.5561788650000001</v>
      </c>
      <c r="B47" s="1">
        <f>A47-$H$4</f>
        <v>1.4874944206099996</v>
      </c>
    </row>
    <row r="48" spans="1:2" x14ac:dyDescent="0.25">
      <c r="A48" s="1">
        <v>0.15772624299999999</v>
      </c>
      <c r="B48" s="1">
        <f>A48-$H$4</f>
        <v>-0.91095820139000061</v>
      </c>
    </row>
    <row r="49" spans="1:2" x14ac:dyDescent="0.25">
      <c r="A49" s="1">
        <v>1.3991933519999999</v>
      </c>
      <c r="B49" s="1">
        <f>A49-$H$4</f>
        <v>0.3305089076099994</v>
      </c>
    </row>
    <row r="50" spans="1:2" x14ac:dyDescent="0.25">
      <c r="A50" s="1">
        <v>2.3473945829999998</v>
      </c>
      <c r="B50" s="1">
        <f>A50-$H$4</f>
        <v>1.2787101386099993</v>
      </c>
    </row>
    <row r="51" spans="1:2" x14ac:dyDescent="0.25">
      <c r="A51" s="1">
        <v>0.489221876</v>
      </c>
      <c r="B51" s="1">
        <f>A51-$H$4</f>
        <v>-0.57946256839000054</v>
      </c>
    </row>
    <row r="52" spans="1:2" x14ac:dyDescent="0.25">
      <c r="A52" s="1">
        <v>1.6675881379999999</v>
      </c>
      <c r="B52" s="1">
        <f>A52-$H$4</f>
        <v>0.5989036936099994</v>
      </c>
    </row>
    <row r="53" spans="1:2" x14ac:dyDescent="0.25">
      <c r="A53" s="1">
        <v>5.7983220000000002E-2</v>
      </c>
      <c r="B53" s="1">
        <f>A53-$H$4</f>
        <v>-1.0107012243900004</v>
      </c>
    </row>
    <row r="54" spans="1:2" x14ac:dyDescent="0.25">
      <c r="A54" s="1">
        <v>0.65096141900000004</v>
      </c>
      <c r="B54" s="1">
        <f>A54-$H$4</f>
        <v>-0.4177230253900005</v>
      </c>
    </row>
    <row r="55" spans="1:2" x14ac:dyDescent="0.25">
      <c r="A55" s="1">
        <v>0.116970412</v>
      </c>
      <c r="B55" s="1">
        <f>A55-$H$4</f>
        <v>-0.95171403239000052</v>
      </c>
    </row>
    <row r="56" spans="1:2" x14ac:dyDescent="0.25">
      <c r="A56" s="1">
        <v>1.9711605569999999</v>
      </c>
      <c r="B56" s="1">
        <f>A56-$H$4</f>
        <v>0.90247611260999938</v>
      </c>
    </row>
    <row r="57" spans="1:2" x14ac:dyDescent="0.25">
      <c r="A57" s="1">
        <v>0.90344954300000002</v>
      </c>
      <c r="B57" s="1">
        <f>A57-$H$4</f>
        <v>-0.16523490139000052</v>
      </c>
    </row>
    <row r="58" spans="1:2" x14ac:dyDescent="0.25">
      <c r="A58" s="1">
        <v>1.4920273289999999</v>
      </c>
      <c r="B58" s="1">
        <f>A58-$H$4</f>
        <v>0.42334288460999936</v>
      </c>
    </row>
    <row r="59" spans="1:2" x14ac:dyDescent="0.25">
      <c r="A59" s="1">
        <v>1.168702337</v>
      </c>
      <c r="B59" s="1">
        <f>A59-$H$4</f>
        <v>0.10001789260999949</v>
      </c>
    </row>
    <row r="60" spans="1:2" x14ac:dyDescent="0.25">
      <c r="A60" s="1">
        <v>0.49296722100000001</v>
      </c>
      <c r="B60" s="1">
        <f>A60-$H$4</f>
        <v>-0.57571722339000053</v>
      </c>
    </row>
    <row r="61" spans="1:2" x14ac:dyDescent="0.25">
      <c r="A61" s="1">
        <v>0.35882434600000002</v>
      </c>
      <c r="B61" s="1">
        <f>A61-$H$4</f>
        <v>-0.70986009839000053</v>
      </c>
    </row>
    <row r="62" spans="1:2" x14ac:dyDescent="0.25">
      <c r="A62" s="1">
        <v>1.0571100579999999</v>
      </c>
      <c r="B62" s="1">
        <f>A62-$H$4</f>
        <v>-1.1574386390000635E-2</v>
      </c>
    </row>
    <row r="63" spans="1:2" x14ac:dyDescent="0.25">
      <c r="A63" s="1">
        <v>0.34238268900000002</v>
      </c>
      <c r="B63" s="1">
        <f>A63-$H$4</f>
        <v>-0.72630175539000053</v>
      </c>
    </row>
    <row r="64" spans="1:2" x14ac:dyDescent="0.25">
      <c r="A64" s="1">
        <v>0.49767585399999997</v>
      </c>
      <c r="B64" s="1">
        <f>A64-$H$4</f>
        <v>-0.57100859039000063</v>
      </c>
    </row>
    <row r="65" spans="1:2" x14ac:dyDescent="0.25">
      <c r="A65" s="1">
        <v>0.36222462700000002</v>
      </c>
      <c r="B65" s="1">
        <f>A65-$H$4</f>
        <v>-0.70645981739000052</v>
      </c>
    </row>
    <row r="66" spans="1:2" x14ac:dyDescent="0.25">
      <c r="A66" s="1">
        <v>0.73587721299999997</v>
      </c>
      <c r="B66" s="1">
        <f>A66-$H$4</f>
        <v>-0.33280723139000057</v>
      </c>
    </row>
    <row r="67" spans="1:2" x14ac:dyDescent="0.25">
      <c r="A67" s="1">
        <v>0.245964291</v>
      </c>
      <c r="B67" s="1">
        <f>A67-$H$4</f>
        <v>-0.8227201533900006</v>
      </c>
    </row>
    <row r="68" spans="1:2" x14ac:dyDescent="0.25">
      <c r="A68" s="1">
        <v>0.254264357</v>
      </c>
      <c r="B68" s="1">
        <f>A68-$H$4</f>
        <v>-0.81442008739000049</v>
      </c>
    </row>
    <row r="69" spans="1:2" x14ac:dyDescent="0.25">
      <c r="A69" s="1">
        <v>0.98922681300000004</v>
      </c>
      <c r="B69" s="1">
        <f>A69-$H$4</f>
        <v>-7.9457631390000505E-2</v>
      </c>
    </row>
    <row r="70" spans="1:2" x14ac:dyDescent="0.25">
      <c r="A70" s="1">
        <v>0.16768454999999999</v>
      </c>
      <c r="B70" s="1">
        <f>A70-$H$4</f>
        <v>-0.90099989439000061</v>
      </c>
    </row>
    <row r="71" spans="1:2" x14ac:dyDescent="0.25">
      <c r="A71" s="1">
        <v>0.609453947</v>
      </c>
      <c r="B71" s="1">
        <f>A71-$H$4</f>
        <v>-0.45923049739000055</v>
      </c>
    </row>
    <row r="72" spans="1:2" x14ac:dyDescent="0.25">
      <c r="A72" s="1">
        <v>1.012495747</v>
      </c>
      <c r="B72" s="1">
        <f>A72-$H$4</f>
        <v>-5.6188697390000542E-2</v>
      </c>
    </row>
    <row r="73" spans="1:2" x14ac:dyDescent="0.25">
      <c r="A73" s="1">
        <v>0.52497282199999995</v>
      </c>
      <c r="B73" s="1">
        <f>A73-$H$4</f>
        <v>-0.54371162239000059</v>
      </c>
    </row>
    <row r="74" spans="1:2" x14ac:dyDescent="0.25">
      <c r="A74" s="1">
        <v>1.13550632</v>
      </c>
      <c r="B74" s="1">
        <f>A74-$H$4</f>
        <v>6.6821875609999415E-2</v>
      </c>
    </row>
    <row r="75" spans="1:2" x14ac:dyDescent="0.25">
      <c r="A75" s="1">
        <v>0.79195450700000003</v>
      </c>
      <c r="B75" s="1">
        <f>A75-$H$4</f>
        <v>-0.27672993739000051</v>
      </c>
    </row>
    <row r="76" spans="1:2" x14ac:dyDescent="0.25">
      <c r="A76" s="1">
        <v>3.124339661</v>
      </c>
      <c r="B76" s="1">
        <f>A76-$H$4</f>
        <v>2.0556552166099995</v>
      </c>
    </row>
    <row r="77" spans="1:2" x14ac:dyDescent="0.25">
      <c r="A77" s="1">
        <v>1.4315206220000001</v>
      </c>
      <c r="B77" s="1">
        <f>A77-$H$4</f>
        <v>0.36283617760999953</v>
      </c>
    </row>
    <row r="78" spans="1:2" x14ac:dyDescent="0.25">
      <c r="A78" s="1">
        <v>0.57150180500000003</v>
      </c>
      <c r="B78" s="1">
        <f>A78-$H$4</f>
        <v>-0.49718263939000051</v>
      </c>
    </row>
    <row r="79" spans="1:2" x14ac:dyDescent="0.25">
      <c r="A79" s="1">
        <v>5.7514624320000003</v>
      </c>
      <c r="B79" s="1">
        <f>A79-$H$4</f>
        <v>4.6827779876099997</v>
      </c>
    </row>
    <row r="80" spans="1:2" x14ac:dyDescent="0.25">
      <c r="A80" s="1">
        <v>0.70966774799999999</v>
      </c>
      <c r="B80" s="1">
        <f>A80-$H$4</f>
        <v>-0.35901669639000056</v>
      </c>
    </row>
    <row r="81" spans="1:2" x14ac:dyDescent="0.25">
      <c r="A81" s="1">
        <v>0.75111613899999996</v>
      </c>
      <c r="B81" s="1">
        <f>A81-$H$4</f>
        <v>-0.31756830539000058</v>
      </c>
    </row>
    <row r="82" spans="1:2" x14ac:dyDescent="0.25">
      <c r="A82" s="1">
        <v>2.1890410579999999</v>
      </c>
      <c r="B82" s="1">
        <f>A82-$H$4</f>
        <v>1.1203566136099994</v>
      </c>
    </row>
    <row r="83" spans="1:2" x14ac:dyDescent="0.25">
      <c r="A83" s="1">
        <v>5.2763338999999999E-2</v>
      </c>
      <c r="B83" s="1">
        <f>A83-$H$4</f>
        <v>-1.0159211053900006</v>
      </c>
    </row>
    <row r="84" spans="1:2" x14ac:dyDescent="0.25">
      <c r="A84" s="1">
        <v>1.427361595</v>
      </c>
      <c r="B84" s="1">
        <f>A84-$H$4</f>
        <v>0.3586771506099995</v>
      </c>
    </row>
    <row r="85" spans="1:2" x14ac:dyDescent="0.25">
      <c r="A85" s="1">
        <v>0.61146473599999995</v>
      </c>
      <c r="B85" s="1">
        <f>A85-$H$4</f>
        <v>-0.45721970839000059</v>
      </c>
    </row>
    <row r="86" spans="1:2" x14ac:dyDescent="0.25">
      <c r="A86" s="1">
        <v>6.9478935000000006E-2</v>
      </c>
      <c r="B86" s="1">
        <f>A86-$H$4</f>
        <v>-0.99920550939000052</v>
      </c>
    </row>
    <row r="87" spans="1:2" x14ac:dyDescent="0.25">
      <c r="A87" s="1">
        <v>1.2900006879999999</v>
      </c>
      <c r="B87" s="1">
        <f>A87-$H$4</f>
        <v>0.22131624360999935</v>
      </c>
    </row>
    <row r="88" spans="1:2" x14ac:dyDescent="0.25">
      <c r="A88" s="1">
        <v>0.86464497399999996</v>
      </c>
      <c r="B88" s="1">
        <f>A88-$H$4</f>
        <v>-0.20403947039000059</v>
      </c>
    </row>
    <row r="89" spans="1:2" x14ac:dyDescent="0.25">
      <c r="A89" s="1">
        <v>1.5208071059999999</v>
      </c>
      <c r="B89" s="1">
        <f>A89-$H$4</f>
        <v>0.45212266160999937</v>
      </c>
    </row>
    <row r="90" spans="1:2" x14ac:dyDescent="0.25">
      <c r="A90" s="1">
        <v>2.995964877</v>
      </c>
      <c r="B90" s="1">
        <f>A90-$H$4</f>
        <v>1.9272804326099995</v>
      </c>
    </row>
    <row r="91" spans="1:2" x14ac:dyDescent="0.25">
      <c r="A91" s="1">
        <v>1.4748231039999999</v>
      </c>
      <c r="B91" s="1">
        <f>A91-$H$4</f>
        <v>0.4061386596099994</v>
      </c>
    </row>
    <row r="92" spans="1:2" x14ac:dyDescent="0.25">
      <c r="A92" s="1">
        <v>0.45207545500000001</v>
      </c>
      <c r="B92" s="1">
        <f>A92-$H$4</f>
        <v>-0.61660898939000053</v>
      </c>
    </row>
    <row r="93" spans="1:2" x14ac:dyDescent="0.25">
      <c r="A93" s="1">
        <v>0.25742783699999999</v>
      </c>
      <c r="B93" s="1">
        <f>A93-$H$4</f>
        <v>-0.81125660739000049</v>
      </c>
    </row>
    <row r="94" spans="1:2" x14ac:dyDescent="0.25">
      <c r="A94" s="1">
        <v>1.8590959170000001</v>
      </c>
      <c r="B94" s="1">
        <f>A94-$H$4</f>
        <v>0.79041147260999955</v>
      </c>
    </row>
    <row r="95" spans="1:2" x14ac:dyDescent="0.25">
      <c r="A95" s="1">
        <v>3.1607799810000001</v>
      </c>
      <c r="B95" s="1">
        <f>A95-$H$4</f>
        <v>2.0920955366099996</v>
      </c>
    </row>
    <row r="96" spans="1:2" x14ac:dyDescent="0.25">
      <c r="A96" s="1">
        <v>0.46916586700000001</v>
      </c>
      <c r="B96" s="1">
        <f>A96-$H$4</f>
        <v>-0.59951857739000047</v>
      </c>
    </row>
    <row r="97" spans="1:2" x14ac:dyDescent="0.25">
      <c r="A97" s="1">
        <v>0.35215892300000001</v>
      </c>
      <c r="B97" s="1">
        <f>A97-$H$4</f>
        <v>-0.71652552139000059</v>
      </c>
    </row>
    <row r="98" spans="1:2" x14ac:dyDescent="0.25">
      <c r="A98" s="1">
        <v>2.4744285559999999</v>
      </c>
      <c r="B98" s="1">
        <f>A98-$H$4</f>
        <v>1.4057441116099993</v>
      </c>
    </row>
    <row r="99" spans="1:2" x14ac:dyDescent="0.25">
      <c r="A99" s="1">
        <v>3.0191672999999999E-2</v>
      </c>
      <c r="B99" s="1">
        <f>A99-$H$4</f>
        <v>-1.0384927713900005</v>
      </c>
    </row>
    <row r="100" spans="1:2" x14ac:dyDescent="0.25">
      <c r="A100" s="1">
        <v>1.1812569E-2</v>
      </c>
      <c r="B100" s="1">
        <f>A100-$H$4</f>
        <v>-1.0568718753900006</v>
      </c>
    </row>
    <row r="101" spans="1:2" x14ac:dyDescent="0.25">
      <c r="A101" s="1">
        <v>0.183893113</v>
      </c>
      <c r="B101" s="1">
        <f>A101-$H$4</f>
        <v>-0.88479133139000055</v>
      </c>
    </row>
  </sheetData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Pingwin</dc:creator>
  <cp:lastModifiedBy>Pingwin</cp:lastModifiedBy>
  <dcterms:created xsi:type="dcterms:W3CDTF">2023-05-22T13:43:38Z</dcterms:created>
  <dcterms:modified xsi:type="dcterms:W3CDTF">2023-05-22T14:49:48Z</dcterms:modified>
</cp:coreProperties>
</file>